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socvalen\Desktop\A WORK\Buget\2018\Rectificare-Redistribuiri\Aprilie\Proiect lege la Guvern\"/>
    </mc:Choice>
  </mc:AlternateContent>
  <bookViews>
    <workbookView xWindow="0" yWindow="0" windowWidth="17100" windowHeight="10515"/>
  </bookViews>
  <sheets>
    <sheet name="Tabel 1" sheetId="1" r:id="rId1"/>
  </sheets>
  <definedNames>
    <definedName name="_xlnm._FilterDatabase" localSheetId="0" hidden="1">'Tabel 1'!$B$5:$C$35</definedName>
    <definedName name="_xlnm.Print_Area" localSheetId="0">'Tabel 1'!$A$1:$F$35</definedName>
    <definedName name="_xlnm.Print_Titles" localSheetId="0">'Tabel 1'!$4:$4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E35" i="1"/>
  <c r="F34" i="1"/>
  <c r="E34" i="1" s="1"/>
</calcChain>
</file>

<file path=xl/sharedStrings.xml><?xml version="1.0" encoding="utf-8"?>
<sst xmlns="http://schemas.openxmlformats.org/spreadsheetml/2006/main" count="58" uniqueCount="57">
  <si>
    <t>Tabelul. Nr. 1</t>
  </si>
  <si>
    <t xml:space="preserve">Propuneri de modificare a Anexei nr.1 ”Indicatorii generali și sursele de finanțare ale bugetului de stat </t>
  </si>
  <si>
    <t>mii lei</t>
  </si>
  <si>
    <t xml:space="preserve">Denumirea </t>
  </si>
  <si>
    <t xml:space="preserve">Aprobat </t>
  </si>
  <si>
    <t>propuneri de modificare (+,-)</t>
  </si>
  <si>
    <t>Precizat</t>
  </si>
  <si>
    <t>I. VENITURI, total</t>
  </si>
  <si>
    <t>II. CHELTUIELI ȘI ACTIVE NEFINANCIARE  total</t>
  </si>
  <si>
    <t>2+3</t>
  </si>
  <si>
    <t xml:space="preserve">       Inclusiv: cheltuieli de personal</t>
  </si>
  <si>
    <t>III. SOLD BUGETAR</t>
  </si>
  <si>
    <t>1-(2+3)</t>
  </si>
  <si>
    <t xml:space="preserve">IV. SURSE DE FINANȚARE, total </t>
  </si>
  <si>
    <t>4+5+9</t>
  </si>
  <si>
    <t xml:space="preserve">ACTIVE FINANCIARE  </t>
  </si>
  <si>
    <t>4</t>
  </si>
  <si>
    <t>CREANŢE INTERNE</t>
  </si>
  <si>
    <t>41</t>
  </si>
  <si>
    <t xml:space="preserve">Acţiuni şi alte forme de participare în capital în interiorul ţării </t>
  </si>
  <si>
    <t>415</t>
  </si>
  <si>
    <t>Alte creanţe interne ale bugetului</t>
  </si>
  <si>
    <t>418</t>
  </si>
  <si>
    <t>ÎMPRUMUTURI RECREDITATE INTERNE ÎNTRE BUGETE</t>
  </si>
  <si>
    <t>46</t>
  </si>
  <si>
    <t>Împrumuturi recreditate între bugetul de stat și bugetele locale</t>
  </si>
  <si>
    <t>461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</si>
  <si>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</si>
  <si>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</si>
  <si>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</si>
  <si>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</si>
  <si>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</si>
  <si>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</si>
  <si>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CREANŢE EXTERNE</t>
  </si>
  <si>
    <t>48</t>
  </si>
  <si>
    <t>Garanţii externe</t>
  </si>
  <si>
    <t>484</t>
  </si>
  <si>
    <t>DATORII</t>
  </si>
  <si>
    <t>5</t>
  </si>
  <si>
    <t>DATORII INTERNE</t>
  </si>
  <si>
    <t>Valori mobiliare de stat cu excepția acțiunilor</t>
  </si>
  <si>
    <t>Valori mobiliare de stat emise pe piaţa primară</t>
  </si>
  <si>
    <t>Valori mobiliare de stat emise in alte scopuri</t>
  </si>
  <si>
    <t xml:space="preserve">Garanții de stat interne </t>
  </si>
  <si>
    <t>ÎMPRUMUTURI EXTERNE</t>
  </si>
  <si>
    <t>59</t>
  </si>
  <si>
    <t xml:space="preserve">Împrumuturi externe </t>
  </si>
  <si>
    <t>595</t>
  </si>
  <si>
    <t xml:space="preserve">Primirea imprumuturilor externe </t>
  </si>
  <si>
    <t xml:space="preserve">Rambursarea imprumuturilor externe </t>
  </si>
  <si>
    <t>MODIFICAREA SOLDULUI DE MIJLOACE BĂNEŞTI</t>
  </si>
  <si>
    <t>9</t>
  </si>
  <si>
    <t>Sold de mijloace banesti la inceputul perioadei</t>
  </si>
  <si>
    <t>91</t>
  </si>
  <si>
    <t>Sold de mijloace banesti la sfirsitul perioadei</t>
  </si>
  <si>
    <t>93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</si>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</sst>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4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/>
    <xf numFmtId="164" fontId="1" fillId="0" borderId="1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1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vertical="center"/>
    </xf>
    <xf numFmtId="164" fontId="8" fillId="0" borderId="0" xfId="0" applyNumberFormat="1" applyFont="1" applyFill="1"/>
    <xf numFmtId="0" fontId="12" fillId="0" borderId="1" xfId="0" applyFont="1" applyBorder="1" applyAlignment="1">
      <alignment horizontal="center" vertical="center"/>
    </xf>
    <xf numFmtId="164" fontId="9" fillId="0" borderId="0" xfId="0" applyNumberFormat="1" applyFont="1" applyFill="1"/>
    <xf numFmtId="164" fontId="1" fillId="0" borderId="0" xfId="0" applyNumberFormat="1" applyFont="1" applyFill="1"/>
    <xf numFmtId="164" fontId="1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64" fontId="7" fillId="0" borderId="0" xfId="0" applyNumberFormat="1" applyFont="1" applyFill="1"/>
    <xf numFmtId="165" fontId="7" fillId="0" borderId="1" xfId="0" applyNumberFormat="1" applyFont="1" applyFill="1" applyBorder="1" applyAlignment="1">
      <alignment horizontal="right" vertical="center"/>
    </xf>
    <xf numFmtId="165" fontId="9" fillId="0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vertical="center"/>
    </xf>
    <xf numFmtId="165" fontId="11" fillId="0" borderId="1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165" fontId="11" fillId="0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165" fontId="13" fillId="0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Fill="1" applyBorder="1" applyAlignment="1">
      <alignment vertical="center"/>
    </xf>
    <xf numFmtId="165" fontId="9" fillId="0" borderId="1" xfId="0" applyNumberFormat="1" applyFont="1" applyFill="1" applyBorder="1"/>
    <xf numFmtId="0" fontId="1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center" wrapText="1"/>
    </xf>
  </cellXfs>
  <cellStyles count="3">
    <cellStyle name="Normal" xfId="0" builtinId="0"/>
    <cellStyle name="Normal_Chart of Accounts  COA" xfId="2"/>
    <cellStyle name="Normal_Clas_venitur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42"/>
  <sheetViews>
    <sheetView showZeros="0" tabSelected="1" zoomScaleNormal="100" zoomScaleSheetLayoutView="100" workbookViewId="0">
      <selection activeCell="B1" sqref="B1:F1"/>
    </sheetView>
  </sheetViews>
  <sheetFormatPr defaultColWidth="9.140625" defaultRowHeight="15"/>
  <cols>
    <col min="1" max="1" width="3.28515625" style="1" customWidth="1"/>
    <col min="2" max="2" width="57.5703125" style="2" customWidth="1"/>
    <col min="3" max="3" width="9" style="3" customWidth="1"/>
    <col min="4" max="4" width="14" style="1" customWidth="1"/>
    <col min="5" max="5" width="14.42578125" style="1" bestFit="1" customWidth="1"/>
    <col min="6" max="6" width="13.7109375" style="1" customWidth="1"/>
    <col min="7" max="7" width="14.28515625" style="1" customWidth="1"/>
    <col min="8" max="8" width="15.140625" style="1" customWidth="1"/>
    <col min="9" max="9" width="10.7109375" style="1" bestFit="1" customWidth="1"/>
    <col min="10" max="10" width="9.140625" style="1"/>
    <col min="11" max="11" width="12.42578125" style="1" bestFit="1" customWidth="1"/>
    <col min="12" max="16384" width="9.140625" style="1"/>
  </cols>
  <sheetData>
    <row r="1" spans="2:11">
      <c r="B1" s="44" t="s">
        <v>0</v>
      </c>
      <c r="C1" s="44"/>
      <c r="D1" s="44"/>
      <c r="E1" s="44"/>
      <c r="F1" s="44"/>
    </row>
    <row r="2" spans="2:11" ht="44.25" customHeight="1">
      <c r="B2" s="45" t="s">
        <v>1</v>
      </c>
      <c r="C2" s="45"/>
      <c r="D2" s="45"/>
      <c r="E2" s="45"/>
      <c r="F2" s="45"/>
    </row>
    <row r="3" spans="2:11" ht="21.75" customHeight="1">
      <c r="F3" s="3" t="s">
        <v>2</v>
      </c>
    </row>
    <row r="4" spans="2:11" ht="50.25" customHeight="1">
      <c r="B4" s="4" t="s">
        <v>3</v>
      </c>
      <c r="C4" s="5" t="s">
        <v>56</v>
      </c>
      <c r="D4" s="6" t="s">
        <v>4</v>
      </c>
      <c r="E4" s="6" t="s">
        <v>5</v>
      </c>
      <c r="F4" s="7" t="s">
        <v>6</v>
      </c>
    </row>
    <row r="5" spans="2:11" s="10" customFormat="1" ht="32.25" customHeight="1">
      <c r="B5" s="8" t="s">
        <v>7</v>
      </c>
      <c r="C5" s="9">
        <v>1</v>
      </c>
      <c r="D5" s="33">
        <v>36618500</v>
      </c>
      <c r="E5" s="33">
        <v>303505</v>
      </c>
      <c r="F5" s="33">
        <v>36922005</v>
      </c>
      <c r="G5" s="32"/>
      <c r="H5" s="32"/>
    </row>
    <row r="6" spans="2:11" s="10" customFormat="1" ht="22.5" customHeight="1">
      <c r="B6" s="8" t="s">
        <v>8</v>
      </c>
      <c r="C6" s="9" t="s">
        <v>9</v>
      </c>
      <c r="D6" s="33">
        <v>41332400</v>
      </c>
      <c r="E6" s="33">
        <v>652105</v>
      </c>
      <c r="F6" s="33">
        <v>41984505</v>
      </c>
      <c r="G6" s="32"/>
      <c r="H6" s="32"/>
    </row>
    <row r="7" spans="2:11" s="10" customFormat="1" ht="22.5" customHeight="1">
      <c r="B7" s="8" t="s">
        <v>10</v>
      </c>
      <c r="C7" s="9"/>
      <c r="D7" s="33">
        <v>6717230.4000000004</v>
      </c>
      <c r="E7" s="33">
        <v>103779.2</v>
      </c>
      <c r="F7" s="33">
        <v>6821009.5999999996</v>
      </c>
      <c r="G7" s="32"/>
      <c r="H7" s="32"/>
    </row>
    <row r="8" spans="2:11" s="12" customFormat="1" ht="20.25" customHeight="1">
      <c r="B8" s="8" t="s">
        <v>11</v>
      </c>
      <c r="C8" s="9" t="s">
        <v>12</v>
      </c>
      <c r="D8" s="33">
        <v>-4713900</v>
      </c>
      <c r="E8" s="33">
        <v>-348600</v>
      </c>
      <c r="F8" s="33">
        <v>-5062500</v>
      </c>
      <c r="G8" s="32"/>
      <c r="H8" s="32"/>
    </row>
    <row r="9" spans="2:11" s="15" customFormat="1" ht="12" customHeight="1">
      <c r="B9" s="13"/>
      <c r="C9" s="14"/>
      <c r="D9" s="34"/>
      <c r="E9" s="35"/>
      <c r="F9" s="33">
        <v>0</v>
      </c>
      <c r="G9" s="32"/>
      <c r="H9" s="32"/>
    </row>
    <row r="10" spans="2:11" s="15" customFormat="1" ht="22.5" customHeight="1">
      <c r="B10" s="8" t="s">
        <v>13</v>
      </c>
      <c r="C10" s="9" t="s">
        <v>14</v>
      </c>
      <c r="D10" s="36">
        <v>4713900</v>
      </c>
      <c r="E10" s="36">
        <v>348599.99999999977</v>
      </c>
      <c r="F10" s="36">
        <v>5062500</v>
      </c>
      <c r="G10" s="32"/>
      <c r="H10" s="32"/>
    </row>
    <row r="11" spans="2:11" s="15" customFormat="1" ht="21.75" customHeight="1">
      <c r="B11" s="16" t="s">
        <v>15</v>
      </c>
      <c r="C11" s="17" t="s">
        <v>16</v>
      </c>
      <c r="D11" s="37">
        <v>-11734.2</v>
      </c>
      <c r="E11" s="37">
        <v>191982.39999999994</v>
      </c>
      <c r="F11" s="37">
        <v>180248.20000000004</v>
      </c>
      <c r="G11" s="32"/>
      <c r="H11" s="32"/>
    </row>
    <row r="12" spans="2:11" s="12" customFormat="1" ht="21.75" customHeight="1">
      <c r="B12" s="18" t="s">
        <v>17</v>
      </c>
      <c r="C12" s="19" t="s">
        <v>18</v>
      </c>
      <c r="D12" s="38">
        <v>960978</v>
      </c>
      <c r="E12" s="38">
        <v>243244.80000000005</v>
      </c>
      <c r="F12" s="38">
        <v>1204222.8</v>
      </c>
      <c r="G12" s="32"/>
      <c r="H12" s="32"/>
      <c r="K12" s="21"/>
    </row>
    <row r="13" spans="2:11" s="15" customFormat="1" ht="29.25" customHeight="1">
      <c r="B13" s="8" t="s">
        <v>19</v>
      </c>
      <c r="C13" s="22" t="s">
        <v>20</v>
      </c>
      <c r="D13" s="36">
        <v>260978</v>
      </c>
      <c r="E13" s="33">
        <v>-87231</v>
      </c>
      <c r="F13" s="33">
        <v>173747</v>
      </c>
      <c r="G13" s="32"/>
      <c r="H13" s="32"/>
      <c r="I13" s="23"/>
      <c r="K13" s="23"/>
    </row>
    <row r="14" spans="2:11" ht="22.5" customHeight="1">
      <c r="B14" s="8" t="s">
        <v>21</v>
      </c>
      <c r="C14" s="22" t="s">
        <v>22</v>
      </c>
      <c r="D14" s="36">
        <v>700000</v>
      </c>
      <c r="E14" s="33">
        <v>330475.80000000005</v>
      </c>
      <c r="F14" s="33">
        <v>1030475.8</v>
      </c>
      <c r="G14" s="32"/>
      <c r="H14" s="32"/>
    </row>
    <row r="15" spans="2:11" ht="25.5" customHeight="1" collapsed="1">
      <c r="B15" s="18" t="s">
        <v>23</v>
      </c>
      <c r="C15" s="19" t="s">
        <v>24</v>
      </c>
      <c r="D15" s="38">
        <v>41550</v>
      </c>
      <c r="E15" s="38">
        <v>-1069.6999999999971</v>
      </c>
      <c r="F15" s="39">
        <v>40480.300000000003</v>
      </c>
      <c r="G15" s="32"/>
      <c r="H15" s="32"/>
    </row>
    <row r="16" spans="2:11" ht="28.5" collapsed="1">
      <c r="B16" s="8" t="s">
        <v>25</v>
      </c>
      <c r="C16" s="22" t="s">
        <v>26</v>
      </c>
      <c r="D16" s="36">
        <v>41550</v>
      </c>
      <c r="E16" s="33">
        <v>-1069.6999999999971</v>
      </c>
      <c r="F16" s="33">
        <v>40480.300000000003</v>
      </c>
      <c r="G16" s="32"/>
      <c r="H16" s="32"/>
    </row>
    <row r="17" spans="2:8" s="15" customFormat="1" ht="36.75" customHeight="1" collapsed="1">
      <c r="B17" s="18" t="s">
        <v>27</v>
      </c>
      <c r="C17" s="19" t="s">
        <v>28</v>
      </c>
      <c r="D17" s="38">
        <v>-1015124.7</v>
      </c>
      <c r="E17" s="38">
        <v>-50188.100000000093</v>
      </c>
      <c r="F17" s="38">
        <v>-1065312.8</v>
      </c>
      <c r="G17" s="32"/>
      <c r="H17" s="32"/>
    </row>
    <row r="18" spans="2:8" ht="22.5" customHeight="1">
      <c r="B18" s="8" t="s">
        <v>29</v>
      </c>
      <c r="C18" s="22" t="s">
        <v>30</v>
      </c>
      <c r="D18" s="36">
        <v>-508703.9</v>
      </c>
      <c r="E18" s="33">
        <v>-68748.400000000023</v>
      </c>
      <c r="F18" s="33">
        <v>-577452.30000000005</v>
      </c>
      <c r="G18" s="32"/>
      <c r="H18" s="32"/>
    </row>
    <row r="19" spans="2:8" ht="21.75" customHeight="1">
      <c r="B19" s="8" t="s">
        <v>31</v>
      </c>
      <c r="C19" s="22" t="s">
        <v>32</v>
      </c>
      <c r="D19" s="36">
        <v>-506420.8</v>
      </c>
      <c r="E19" s="33">
        <v>18560.299999999988</v>
      </c>
      <c r="F19" s="33">
        <v>-487860.5</v>
      </c>
      <c r="G19" s="32"/>
      <c r="H19" s="32"/>
    </row>
    <row r="20" spans="2:8" ht="24.75" customHeight="1">
      <c r="B20" s="18" t="s">
        <v>33</v>
      </c>
      <c r="C20" s="19" t="s">
        <v>34</v>
      </c>
      <c r="D20" s="38">
        <v>862.5</v>
      </c>
      <c r="E20" s="38">
        <v>-4.5999999999999996</v>
      </c>
      <c r="F20" s="39">
        <v>857.9</v>
      </c>
      <c r="G20" s="32"/>
      <c r="H20" s="32"/>
    </row>
    <row r="21" spans="2:8" ht="22.5" customHeight="1">
      <c r="B21" s="8" t="s">
        <v>35</v>
      </c>
      <c r="C21" s="22" t="s">
        <v>36</v>
      </c>
      <c r="D21" s="36">
        <v>862.5</v>
      </c>
      <c r="E21" s="33">
        <v>-4.5999999999999996</v>
      </c>
      <c r="F21" s="33">
        <v>857.9</v>
      </c>
      <c r="G21" s="32"/>
      <c r="H21" s="32"/>
    </row>
    <row r="22" spans="2:8" ht="28.5" customHeight="1">
      <c r="B22" s="16" t="s">
        <v>37</v>
      </c>
      <c r="C22" s="17" t="s">
        <v>38</v>
      </c>
      <c r="D22" s="38">
        <v>5143616.9000000004</v>
      </c>
      <c r="E22" s="38">
        <v>322956.09999999963</v>
      </c>
      <c r="F22" s="38">
        <v>5466573</v>
      </c>
      <c r="G22" s="32"/>
      <c r="H22" s="32"/>
    </row>
    <row r="23" spans="2:8" ht="25.5" customHeight="1">
      <c r="B23" s="16" t="s">
        <v>39</v>
      </c>
      <c r="C23" s="17">
        <v>51</v>
      </c>
      <c r="D23" s="38">
        <v>-260000</v>
      </c>
      <c r="E23" s="38">
        <v>2091098</v>
      </c>
      <c r="F23" s="38">
        <v>1831098</v>
      </c>
      <c r="G23" s="32"/>
      <c r="H23" s="32"/>
    </row>
    <row r="24" spans="2:8" ht="25.5" customHeight="1">
      <c r="B24" s="26" t="s">
        <v>40</v>
      </c>
      <c r="C24" s="27">
        <v>513</v>
      </c>
      <c r="D24" s="36">
        <v>-210000</v>
      </c>
      <c r="E24" s="36">
        <v>2091098</v>
      </c>
      <c r="F24" s="36">
        <v>1881098</v>
      </c>
      <c r="G24" s="32"/>
      <c r="H24" s="32"/>
    </row>
    <row r="25" spans="2:8" s="10" customFormat="1" ht="25.5" customHeight="1">
      <c r="B25" s="16" t="s">
        <v>41</v>
      </c>
      <c r="C25" s="28">
        <v>5131</v>
      </c>
      <c r="D25" s="38"/>
      <c r="E25" s="40">
        <v>600000</v>
      </c>
      <c r="F25" s="39">
        <v>600000</v>
      </c>
      <c r="G25" s="32"/>
      <c r="H25" s="32"/>
    </row>
    <row r="26" spans="2:8" s="10" customFormat="1" ht="22.5" customHeight="1">
      <c r="B26" s="16" t="s">
        <v>42</v>
      </c>
      <c r="C26" s="28">
        <v>5134</v>
      </c>
      <c r="D26" s="38">
        <v>-210000</v>
      </c>
      <c r="E26" s="41">
        <v>1491098</v>
      </c>
      <c r="F26" s="39">
        <v>1281098</v>
      </c>
      <c r="G26" s="32"/>
      <c r="H26" s="32"/>
    </row>
    <row r="27" spans="2:8" s="10" customFormat="1" ht="22.5" customHeight="1">
      <c r="B27" s="26" t="s">
        <v>43</v>
      </c>
      <c r="C27" s="29">
        <v>514</v>
      </c>
      <c r="D27" s="42">
        <v>-50000</v>
      </c>
      <c r="E27" s="38">
        <v>0</v>
      </c>
      <c r="F27" s="33">
        <v>-50000</v>
      </c>
      <c r="G27" s="32"/>
      <c r="H27" s="32"/>
    </row>
    <row r="28" spans="2:8" s="10" customFormat="1" ht="22.5" customHeight="1">
      <c r="B28" s="16" t="s">
        <v>43</v>
      </c>
      <c r="C28" s="28">
        <v>5141</v>
      </c>
      <c r="D28" s="38">
        <v>-50000</v>
      </c>
      <c r="E28" s="35"/>
      <c r="F28" s="39">
        <v>-50000</v>
      </c>
      <c r="G28" s="32"/>
      <c r="H28" s="32"/>
    </row>
    <row r="29" spans="2:8" ht="19.5" customHeight="1" collapsed="1">
      <c r="B29" s="18" t="s">
        <v>44</v>
      </c>
      <c r="C29" s="19" t="s">
        <v>45</v>
      </c>
      <c r="D29" s="38">
        <v>5403616.9000000004</v>
      </c>
      <c r="E29" s="38">
        <v>-1768141.9000000004</v>
      </c>
      <c r="F29" s="38">
        <v>3635475</v>
      </c>
      <c r="G29" s="32"/>
      <c r="H29" s="32"/>
    </row>
    <row r="30" spans="2:8" s="15" customFormat="1" ht="22.5" customHeight="1" collapsed="1">
      <c r="B30" s="8" t="s">
        <v>46</v>
      </c>
      <c r="C30" s="22" t="s">
        <v>47</v>
      </c>
      <c r="D30" s="36">
        <v>5403616.9000000004</v>
      </c>
      <c r="E30" s="36">
        <v>-1768141.9000000004</v>
      </c>
      <c r="F30" s="36">
        <v>3635475</v>
      </c>
      <c r="G30" s="32"/>
      <c r="H30" s="32"/>
    </row>
    <row r="31" spans="2:8" s="15" customFormat="1" ht="22.5" customHeight="1">
      <c r="B31" s="30" t="s">
        <v>48</v>
      </c>
      <c r="C31" s="31"/>
      <c r="D31" s="43">
        <v>7713738.7000000002</v>
      </c>
      <c r="E31" s="34">
        <v>-1869861.2000000002</v>
      </c>
      <c r="F31" s="39">
        <v>5843877.5</v>
      </c>
      <c r="G31" s="32"/>
      <c r="H31" s="32"/>
    </row>
    <row r="32" spans="2:8" s="15" customFormat="1" ht="22.5" customHeight="1">
      <c r="B32" s="30" t="s">
        <v>49</v>
      </c>
      <c r="C32" s="31"/>
      <c r="D32" s="43">
        <v>-2310121.7999999998</v>
      </c>
      <c r="E32" s="34">
        <v>101719.29999999981</v>
      </c>
      <c r="F32" s="39">
        <v>-2208402.5</v>
      </c>
      <c r="G32" s="32"/>
      <c r="H32" s="32"/>
    </row>
    <row r="33" spans="2:8" s="12" customFormat="1" ht="19.5" customHeight="1" collapsed="1">
      <c r="B33" s="16" t="s">
        <v>50</v>
      </c>
      <c r="C33" s="17" t="s">
        <v>51</v>
      </c>
      <c r="D33" s="38">
        <v>-417982.70000000019</v>
      </c>
      <c r="E33" s="38">
        <v>-166338.49999999977</v>
      </c>
      <c r="F33" s="38">
        <v>-584321.19999999995</v>
      </c>
      <c r="G33" s="32"/>
      <c r="H33" s="32"/>
    </row>
    <row r="34" spans="2:8" s="15" customFormat="1" ht="21" hidden="1" customHeight="1">
      <c r="B34" s="18" t="s">
        <v>52</v>
      </c>
      <c r="C34" s="19" t="s">
        <v>53</v>
      </c>
      <c r="D34" s="20">
        <v>4932625.8</v>
      </c>
      <c r="E34" s="11">
        <f>F34-D34</f>
        <v>1247.9000000003725</v>
      </c>
      <c r="F34" s="25">
        <f>4285904+647969.7</f>
        <v>4933873.7</v>
      </c>
    </row>
    <row r="35" spans="2:8" s="15" customFormat="1" ht="21" hidden="1" customHeight="1" collapsed="1">
      <c r="B35" s="18" t="s">
        <v>54</v>
      </c>
      <c r="C35" s="19" t="s">
        <v>55</v>
      </c>
      <c r="D35" s="20">
        <v>-5350608.5</v>
      </c>
      <c r="E35" s="11">
        <f>F35-D35</f>
        <v>-150464.80000000075</v>
      </c>
      <c r="F35" s="25">
        <f>-5118505.9+-368932.4+-13635</f>
        <v>-5501073.3000000007</v>
      </c>
    </row>
    <row r="36" spans="2:8">
      <c r="E36" s="24"/>
    </row>
    <row r="37" spans="2:8">
      <c r="E37" s="24"/>
    </row>
    <row r="38" spans="2:8">
      <c r="E38" s="24"/>
    </row>
    <row r="39" spans="2:8">
      <c r="E39" s="24"/>
    </row>
    <row r="40" spans="2:8">
      <c r="E40" s="24"/>
    </row>
    <row r="41" spans="2:8">
      <c r="E41" s="24"/>
    </row>
    <row r="42" spans="2:8">
      <c r="E42" s="24"/>
    </row>
  </sheetData>
  <mergeCells count="2">
    <mergeCell ref="B1:F1"/>
    <mergeCell ref="B2:F2"/>
  </mergeCells>
  <printOptions horizontalCentered="1"/>
  <pageMargins left="0.15748031496062992" right="0.11811023622047245" top="0.27559055118110237" bottom="0.27559055118110237" header="0.15748031496062992" footer="0.15748031496062992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 1</vt:lpstr>
      <vt:lpstr>'Tabel 1'!Print_Area</vt:lpstr>
      <vt:lpstr>'Tabel 1'!Print_Titles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Guzun</dc:creator>
  <cp:lastModifiedBy>Basoc Valentina</cp:lastModifiedBy>
  <dcterms:created xsi:type="dcterms:W3CDTF">2018-05-08T11:15:53Z</dcterms:created>
  <dcterms:modified xsi:type="dcterms:W3CDTF">2018-05-10T08:37:01Z</dcterms:modified>
</cp:coreProperties>
</file>