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7485" windowHeight="4140"/>
  </bookViews>
  <sheets>
    <sheet name="form8513" sheetId="1" r:id="rId1"/>
  </sheets>
  <definedNames>
    <definedName name="_xlnm._FilterDatabase" localSheetId="0" hidden="1">form8513!$C$1:$C$756</definedName>
    <definedName name="_xlnm.Print_Titles" localSheetId="0">form8513!$6:$8</definedName>
  </definedNames>
  <calcPr calcId="125725"/>
</workbook>
</file>

<file path=xl/calcChain.xml><?xml version="1.0" encoding="utf-8"?>
<calcChain xmlns="http://schemas.openxmlformats.org/spreadsheetml/2006/main">
  <c r="F697" i="1"/>
  <c r="F655"/>
  <c r="F634"/>
  <c r="F465"/>
  <c r="F420"/>
  <c r="F363"/>
  <c r="F332"/>
  <c r="F291"/>
  <c r="F276"/>
  <c r="F255"/>
  <c r="F217"/>
  <c r="F198"/>
  <c r="F165"/>
  <c r="F144"/>
  <c r="F100"/>
  <c r="F79"/>
  <c r="F68"/>
  <c r="F45"/>
  <c r="F26"/>
</calcChain>
</file>

<file path=xl/sharedStrings.xml><?xml version="1.0" encoding="utf-8"?>
<sst xmlns="http://schemas.openxmlformats.org/spreadsheetml/2006/main" count="2639" uniqueCount="808">
  <si>
    <t/>
  </si>
  <si>
    <t>Secretariatul Parlamentului RM</t>
  </si>
  <si>
    <t>0101</t>
  </si>
  <si>
    <t>01</t>
  </si>
  <si>
    <t>Activitatea Parlamentului</t>
  </si>
  <si>
    <t>0102</t>
  </si>
  <si>
    <t>02</t>
  </si>
  <si>
    <t>0201</t>
  </si>
  <si>
    <t>0103</t>
  </si>
  <si>
    <t>04</t>
  </si>
  <si>
    <t>0401</t>
  </si>
  <si>
    <t>Curtea de Conturi</t>
  </si>
  <si>
    <t>0104</t>
  </si>
  <si>
    <t>05</t>
  </si>
  <si>
    <t>0510</t>
  </si>
  <si>
    <t>Cancelaria de Stat</t>
  </si>
  <si>
    <t>03</t>
  </si>
  <si>
    <t>0301</t>
  </si>
  <si>
    <t>0302</t>
  </si>
  <si>
    <t>0303</t>
  </si>
  <si>
    <t>08</t>
  </si>
  <si>
    <t>0807</t>
  </si>
  <si>
    <t>16</t>
  </si>
  <si>
    <t>1606</t>
  </si>
  <si>
    <t>24</t>
  </si>
  <si>
    <t>2403</t>
  </si>
  <si>
    <t>80</t>
  </si>
  <si>
    <t>8004</t>
  </si>
  <si>
    <t>8013</t>
  </si>
  <si>
    <t>8018</t>
  </si>
  <si>
    <t>88</t>
  </si>
  <si>
    <t>8810</t>
  </si>
  <si>
    <t>8812</t>
  </si>
  <si>
    <t>Ministerul Economiei</t>
  </si>
  <si>
    <t>0202</t>
  </si>
  <si>
    <t>50</t>
  </si>
  <si>
    <t>5001</t>
  </si>
  <si>
    <t>5002</t>
  </si>
  <si>
    <t>5004</t>
  </si>
  <si>
    <t>5006</t>
  </si>
  <si>
    <t>5008</t>
  </si>
  <si>
    <t>5009</t>
  </si>
  <si>
    <t>5011</t>
  </si>
  <si>
    <t>58</t>
  </si>
  <si>
    <t>5801</t>
  </si>
  <si>
    <t>5802</t>
  </si>
  <si>
    <t>5803</t>
  </si>
  <si>
    <t>5804</t>
  </si>
  <si>
    <t>5805</t>
  </si>
  <si>
    <t>60</t>
  </si>
  <si>
    <t>6002</t>
  </si>
  <si>
    <t>68</t>
  </si>
  <si>
    <t>6802</t>
  </si>
  <si>
    <t>6804</t>
  </si>
  <si>
    <t>6805</t>
  </si>
  <si>
    <t>6806</t>
  </si>
  <si>
    <t>0203</t>
  </si>
  <si>
    <t>0501</t>
  </si>
  <si>
    <t>0502</t>
  </si>
  <si>
    <t>0503</t>
  </si>
  <si>
    <t>0504</t>
  </si>
  <si>
    <t>0505</t>
  </si>
  <si>
    <t>0508</t>
  </si>
  <si>
    <t>Ministerul Justitiei</t>
  </si>
  <si>
    <t>0204</t>
  </si>
  <si>
    <t>12</t>
  </si>
  <si>
    <t>1205</t>
  </si>
  <si>
    <t>40</t>
  </si>
  <si>
    <t>4001</t>
  </si>
  <si>
    <t>4008</t>
  </si>
  <si>
    <t>4009</t>
  </si>
  <si>
    <t>4010</t>
  </si>
  <si>
    <t>4013</t>
  </si>
  <si>
    <t>4014</t>
  </si>
  <si>
    <t>4015</t>
  </si>
  <si>
    <t>4016</t>
  </si>
  <si>
    <t>4017</t>
  </si>
  <si>
    <t>43</t>
  </si>
  <si>
    <t>4302</t>
  </si>
  <si>
    <t>90</t>
  </si>
  <si>
    <t>9004</t>
  </si>
  <si>
    <t>9010</t>
  </si>
  <si>
    <t>9011</t>
  </si>
  <si>
    <t>9018</t>
  </si>
  <si>
    <t>Ministerul Afacerilor Interne</t>
  </si>
  <si>
    <t>0205</t>
  </si>
  <si>
    <t>35</t>
  </si>
  <si>
    <t>3501</t>
  </si>
  <si>
    <t>3502</t>
  </si>
  <si>
    <t>3503</t>
  </si>
  <si>
    <t>3504</t>
  </si>
  <si>
    <t>3505</t>
  </si>
  <si>
    <t>3506</t>
  </si>
  <si>
    <t>37</t>
  </si>
  <si>
    <t>3702</t>
  </si>
  <si>
    <t>70</t>
  </si>
  <si>
    <t>7006</t>
  </si>
  <si>
    <t>0206</t>
  </si>
  <si>
    <t>06</t>
  </si>
  <si>
    <t>0601</t>
  </si>
  <si>
    <t>0602</t>
  </si>
  <si>
    <t>0207</t>
  </si>
  <si>
    <t>31</t>
  </si>
  <si>
    <t>3101</t>
  </si>
  <si>
    <t>3102</t>
  </si>
  <si>
    <t>3103</t>
  </si>
  <si>
    <t>3104</t>
  </si>
  <si>
    <t>0208</t>
  </si>
  <si>
    <t>61</t>
  </si>
  <si>
    <t>6101</t>
  </si>
  <si>
    <t>6103</t>
  </si>
  <si>
    <t>6104</t>
  </si>
  <si>
    <t>6105</t>
  </si>
  <si>
    <t>64</t>
  </si>
  <si>
    <t>6402</t>
  </si>
  <si>
    <t>66</t>
  </si>
  <si>
    <t>6602</t>
  </si>
  <si>
    <t>7002</t>
  </si>
  <si>
    <t>75</t>
  </si>
  <si>
    <t>7503</t>
  </si>
  <si>
    <t>7504</t>
  </si>
  <si>
    <t>0209</t>
  </si>
  <si>
    <t>1605</t>
  </si>
  <si>
    <t>19</t>
  </si>
  <si>
    <t>1908</t>
  </si>
  <si>
    <t>5007</t>
  </si>
  <si>
    <t>51</t>
  </si>
  <si>
    <t>5101</t>
  </si>
  <si>
    <t>5102</t>
  </si>
  <si>
    <t>5103</t>
  </si>
  <si>
    <t>5104</t>
  </si>
  <si>
    <t>5105</t>
  </si>
  <si>
    <t>5106</t>
  </si>
  <si>
    <t>5107</t>
  </si>
  <si>
    <t>8806</t>
  </si>
  <si>
    <t>8809</t>
  </si>
  <si>
    <t>8813</t>
  </si>
  <si>
    <t>8814</t>
  </si>
  <si>
    <t>9006</t>
  </si>
  <si>
    <t>0210</t>
  </si>
  <si>
    <t>6401</t>
  </si>
  <si>
    <t>6403</t>
  </si>
  <si>
    <t>Ministerul Mediului</t>
  </si>
  <si>
    <t>0211</t>
  </si>
  <si>
    <t>5010</t>
  </si>
  <si>
    <t>5108</t>
  </si>
  <si>
    <t>59</t>
  </si>
  <si>
    <t>5902</t>
  </si>
  <si>
    <t>5903</t>
  </si>
  <si>
    <t>7001</t>
  </si>
  <si>
    <t>7003</t>
  </si>
  <si>
    <t>7004</t>
  </si>
  <si>
    <t>7005</t>
  </si>
  <si>
    <t>7007</t>
  </si>
  <si>
    <t>7008</t>
  </si>
  <si>
    <t>0212</t>
  </si>
  <si>
    <t>1602</t>
  </si>
  <si>
    <t>1901</t>
  </si>
  <si>
    <t>1907</t>
  </si>
  <si>
    <t>5807</t>
  </si>
  <si>
    <t>85</t>
  </si>
  <si>
    <t>8502</t>
  </si>
  <si>
    <t>8504</t>
  </si>
  <si>
    <t>8801</t>
  </si>
  <si>
    <t>8804</t>
  </si>
  <si>
    <t>8805</t>
  </si>
  <si>
    <t>8808</t>
  </si>
  <si>
    <t>8815</t>
  </si>
  <si>
    <t>8816</t>
  </si>
  <si>
    <t>Ministerul  Culturii</t>
  </si>
  <si>
    <t>0213</t>
  </si>
  <si>
    <t>8501</t>
  </si>
  <si>
    <t>8503</t>
  </si>
  <si>
    <t>8510</t>
  </si>
  <si>
    <t>0214</t>
  </si>
  <si>
    <t>5003</t>
  </si>
  <si>
    <t>9001</t>
  </si>
  <si>
    <t>9008</t>
  </si>
  <si>
    <t>9009</t>
  </si>
  <si>
    <t>9012</t>
  </si>
  <si>
    <t>9017</t>
  </si>
  <si>
    <t>9019</t>
  </si>
  <si>
    <t>9020</t>
  </si>
  <si>
    <t>0215</t>
  </si>
  <si>
    <t>1604</t>
  </si>
  <si>
    <t>8001</t>
  </si>
  <si>
    <t>8003</t>
  </si>
  <si>
    <t>8006</t>
  </si>
  <si>
    <t>8007</t>
  </si>
  <si>
    <t>8014</t>
  </si>
  <si>
    <t>8016</t>
  </si>
  <si>
    <t>8019</t>
  </si>
  <si>
    <t>8811</t>
  </si>
  <si>
    <t>0216</t>
  </si>
  <si>
    <t>86</t>
  </si>
  <si>
    <t>8601</t>
  </si>
  <si>
    <t>8602</t>
  </si>
  <si>
    <t>8603</t>
  </si>
  <si>
    <t>0217</t>
  </si>
  <si>
    <t>15</t>
  </si>
  <si>
    <t>1501</t>
  </si>
  <si>
    <t>0241</t>
  </si>
  <si>
    <t>1201</t>
  </si>
  <si>
    <t>1202</t>
  </si>
  <si>
    <t>1204</t>
  </si>
  <si>
    <t>0242</t>
  </si>
  <si>
    <t>69</t>
  </si>
  <si>
    <t>6901</t>
  </si>
  <si>
    <t>6902</t>
  </si>
  <si>
    <t>6903</t>
  </si>
  <si>
    <t>6904</t>
  </si>
  <si>
    <t>6905</t>
  </si>
  <si>
    <t>0243</t>
  </si>
  <si>
    <t>2401</t>
  </si>
  <si>
    <t>2402</t>
  </si>
  <si>
    <t>0244</t>
  </si>
  <si>
    <t>54</t>
  </si>
  <si>
    <t>5401</t>
  </si>
  <si>
    <t>5402</t>
  </si>
  <si>
    <t>0245</t>
  </si>
  <si>
    <t>27</t>
  </si>
  <si>
    <t>2701</t>
  </si>
  <si>
    <t>2702</t>
  </si>
  <si>
    <t>2703</t>
  </si>
  <si>
    <t>0246</t>
  </si>
  <si>
    <t>6601</t>
  </si>
  <si>
    <t>0247</t>
  </si>
  <si>
    <t>48</t>
  </si>
  <si>
    <t>4802</t>
  </si>
  <si>
    <t>0273</t>
  </si>
  <si>
    <t>1203</t>
  </si>
  <si>
    <t>0274</t>
  </si>
  <si>
    <t>0275</t>
  </si>
  <si>
    <t>0276</t>
  </si>
  <si>
    <t>0277</t>
  </si>
  <si>
    <t>Biroul de Curieri Speciali</t>
  </si>
  <si>
    <t>0278</t>
  </si>
  <si>
    <t>65</t>
  </si>
  <si>
    <t>6502</t>
  </si>
  <si>
    <t>Centrul Serviciului Civil</t>
  </si>
  <si>
    <t>0279</t>
  </si>
  <si>
    <t>3105</t>
  </si>
  <si>
    <t>Consiliul Superior al Magistraturii</t>
  </si>
  <si>
    <t>4002</t>
  </si>
  <si>
    <t>4003</t>
  </si>
  <si>
    <t>4004</t>
  </si>
  <si>
    <t>4005</t>
  </si>
  <si>
    <t>4006</t>
  </si>
  <si>
    <t>Oficiul Avocatului Poporului</t>
  </si>
  <si>
    <t>0402</t>
  </si>
  <si>
    <t>22</t>
  </si>
  <si>
    <t>2202</t>
  </si>
  <si>
    <t>0403</t>
  </si>
  <si>
    <t>1503</t>
  </si>
  <si>
    <t>Consiliul Coordonator al Audiovizualului</t>
  </si>
  <si>
    <t>0404</t>
  </si>
  <si>
    <t>8509</t>
  </si>
  <si>
    <t>0405</t>
  </si>
  <si>
    <t>5005</t>
  </si>
  <si>
    <t>0406</t>
  </si>
  <si>
    <t>36</t>
  </si>
  <si>
    <t>3601</t>
  </si>
  <si>
    <t>3602</t>
  </si>
  <si>
    <t>0407</t>
  </si>
  <si>
    <t>07</t>
  </si>
  <si>
    <t>0702</t>
  </si>
  <si>
    <t>0408</t>
  </si>
  <si>
    <t>0409</t>
  </si>
  <si>
    <t>1603</t>
  </si>
  <si>
    <t>4012</t>
  </si>
  <si>
    <t>8505</t>
  </si>
  <si>
    <t>8802</t>
  </si>
  <si>
    <t>0799</t>
  </si>
  <si>
    <t>00</t>
  </si>
  <si>
    <t>0000</t>
  </si>
  <si>
    <t>0604</t>
  </si>
  <si>
    <t>0802</t>
  </si>
  <si>
    <t>0803</t>
  </si>
  <si>
    <t>0808</t>
  </si>
  <si>
    <t>11</t>
  </si>
  <si>
    <t>1101</t>
  </si>
  <si>
    <t>1102</t>
  </si>
  <si>
    <t>1103</t>
  </si>
  <si>
    <t>17</t>
  </si>
  <si>
    <t>1701</t>
  </si>
  <si>
    <t>1702</t>
  </si>
  <si>
    <t>7009</t>
  </si>
  <si>
    <t>8020</t>
  </si>
  <si>
    <t>8604</t>
  </si>
  <si>
    <t>8817</t>
  </si>
  <si>
    <t>9014</t>
  </si>
  <si>
    <t>9015</t>
  </si>
  <si>
    <t>9016</t>
  </si>
  <si>
    <t>9023</t>
  </si>
  <si>
    <t>9030</t>
  </si>
  <si>
    <t>9032</t>
  </si>
  <si>
    <t>Denumirea</t>
  </si>
  <si>
    <t>Cod</t>
  </si>
  <si>
    <t>Program</t>
  </si>
  <si>
    <t>2016 executat</t>
  </si>
  <si>
    <t>2</t>
  </si>
  <si>
    <t>6</t>
  </si>
  <si>
    <t>7</t>
  </si>
  <si>
    <t>Aparatul Președintelui Republicii Moldova</t>
  </si>
  <si>
    <t>Activitatea Președintelui Republicii Moldova</t>
  </si>
  <si>
    <t>Cheltuieli și active nefinanciare, total</t>
  </si>
  <si>
    <t>Curtea Constituțională</t>
  </si>
  <si>
    <t>Jurisdicție constituțională</t>
  </si>
  <si>
    <t>Auditul extern al finanțelor publice</t>
  </si>
  <si>
    <t>mii lei</t>
  </si>
  <si>
    <t xml:space="preserve">     Domenii generale de stat</t>
  </si>
  <si>
    <t xml:space="preserve">     Executivul și serviciile de suport</t>
  </si>
  <si>
    <t xml:space="preserve"> e-Transformare a Guvernării</t>
  </si>
  <si>
    <t xml:space="preserve"> Servicii de suport pentru exercitarea guvernării</t>
  </si>
  <si>
    <t xml:space="preserve"> Exercitarea guvernării</t>
  </si>
  <si>
    <t xml:space="preserve"> Cercetări științifice aplicate în direcția strategică    "Patrimoniul național și dezvoltarea societății"</t>
  </si>
  <si>
    <t xml:space="preserve">     Cercetările științifice fundamentale</t>
  </si>
  <si>
    <t xml:space="preserve"> Cercetări științifice fundamentale în direcția strategică "Patrimoniul național și dezvoltarea societății"</t>
  </si>
  <si>
    <t xml:space="preserve">    Managementul finanțelor publice</t>
  </si>
  <si>
    <t xml:space="preserve">    Constituționalitatea</t>
  </si>
  <si>
    <t xml:space="preserve">    Președintele Republicii Moldova</t>
  </si>
  <si>
    <t xml:space="preserve">    Legislativul și serviciile de suport</t>
  </si>
  <si>
    <t xml:space="preserve">     Diaspora și minoritățile naționale</t>
  </si>
  <si>
    <t xml:space="preserve">  Susținerea diasporei</t>
  </si>
  <si>
    <t xml:space="preserve">      Sănătatea publică și serviciile medicale</t>
  </si>
  <si>
    <t xml:space="preserve">  Sănătate publică</t>
  </si>
  <si>
    <t xml:space="preserve">  Învățământ</t>
  </si>
  <si>
    <t xml:space="preserve">  Asistența medicală  de reabilitare și recuperare</t>
  </si>
  <si>
    <t xml:space="preserve"> Învățământ  superior</t>
  </si>
  <si>
    <t xml:space="preserve"> Perfecționarea cadrelor</t>
  </si>
  <si>
    <t xml:space="preserve">     Servicii generale economice și comerciale</t>
  </si>
  <si>
    <t xml:space="preserve"> Politici și management  în domeniul macroeconomic și de dezvoltare a economiei</t>
  </si>
  <si>
    <t xml:space="preserve"> Promovarea exporturilor</t>
  </si>
  <si>
    <t xml:space="preserve"> Susținerea întreprinderilor mici și mijlocii</t>
  </si>
  <si>
    <t xml:space="preserve"> Reglementare prin licențiere</t>
  </si>
  <si>
    <t xml:space="preserve"> Protecția drepturilor consumatorilor</t>
  </si>
  <si>
    <t xml:space="preserve"> Administrarea patrimoniului de stat</t>
  </si>
  <si>
    <t xml:space="preserve"> Securitate industrială</t>
  </si>
  <si>
    <t xml:space="preserve">     Dezvoltarea sectorului energetic</t>
  </si>
  <si>
    <t xml:space="preserve"> Politici și management în sectorul energetic</t>
  </si>
  <si>
    <t xml:space="preserve"> Rețele și conducte de gaz</t>
  </si>
  <si>
    <t xml:space="preserve"> Rețele electrice</t>
  </si>
  <si>
    <t xml:space="preserve"> Eficiența energetică și surse regenerabile</t>
  </si>
  <si>
    <t xml:space="preserve"> Rețele termice</t>
  </si>
  <si>
    <t xml:space="preserve">     Dezvoltarea industriei</t>
  </si>
  <si>
    <t xml:space="preserve"> Dezvoltarea clusterială a sectorului industrial</t>
  </si>
  <si>
    <t xml:space="preserve">     Dezvoltarea reglementarilor tehnice nationale</t>
  </si>
  <si>
    <t xml:space="preserve"> Dezvoltarea sistemului național de  standardizare</t>
  </si>
  <si>
    <t xml:space="preserve"> Dezvoltarea sistemului național de  metrologie</t>
  </si>
  <si>
    <t xml:space="preserve"> Dezvoltarea sistemului național de  acreditare</t>
  </si>
  <si>
    <t xml:space="preserve"> Dezvoltarea infrastructurii de evaluare a conformității</t>
  </si>
  <si>
    <t>Ministerul Finanțelor</t>
  </si>
  <si>
    <t xml:space="preserve">     Managementul finantelor publice</t>
  </si>
  <si>
    <t xml:space="preserve"> Politici și management în domeniul bugetar-fiscal</t>
  </si>
  <si>
    <t xml:space="preserve"> Administrarea veniturilor publice</t>
  </si>
  <si>
    <t xml:space="preserve"> Executarea și raportarea bugetului public național</t>
  </si>
  <si>
    <t xml:space="preserve"> Inspecția financiară</t>
  </si>
  <si>
    <t xml:space="preserve"> Supravegherea activității de audit</t>
  </si>
  <si>
    <t xml:space="preserve"> Administrarea achizițiilor publice</t>
  </si>
  <si>
    <t xml:space="preserve">     Afaceri interne</t>
  </si>
  <si>
    <t xml:space="preserve"> Protecție socială pensionarilor din rândul structurilor de forță</t>
  </si>
  <si>
    <t xml:space="preserve"> Susținerea suplimentară a unor categorii de populație</t>
  </si>
  <si>
    <t xml:space="preserve"> Asistența socială a persoanelor cu necesități speciale</t>
  </si>
  <si>
    <t xml:space="preserve"> Protecție a persoanelor în etate</t>
  </si>
  <si>
    <t xml:space="preserve">     Protecția socială</t>
  </si>
  <si>
    <t xml:space="preserve">     Sistemul penitenciar</t>
  </si>
  <si>
    <t xml:space="preserve">     Justiția</t>
  </si>
  <si>
    <t xml:space="preserve"> Starea civilă</t>
  </si>
  <si>
    <t xml:space="preserve">     Sistemul statistic, de arhivare și  stare civilă</t>
  </si>
  <si>
    <t xml:space="preserve"> Politici și management în domeniul  afacerilor interne</t>
  </si>
  <si>
    <t xml:space="preserve"> Ordine și siguranța publică</t>
  </si>
  <si>
    <t xml:space="preserve"> Migrație și azil</t>
  </si>
  <si>
    <t xml:space="preserve"> Trupe de carabinieri</t>
  </si>
  <si>
    <t xml:space="preserve"> Servicii de suport în domeniul afacerilor interne</t>
  </si>
  <si>
    <t xml:space="preserve"> Managementul frontierei</t>
  </si>
  <si>
    <t xml:space="preserve">     Protecție și salvare în situații excepționale</t>
  </si>
  <si>
    <t xml:space="preserve"> Protecția civilă și apărarea  împotriva incendiilor</t>
  </si>
  <si>
    <t xml:space="preserve">     Protecția mediului</t>
  </si>
  <si>
    <t>Ministerul Afacerilor Externe și Integrării Europene</t>
  </si>
  <si>
    <t xml:space="preserve">     Afacerile externe și cooperarea externă</t>
  </si>
  <si>
    <t xml:space="preserve"> Politici și management în domeniul relațiilor externe</t>
  </si>
  <si>
    <t xml:space="preserve"> Promovarea intereselor naționale prin intermediul antenelor  diplomatice</t>
  </si>
  <si>
    <t>Ministerul Apărării</t>
  </si>
  <si>
    <t xml:space="preserve">     Apărarea Națională</t>
  </si>
  <si>
    <t xml:space="preserve"> Politici și management în domeniul apărării</t>
  </si>
  <si>
    <t xml:space="preserve"> Forțe  terestre</t>
  </si>
  <si>
    <t xml:space="preserve"> Forțe aeriene</t>
  </si>
  <si>
    <t xml:space="preserve"> Servicii de suport în domeniul apărării  naționale</t>
  </si>
  <si>
    <t>Ministerul  Dezvoltării Regionale și Construcțiilor</t>
  </si>
  <si>
    <t xml:space="preserve">      Legislativul și serviciile de suport</t>
  </si>
  <si>
    <t xml:space="preserve">  Serviciile de suport pentru activitatea Parlamentului</t>
  </si>
  <si>
    <t xml:space="preserve">      Servicii generale economice și comerciale</t>
  </si>
  <si>
    <t xml:space="preserve">  Susținerea întreprinderilor mici și mijlocii</t>
  </si>
  <si>
    <t xml:space="preserve">      Dezvoltare regională și construcții</t>
  </si>
  <si>
    <t xml:space="preserve">  Politici și management în domeniul dezvoltării regionale și construcțiilor</t>
  </si>
  <si>
    <t xml:space="preserve">  Controlul de stat în construcții</t>
  </si>
  <si>
    <t xml:space="preserve">  Dezvoltarea bazei normative în construcții</t>
  </si>
  <si>
    <t xml:space="preserve">  Implementarea proiectelor de dezvoltare regională</t>
  </si>
  <si>
    <t xml:space="preserve">      Dezvoltarea transporturilor</t>
  </si>
  <si>
    <t xml:space="preserve">  Dezvoltarea drumurilor</t>
  </si>
  <si>
    <t xml:space="preserve">  Dezvoltarea turismului</t>
  </si>
  <si>
    <t xml:space="preserve">      Dezvoltarea turismului</t>
  </si>
  <si>
    <t xml:space="preserve">      Protecția mediului</t>
  </si>
  <si>
    <t xml:space="preserve">   Colectarea, conservarea și distrugerea poluanților organici persistenți, a deșeurilor menajere solide și deșeurilor chimice</t>
  </si>
  <si>
    <t xml:space="preserve">       Securitate ecologică a mediului</t>
  </si>
  <si>
    <t xml:space="preserve">   Dezvoltarea gospodăriei de locuințe și serviciilor comunale</t>
  </si>
  <si>
    <t xml:space="preserve">   Aprovizionarea cu apă și canalizare</t>
  </si>
  <si>
    <t xml:space="preserve">  Construcția locuințelor</t>
  </si>
  <si>
    <t>Ministerul Agriculturii și Industriei Alimentare</t>
  </si>
  <si>
    <t xml:space="preserve">      Cercetările științifice fundamentale</t>
  </si>
  <si>
    <t xml:space="preserve">      Domenii generale de stat</t>
  </si>
  <si>
    <t xml:space="preserve">  Cercetări științifice fundamentale în direcția strategică "Biotehnologie"</t>
  </si>
  <si>
    <t xml:space="preserve">      Managementul  științei și inovării</t>
  </si>
  <si>
    <t xml:space="preserve">  Pregătirea cadrelor prin postdoctorat</t>
  </si>
  <si>
    <t xml:space="preserve">  Cercetări științifice aplicate în domeniul politicilor macroeconomice și programelor de dezvoltare economica, în direcția strategică "Materiale, tehno</t>
  </si>
  <si>
    <t xml:space="preserve">      Dezvoltarea agriculturii</t>
  </si>
  <si>
    <t xml:space="preserve">  Politici și management în domeniul agriculturii,dezvoltării regionale și mediului</t>
  </si>
  <si>
    <t xml:space="preserve">  Dezvoltarea durabilă a sectoarelor fitotehnie și horticultură</t>
  </si>
  <si>
    <t xml:space="preserve">  Dezvoltarea viticulturii și vinificației</t>
  </si>
  <si>
    <t xml:space="preserve">  Creșterea și sănătatea animalelor</t>
  </si>
  <si>
    <t xml:space="preserve">  Subvenționarea producătorilor agricoli</t>
  </si>
  <si>
    <t xml:space="preserve">  Securitate alimentară</t>
  </si>
  <si>
    <t xml:space="preserve">  Cercetări științifice aplicate în domeniul agriculturii, în direcția strategică "Biotehnologie"</t>
  </si>
  <si>
    <t xml:space="preserve">       Învățământ</t>
  </si>
  <si>
    <t xml:space="preserve">   Învățământ  liceal</t>
  </si>
  <si>
    <t xml:space="preserve">   Învățământ  profesional-tehnic postsecundar</t>
  </si>
  <si>
    <t xml:space="preserve">   Învățământ  superior</t>
  </si>
  <si>
    <t xml:space="preserve">   Perfecționarea cadrelor</t>
  </si>
  <si>
    <t xml:space="preserve">   Servicii generale în educație</t>
  </si>
  <si>
    <t xml:space="preserve">   Educație extrașcolară și susținerea elevilor dotați</t>
  </si>
  <si>
    <t xml:space="preserve">      Protecția socială</t>
  </si>
  <si>
    <t xml:space="preserve">  Protecție a familiei și copilului</t>
  </si>
  <si>
    <t>Ministerul Transporturilor și Infrasctructurii Drumurilor</t>
  </si>
  <si>
    <t xml:space="preserve">  Politicii și management în domeniul transporturilor și infrastructurii drumurilor</t>
  </si>
  <si>
    <t xml:space="preserve">  Dezvoltarea transportului  naval</t>
  </si>
  <si>
    <t xml:space="preserve">     Extracția  resurselor  minerale</t>
  </si>
  <si>
    <t xml:space="preserve"> Reglementare și control al extracției  resurselor  minerale utile</t>
  </si>
  <si>
    <t>2018 proiect</t>
  </si>
  <si>
    <t xml:space="preserve">  Explorarea subsolului</t>
  </si>
  <si>
    <t xml:space="preserve">  Politici și management în domeniul protecției mediului</t>
  </si>
  <si>
    <t xml:space="preserve">  Securitate ecologică a mediului</t>
  </si>
  <si>
    <t xml:space="preserve">  Monitoringul calității mediului</t>
  </si>
  <si>
    <t xml:space="preserve">  Protecția și conservarea biodiversității</t>
  </si>
  <si>
    <t xml:space="preserve">  Cercetări științifice aplicate în domeniul protecției mediului</t>
  </si>
  <si>
    <t xml:space="preserve">  Radioprotecție și securitate nucleară</t>
  </si>
  <si>
    <t xml:space="preserve">  Aprovizionarea cu apă și canalizare</t>
  </si>
  <si>
    <t>Ministerul Educației</t>
  </si>
  <si>
    <t xml:space="preserve"> Cercetări științifice aplicate în direcția strategică "Patrimoniul național și dezvoltarea societății"</t>
  </si>
  <si>
    <t xml:space="preserve"> Cercetările științifice fundamentale</t>
  </si>
  <si>
    <t xml:space="preserve">  Cercetări științifice aplicate în direcția strategică "Patrimoniul național și dezvoltarea societății"</t>
  </si>
  <si>
    <t xml:space="preserve">  Cercetări științifice fundamentale în direcția strategică "Materiale, tehnologii și produse inovative"</t>
  </si>
  <si>
    <t xml:space="preserve">  Cercetări științifice fundamentale în direcția strategică "Patrimoniul național și dezvoltarea societății"</t>
  </si>
  <si>
    <t xml:space="preserve">  Politici și management în domeniul cercetărilor științifice</t>
  </si>
  <si>
    <t xml:space="preserve">  Servicii de suport pentru sfera științei și inovării</t>
  </si>
  <si>
    <t xml:space="preserve">  Servicii generale economice si comerciale</t>
  </si>
  <si>
    <t xml:space="preserve">  Cercetări științifice aplicate în domeniul politicilor macroeconomice și programelor de dezvoltare economică, în direcția strategică "Materiale, tehno</t>
  </si>
  <si>
    <t xml:space="preserve">  Dezvoltarea sectorului energetic</t>
  </si>
  <si>
    <t xml:space="preserve">  Cercetări științifice aplicate în sectorul energetic în direcția strategică "Eficiența, energetică și valorificarea surselor regenerabile de energie"</t>
  </si>
  <si>
    <t xml:space="preserve">  Cultura, cultele și  odihna</t>
  </si>
  <si>
    <t xml:space="preserve">  Dezvoltarea culturii</t>
  </si>
  <si>
    <t xml:space="preserve">  Susținerea culturii scrise</t>
  </si>
  <si>
    <t xml:space="preserve">      Învățământ</t>
  </si>
  <si>
    <t xml:space="preserve">  Politici și management în domeniul  educației,culturii și cercetării</t>
  </si>
  <si>
    <t xml:space="preserve">  Învățământ  gimnazial</t>
  </si>
  <si>
    <t xml:space="preserve">  Învățământ  special</t>
  </si>
  <si>
    <t xml:space="preserve">  Învățământ  liceal</t>
  </si>
  <si>
    <t xml:space="preserve">  Învățământ  profesional-tehnic secundar</t>
  </si>
  <si>
    <t xml:space="preserve">  Învățământ  profesional-tehnic postsecundar</t>
  </si>
  <si>
    <t xml:space="preserve">  Învățământ  superior</t>
  </si>
  <si>
    <t xml:space="preserve">  Perfecționarea cadrelor</t>
  </si>
  <si>
    <t xml:space="preserve">  Servicii generale în educație</t>
  </si>
  <si>
    <t xml:space="preserve">  Educație extrașcolară și susținerea elevilor dotați</t>
  </si>
  <si>
    <t xml:space="preserve">  Curriculum</t>
  </si>
  <si>
    <t xml:space="preserve">  Asigurarea calității în învățământ</t>
  </si>
  <si>
    <t xml:space="preserve">  Protecția socială</t>
  </si>
  <si>
    <t xml:space="preserve"> Domenii generale de stat</t>
  </si>
  <si>
    <t xml:space="preserve"> Managementul  științei și inovării</t>
  </si>
  <si>
    <t xml:space="preserve"> Servicii de suport pentru sfera științei și inovării</t>
  </si>
  <si>
    <t xml:space="preserve"> Cultura, cultele și  odihna</t>
  </si>
  <si>
    <t xml:space="preserve"> Politici și management în domeniul culturii</t>
  </si>
  <si>
    <t xml:space="preserve"> Dezvoltarea culturii</t>
  </si>
  <si>
    <t xml:space="preserve"> Susținerea culturii scrise</t>
  </si>
  <si>
    <t xml:space="preserve"> Potejarea și punerea în valoare a patrimoniului cultural național</t>
  </si>
  <si>
    <t xml:space="preserve"> Susținerea cinematografiei</t>
  </si>
  <si>
    <t xml:space="preserve">      Perfecționarea cadrelor</t>
  </si>
  <si>
    <t xml:space="preserve">      Protecția sociala</t>
  </si>
  <si>
    <t>Ministerul Muncii, Protecției Sociale și Familiei</t>
  </si>
  <si>
    <t xml:space="preserve">  Servicii generale în domeniul forței de muncă</t>
  </si>
  <si>
    <t xml:space="preserve">  Politici și management în domeniul ocrotirii sănătății și protecției sociale</t>
  </si>
  <si>
    <t xml:space="preserve">  Protecție a persoanelor în etate</t>
  </si>
  <si>
    <t xml:space="preserve">  Protecție a șomerilor</t>
  </si>
  <si>
    <t xml:space="preserve">  Protecție socială a unor categorii de cetățeni</t>
  </si>
  <si>
    <t xml:space="preserve">  Serviciul public în domeniul protecției sociale</t>
  </si>
  <si>
    <t xml:space="preserve">  Protecție socială în cazuri excepționale</t>
  </si>
  <si>
    <t xml:space="preserve">  Asistența socială a persoanelor cu necesități speciale</t>
  </si>
  <si>
    <t xml:space="preserve">  Protecție în domeniul asigurării cu locuințe</t>
  </si>
  <si>
    <t xml:space="preserve">  Susținerea activităților sistemului de protecție socială</t>
  </si>
  <si>
    <t>Ministerul Sănătății</t>
  </si>
  <si>
    <t xml:space="preserve">  Cercetările științifice fundamentale</t>
  </si>
  <si>
    <t xml:space="preserve">  Cercetări științifice fundamentale în direcția strategică "Sănătate și biomedicină"</t>
  </si>
  <si>
    <t xml:space="preserve">  Managementul  științei și inovării</t>
  </si>
  <si>
    <t xml:space="preserve">   Politici și management în domeniul cercetărilor științifice</t>
  </si>
  <si>
    <t xml:space="preserve">   Pregătirea cadrelor prin postdoctorat</t>
  </si>
  <si>
    <t xml:space="preserve">   Cercetări științifice aplicate în domeniul agriculturii, în direcția strategică "Biotehnologie"</t>
  </si>
  <si>
    <t xml:space="preserve">   Dezvoltarea agriculturii</t>
  </si>
  <si>
    <t xml:space="preserve">       Sănătatea publică și serviciile medicale</t>
  </si>
  <si>
    <t xml:space="preserve">   Politici și management în domeniul ocrotirii sănătății</t>
  </si>
  <si>
    <t xml:space="preserve">   Monitorizare, evaluare a sistemului de sănătate și management al calității</t>
  </si>
  <si>
    <t xml:space="preserve">   Sănătate publică</t>
  </si>
  <si>
    <t xml:space="preserve">   Asistența medicală specializată de ambulatoriu</t>
  </si>
  <si>
    <t xml:space="preserve">   Cercetări științifice aplicate în domeniul sănătății publice și serviciilor medicale, în direcția strategică "Sănătate și biomedicina"</t>
  </si>
  <si>
    <t xml:space="preserve">   Asistența medicală  de reabilitare și recuperare</t>
  </si>
  <si>
    <t xml:space="preserve">  Medicina legală</t>
  </si>
  <si>
    <t xml:space="preserve">  Management  al medicamentelor și dispozitivelor medicale</t>
  </si>
  <si>
    <t xml:space="preserve">  Programe naționale și speciale în domeniul ocrotirii sănătății</t>
  </si>
  <si>
    <t xml:space="preserve">  Dezvoltarea și modernizarea instituțiilor în domeniul ocrotirii sănătății</t>
  </si>
  <si>
    <t xml:space="preserve">  Învățământ  superior postuniversitar</t>
  </si>
  <si>
    <t>Ministerul Tineretului și Sportului</t>
  </si>
  <si>
    <t xml:space="preserve">  Tineret și sport</t>
  </si>
  <si>
    <t xml:space="preserve">  Politici și management în domeniul tineretului și sportului</t>
  </si>
  <si>
    <t xml:space="preserve">  Sport</t>
  </si>
  <si>
    <t xml:space="preserve">  Tineret</t>
  </si>
  <si>
    <t>Ministerul Tehnologiei Informației și Comunicațiilor</t>
  </si>
  <si>
    <t xml:space="preserve">  Edificarea societății informaționale</t>
  </si>
  <si>
    <t>Biroul Național de Statistică al Republicii Moldova</t>
  </si>
  <si>
    <t xml:space="preserve">  Sistemul statistic, de arhivare și  stare civilă</t>
  </si>
  <si>
    <t xml:space="preserve">  Politici și management în domeniul statisticii</t>
  </si>
  <si>
    <t xml:space="preserve">  Lucrări statistice</t>
  </si>
  <si>
    <t xml:space="preserve">  Desfășurarea recensămintelor</t>
  </si>
  <si>
    <t>Agenția Relații Funciare și Cadastru</t>
  </si>
  <si>
    <t xml:space="preserve">  Geodezia, cartografia și cadastrul</t>
  </si>
  <si>
    <t xml:space="preserve">  Politici și management în domeniul geodeziei, cartografiei și cadastrului</t>
  </si>
  <si>
    <t xml:space="preserve">  Dezvoltarea relațiilor funciare și a cadastrului</t>
  </si>
  <si>
    <t xml:space="preserve">  Valorificarea terenurilor noi și sporirea fertilității solurilor</t>
  </si>
  <si>
    <t xml:space="preserve">  Sistem de evaluare și reevaluare a bunurilor imobiliare</t>
  </si>
  <si>
    <t xml:space="preserve"> Geodezie, cartografie și geoinformatică</t>
  </si>
  <si>
    <t xml:space="preserve">  Diaspora și minoritățile naționale</t>
  </si>
  <si>
    <t xml:space="preserve">  Politici și management în domeniul minorităților naționale</t>
  </si>
  <si>
    <t>Biroul Relații Interetnice</t>
  </si>
  <si>
    <t>Agenția "Moldsilva"</t>
  </si>
  <si>
    <t xml:space="preserve">  Dezvoltarea sectorului forestier național</t>
  </si>
  <si>
    <t xml:space="preserve">  Politici și management în domeniul  sectorului forestier</t>
  </si>
  <si>
    <t xml:space="preserve">  Dezvoltarea silviculturii</t>
  </si>
  <si>
    <t>Agenția Rezerve Materiale</t>
  </si>
  <si>
    <t xml:space="preserve">  Rezervele materiale de stat și de mobilizare</t>
  </si>
  <si>
    <t xml:space="preserve">  Politici și management al rezervelor materiale ale statului</t>
  </si>
  <si>
    <t xml:space="preserve">  Rezerve materiale ale statului</t>
  </si>
  <si>
    <t xml:space="preserve">  Servicii de suport in domeniul rezervelor materiale ale statului</t>
  </si>
  <si>
    <t>Agenția Turismului</t>
  </si>
  <si>
    <t xml:space="preserve">  Politici și management în domeniul turismului</t>
  </si>
  <si>
    <t>Centrul Național Anticorupție</t>
  </si>
  <si>
    <t xml:space="preserve">  Prevenirea și combaterea corupției, spălării banilor și  finanțării terorismului</t>
  </si>
  <si>
    <t xml:space="preserve">  Prevenire, cercetare și combaterea  contravențiilor corupționale</t>
  </si>
  <si>
    <t xml:space="preserve">  Protecție socială pensionarilor din rândul structurilor de forță</t>
  </si>
  <si>
    <t>Serviciul de Stat de Arhivă</t>
  </si>
  <si>
    <t xml:space="preserve">  Servicii de arhivă</t>
  </si>
  <si>
    <t>Consiliul Național pentru Acreditare și Atestare</t>
  </si>
  <si>
    <t>Agenția Națională pentru Siguranța Alimentelor</t>
  </si>
  <si>
    <t xml:space="preserve">   Dezvoltarea durabilă a sectoarelor fitotehnie și horticultură</t>
  </si>
  <si>
    <t>Agenția națională de asigurare a calității în învățământul profesional</t>
  </si>
  <si>
    <t xml:space="preserve">   Învățământ</t>
  </si>
  <si>
    <t xml:space="preserve">   Asigurarea calității în învățământ</t>
  </si>
  <si>
    <t>Agenția Națională Antidoping</t>
  </si>
  <si>
    <t xml:space="preserve">  Dezvoltarea sistemelor  de comunicații</t>
  </si>
  <si>
    <t xml:space="preserve">  Sistemul  de curierat</t>
  </si>
  <si>
    <t xml:space="preserve">  Apărarea Națională</t>
  </si>
  <si>
    <t xml:space="preserve">  Serviciul civil de alternativă</t>
  </si>
  <si>
    <t xml:space="preserve">  Justiția</t>
  </si>
  <si>
    <t xml:space="preserve">  Organizare a sistemului judecătoresc</t>
  </si>
  <si>
    <t xml:space="preserve">   Justiția</t>
  </si>
  <si>
    <t xml:space="preserve">  Supremație judecătorească</t>
  </si>
  <si>
    <t>4018</t>
  </si>
  <si>
    <t xml:space="preserve">  Înfăptuire a judecății în curțile de apel</t>
  </si>
  <si>
    <t xml:space="preserve">  Înfăptuire a judecății în judecătorii</t>
  </si>
  <si>
    <t xml:space="preserve">      Înfăptuirea justiției</t>
  </si>
  <si>
    <t>Procuratura Generală</t>
  </si>
  <si>
    <t xml:space="preserve">  Implementare a politicii penale a statului</t>
  </si>
  <si>
    <t xml:space="preserve">  Constituționalitatea</t>
  </si>
  <si>
    <t xml:space="preserve">  Respectarea drepturilor și libertăților omului</t>
  </si>
  <si>
    <t>Comisia Electorală Centrală</t>
  </si>
  <si>
    <t xml:space="preserve">  Sistemul electoral</t>
  </si>
  <si>
    <t>Centrul Național pentru Protecția Datelor cu Caracter Personal</t>
  </si>
  <si>
    <t xml:space="preserve">  Protecția datelor personale</t>
  </si>
  <si>
    <t xml:space="preserve">  Asigurarea controlului asupra instituțiilor în domeniul audiovizualului</t>
  </si>
  <si>
    <t>Consiliul Concurenței</t>
  </si>
  <si>
    <t xml:space="preserve">  Servicii generale economice și comerciale</t>
  </si>
  <si>
    <t xml:space="preserve">  Protecția concurenței</t>
  </si>
  <si>
    <t>Serviciul de Informații și Securitate</t>
  </si>
  <si>
    <t xml:space="preserve">  Securitatea națională</t>
  </si>
  <si>
    <t xml:space="preserve">  Politici și management în domeniul securității naționale</t>
  </si>
  <si>
    <t xml:space="preserve">  Asigurarea securității de stat</t>
  </si>
  <si>
    <t xml:space="preserve">  Asisteța socială a persoanelor cu necesități speciale</t>
  </si>
  <si>
    <t>Autoritatea Națională de Integritate</t>
  </si>
  <si>
    <t xml:space="preserve">  Conflictele de interese</t>
  </si>
  <si>
    <t xml:space="preserve">  Controlul și soluționarea conflictelor de interese</t>
  </si>
  <si>
    <t>Serviciul de Protecție și Pază de Stat</t>
  </si>
  <si>
    <t xml:space="preserve">  Securitatea naționala</t>
  </si>
  <si>
    <t xml:space="preserve">  Susținerea suplimentară a unor categorii de populație</t>
  </si>
  <si>
    <t>Consiliul pentru prevenirea și eliminarea discriminării și asigurării egalității</t>
  </si>
  <si>
    <t>Academia de Științe a Moldovei</t>
  </si>
  <si>
    <t>Agenția Națională pentru Soluționarea Contestațiilor</t>
  </si>
  <si>
    <t>0410</t>
  </si>
  <si>
    <t xml:space="preserve">   Constituționalitatea</t>
  </si>
  <si>
    <t xml:space="preserve">   Protecția împotriva discriminării</t>
  </si>
  <si>
    <t xml:space="preserve">       Managementul finanțelor publice</t>
  </si>
  <si>
    <t xml:space="preserve">   Domenii generale de stat</t>
  </si>
  <si>
    <t xml:space="preserve">   Cercetări științifice aplicate în direcția strategică "Patrimoniul național și dezvoltarea societății"</t>
  </si>
  <si>
    <t xml:space="preserve">   Cercetările științifice fundamentale</t>
  </si>
  <si>
    <t xml:space="preserve">   Cercetări științifice fundamentale în direcția strategică "Materiale, tehnologii și produse inovative"</t>
  </si>
  <si>
    <t xml:space="preserve">   Cercetări științifice fundamentale în direcția strategică "Eficiența energetică și valorificarea surselor regenerabile de energie"</t>
  </si>
  <si>
    <t xml:space="preserve">   Cercetări științifice fundamentale în direcția strategică "Sănătate și biomedicină"</t>
  </si>
  <si>
    <t xml:space="preserve">   Cercetări științifice fundamentale în direcția strategică "Biotehnologie"</t>
  </si>
  <si>
    <t xml:space="preserve">   Cercetări științifice fundamentale în direcția strategică "Patrimoniul național și dezvoltarea societății"</t>
  </si>
  <si>
    <t xml:space="preserve">   Managementul  științei și inovării</t>
  </si>
  <si>
    <t xml:space="preserve">   Servicii de suport pentru sfera științei și inovării</t>
  </si>
  <si>
    <t xml:space="preserve">   Servicii generale economice și comerciale</t>
  </si>
  <si>
    <t xml:space="preserve">   Cercetări științifice aplicate în domeniul politicilor macroeconomice și programelor de dezvoltare economică, în direcția strategică "Materiale, tehno</t>
  </si>
  <si>
    <t xml:space="preserve">   Dezvoltarea sectorului energetic</t>
  </si>
  <si>
    <t xml:space="preserve">   Cercetări științifice aplicate în sectorul energetic în direcția strategică "Eficiența, energetică și valorificarea surselor regenerabile de energie"</t>
  </si>
  <si>
    <t xml:space="preserve">   Sănătatea publică și serviciile medicale</t>
  </si>
  <si>
    <t xml:space="preserve">  Cercetări științifice aplicate în domeniul sănătății publice și serviciilor medicale, în direcția strategică "Sănătate și biomedicină"</t>
  </si>
  <si>
    <t>Institutul Național al Justiției</t>
  </si>
  <si>
    <t xml:space="preserve">   Învățământ   superior</t>
  </si>
  <si>
    <t>Instituția Publică Națională a Audiovizualului Compania "Teleradio-Moldova"</t>
  </si>
  <si>
    <t xml:space="preserve">   Instruire inițială și continuă în domeniul justiției</t>
  </si>
  <si>
    <t xml:space="preserve">   Cultura, cultele și  odihna</t>
  </si>
  <si>
    <t>Fondul de investiții sociale</t>
  </si>
  <si>
    <t xml:space="preserve">   Susținerea  televiziunii și radiodifuziunii publice</t>
  </si>
  <si>
    <t xml:space="preserve">   Educație timpurie</t>
  </si>
  <si>
    <t>Fondul de Dezvoltare Durabilă Moldova</t>
  </si>
  <si>
    <t xml:space="preserve">   Sisteme de irigare și desecare</t>
  </si>
  <si>
    <t>Acțiuni generale</t>
  </si>
  <si>
    <t xml:space="preserve">   Afacerile externe și cooperarea externă</t>
  </si>
  <si>
    <t xml:space="preserve">   Promovarea intereselor naționale prin intermediul antenelor diplomatice</t>
  </si>
  <si>
    <t xml:space="preserve">   Executarea și raportarea bugetului public național</t>
  </si>
  <si>
    <t xml:space="preserve">   Managementul finantelor publice</t>
  </si>
  <si>
    <t xml:space="preserve">   Gestionarea fondurilor de rezervă și  de intervenție</t>
  </si>
  <si>
    <t>0804</t>
  </si>
  <si>
    <t xml:space="preserve">   Reintegrarea statului</t>
  </si>
  <si>
    <t xml:space="preserve">       Reforma administrației publice</t>
  </si>
  <si>
    <t xml:space="preserve">    Acțiuni cu caracter general</t>
  </si>
  <si>
    <t xml:space="preserve">   Transferuri între administrația publică de diferite nivele</t>
  </si>
  <si>
    <t xml:space="preserve">   Raporturi interbugetare pentru nivelarea posibilităților financiare</t>
  </si>
  <si>
    <t xml:space="preserve">       Raporturi interbugetare cu destinație specială</t>
  </si>
  <si>
    <t xml:space="preserve">    Raporturi interbugetare de compensare</t>
  </si>
  <si>
    <t xml:space="preserve">    Datoria de stat și a autorităților publice locale</t>
  </si>
  <si>
    <t xml:space="preserve">    Datoria de stat internă</t>
  </si>
  <si>
    <t xml:space="preserve">    Datoria de stat externă</t>
  </si>
  <si>
    <t xml:space="preserve">    Protecția mediului</t>
  </si>
  <si>
    <t xml:space="preserve">    Asigurarea de către stat a securității ecologice la nivel local</t>
  </si>
  <si>
    <t xml:space="preserve">        Susținerea întreprinderilor mici și mijlocii</t>
  </si>
  <si>
    <t xml:space="preserve">        Servicii generale economice și comerciale</t>
  </si>
  <si>
    <t xml:space="preserve">    Sănătatea publică și serviciile medicale</t>
  </si>
  <si>
    <t xml:space="preserve">    Programe naționale și speciale în domeniul ocrotirii sănătății</t>
  </si>
  <si>
    <t xml:space="preserve">    Dezvoltarea și modernizarea instituțiilor în domeniul ocrotirii sănătății</t>
  </si>
  <si>
    <t xml:space="preserve">    Asigurarea obligatorie de asistența medicală din partea statului</t>
  </si>
  <si>
    <t xml:space="preserve">   Tineret și sport</t>
  </si>
  <si>
    <t xml:space="preserve">   Asigurarea de către stat a școlilor sportive la nivel local</t>
  </si>
  <si>
    <t xml:space="preserve">   Învățământ  gimnazial</t>
  </si>
  <si>
    <t xml:space="preserve">   Asigurarea de către stat a învățământului la nivel local</t>
  </si>
  <si>
    <t xml:space="preserve">   Protecția socială</t>
  </si>
  <si>
    <t xml:space="preserve">   Protecție în domeniul asigurării cu locuințe</t>
  </si>
  <si>
    <t xml:space="preserve">   Susținerea suplimentară a unor categorii de populație</t>
  </si>
  <si>
    <t xml:space="preserve">   Compensarea pierderilor pentru depunerile bănești ale cetățenilor în Banca de Economii</t>
  </si>
  <si>
    <t xml:space="preserve">   Protecția socială a persoanelor în situații de risc</t>
  </si>
  <si>
    <t xml:space="preserve">   Susținerea sistemului public de  asigurări sociale</t>
  </si>
  <si>
    <t xml:space="preserve">    Protecție socială a unor categorii de cetățeni</t>
  </si>
  <si>
    <t xml:space="preserve">    Subvenționarea dobînzilor la creditele bancare preferențiale acordate cooperativelor de construcții</t>
  </si>
  <si>
    <t xml:space="preserve">    Compensarea diferenței de tarife la energia electrică și gazele naturale  pentru populația din unele localități din raioanele Dubăsari și Căușeni și d</t>
  </si>
  <si>
    <t xml:space="preserve">   Asistența socială de către stat a unor categorii de cetățeni la nivel local</t>
  </si>
  <si>
    <t xml:space="preserve">   Cooperare externă</t>
  </si>
  <si>
    <t xml:space="preserve">  Fără P1P2</t>
  </si>
  <si>
    <t>0218</t>
  </si>
  <si>
    <t>Ministerul Economiei și Infrastructurii</t>
  </si>
  <si>
    <t xml:space="preserve">      Promovarea exporturilor</t>
  </si>
  <si>
    <t xml:space="preserve">      Susținerea întreprinderilor mici și mijlocii</t>
  </si>
  <si>
    <t xml:space="preserve">      Reglementare prin licențiere</t>
  </si>
  <si>
    <t xml:space="preserve">      Protecția drepturilor consumatorilor</t>
  </si>
  <si>
    <t xml:space="preserve">      Administrarea patrimoniului de stat</t>
  </si>
  <si>
    <t xml:space="preserve">      Securitate industrială</t>
  </si>
  <si>
    <t xml:space="preserve">      Dezvoltarea sectorului energetic</t>
  </si>
  <si>
    <t xml:space="preserve">      Politici și management în sectorul energetic</t>
  </si>
  <si>
    <t xml:space="preserve">      Rețele și conducte de gaz</t>
  </si>
  <si>
    <t xml:space="preserve">      Rețele electrice</t>
  </si>
  <si>
    <t xml:space="preserve">      Eficiența energetică și surse regenerabile</t>
  </si>
  <si>
    <t xml:space="preserve">      Rețele termice</t>
  </si>
  <si>
    <t xml:space="preserve">      Dezvoltarea industriei</t>
  </si>
  <si>
    <t xml:space="preserve">      Dezvoltarea clusterială a sectorului industrial</t>
  </si>
  <si>
    <t xml:space="preserve">      Dezvoltarea drumurilor</t>
  </si>
  <si>
    <t xml:space="preserve">      Dezvoltarea transportului  naval</t>
  </si>
  <si>
    <t xml:space="preserve">      Dezvoltarea reglementărilor tehnice naționale</t>
  </si>
  <si>
    <t xml:space="preserve">      Dezvoltarea sistemului național de  metrologie</t>
  </si>
  <si>
    <t xml:space="preserve">      Dezvoltarea sistemului național de  acreditare</t>
  </si>
  <si>
    <t>0219</t>
  </si>
  <si>
    <t>Ministerul Agriculturii, Dezvoltării Regionale și Mediului</t>
  </si>
  <si>
    <t xml:space="preserve">      Pregătirea cadrelor prin postdoctorat</t>
  </si>
  <si>
    <t xml:space="preserve">       Prognozarea meteo</t>
  </si>
  <si>
    <t xml:space="preserve">       Dezvoltarea agriculturii</t>
  </si>
  <si>
    <t xml:space="preserve">   Politici și management în domeniul agriculturii,dezvoltării regionale și mediului</t>
  </si>
  <si>
    <t xml:space="preserve">      Creșterea și sănătatea animalelor</t>
  </si>
  <si>
    <t xml:space="preserve">      Dezvoltarea viticulturii și vinificației</t>
  </si>
  <si>
    <t xml:space="preserve">      Subvenționarea producătorilor agricoli</t>
  </si>
  <si>
    <t xml:space="preserve">      Securitate alimentară</t>
  </si>
  <si>
    <t xml:space="preserve">      Sisteme de irigare și desecare</t>
  </si>
  <si>
    <t xml:space="preserve">      Extracția  resurselor  minerale</t>
  </si>
  <si>
    <t xml:space="preserve">      Explorarea subsolului</t>
  </si>
  <si>
    <t xml:space="preserve">      Controlul de stat în construcții</t>
  </si>
  <si>
    <t xml:space="preserve">      Dezvoltarea bazei normative în construcții</t>
  </si>
  <si>
    <t xml:space="preserve">      Implementarea proiectelor de dezvoltare regională</t>
  </si>
  <si>
    <t xml:space="preserve">      Securitate ecologica a mediului</t>
  </si>
  <si>
    <t xml:space="preserve">  Colectarea, conservarea și distrugerea poluanților organici persistenți, a deșeurilor menajere solide și deșeurilor chimice</t>
  </si>
  <si>
    <t xml:space="preserve">      Monitoringul calității mediului</t>
  </si>
  <si>
    <t xml:space="preserve">      Protecția și conservarea biodiversității</t>
  </si>
  <si>
    <t xml:space="preserve">      Radioprotecție și securitate nucleară</t>
  </si>
  <si>
    <t xml:space="preserve">      Aprovizionarea cu apă și canalizare</t>
  </si>
  <si>
    <t xml:space="preserve">      Construcția locuințelor</t>
  </si>
  <si>
    <t xml:space="preserve">      Învățământ profesional-tehnic postsecundar</t>
  </si>
  <si>
    <t xml:space="preserve">      Învățământ  superior</t>
  </si>
  <si>
    <t xml:space="preserve">      Servicii generale în educație</t>
  </si>
  <si>
    <t xml:space="preserve">      Educație extrașcolară și susținerea elevilor dotați</t>
  </si>
  <si>
    <t xml:space="preserve">      Protecție a familiei și copilului</t>
  </si>
  <si>
    <t>0220</t>
  </si>
  <si>
    <t>Ministerul Educației, Culturii și Cercetării</t>
  </si>
  <si>
    <t xml:space="preserve">     Managementul  științei și inovării</t>
  </si>
  <si>
    <t xml:space="preserve">      Servicii generale economice si comerciale</t>
  </si>
  <si>
    <t xml:space="preserve">      Cultura, cultele și  odihna</t>
  </si>
  <si>
    <t xml:space="preserve">      Dezvoltarea culturii</t>
  </si>
  <si>
    <t xml:space="preserve">  Potejarea și punerea în valoare a patrimoniului cultural național</t>
  </si>
  <si>
    <t xml:space="preserve">      Susținerea culturii scrise</t>
  </si>
  <si>
    <t xml:space="preserve">      Susținerea cinematografiei</t>
  </si>
  <si>
    <t xml:space="preserve">      Tineret și sport</t>
  </si>
  <si>
    <t xml:space="preserve">      Sport</t>
  </si>
  <si>
    <t xml:space="preserve">      Tineret</t>
  </si>
  <si>
    <t xml:space="preserve">      Învățământ  gimnazial</t>
  </si>
  <si>
    <t xml:space="preserve">      Învățământ  special</t>
  </si>
  <si>
    <t xml:space="preserve">      Învățământ   liceal</t>
  </si>
  <si>
    <t xml:space="preserve">      Învățământ   profesional-tehnic secundar</t>
  </si>
  <si>
    <t xml:space="preserve">      Învățământ   profesional-tehnic postsecundar</t>
  </si>
  <si>
    <t xml:space="preserve">      Învățământ   superior</t>
  </si>
  <si>
    <t xml:space="preserve">      Curriculum</t>
  </si>
  <si>
    <t xml:space="preserve">      Asigurarea calității în învățământ </t>
  </si>
  <si>
    <t>0221</t>
  </si>
  <si>
    <t>Ministerul Sănătății, Muncii și Protecției Sociale</t>
  </si>
  <si>
    <t xml:space="preserve">      Servicii generale în domeniul forței de muncă</t>
  </si>
  <si>
    <t xml:space="preserve">      Sănătate publică</t>
  </si>
  <si>
    <t xml:space="preserve">      Asistența medicală specializată de ambulatoriu</t>
  </si>
  <si>
    <t xml:space="preserve">       Medicina legală</t>
  </si>
  <si>
    <t xml:space="preserve">  Relații interetnice</t>
  </si>
  <si>
    <t xml:space="preserve">       Administrarea achizițiilor publice</t>
  </si>
  <si>
    <t>Autori tatea publică</t>
  </si>
  <si>
    <t xml:space="preserve">Sub program </t>
  </si>
  <si>
    <t xml:space="preserve">  Apărare a drepturilor și intereselor legale ale persoanelor</t>
  </si>
  <si>
    <t xml:space="preserve">  Politici și management în domeniul justiției</t>
  </si>
  <si>
    <t xml:space="preserve">  Apostilarea actelor publice</t>
  </si>
  <si>
    <t xml:space="preserve">  Asigurarea măsurilor alternative de detenție</t>
  </si>
  <si>
    <t xml:space="preserve">  Administrare judecătorească</t>
  </si>
  <si>
    <t xml:space="preserve">  Armonizare a legislației</t>
  </si>
  <si>
    <t xml:space="preserve">  Mediere</t>
  </si>
  <si>
    <t xml:space="preserve">  Sistem integrat de informare juridică</t>
  </si>
  <si>
    <t xml:space="preserve">  Expertiza legală</t>
  </si>
  <si>
    <t xml:space="preserve">  Sistemul penitenciar</t>
  </si>
  <si>
    <t xml:space="preserve">  Reglementare și control al extracției  resurselor  minerale utile</t>
  </si>
  <si>
    <t xml:space="preserve">   Prognozarea meteo</t>
  </si>
  <si>
    <t xml:space="preserve">     Dezvoltarea gospodăriei de locuințe și serviciilor comunale</t>
  </si>
  <si>
    <r>
      <t xml:space="preserve">        </t>
    </r>
    <r>
      <rPr>
        <b/>
        <i/>
        <sz val="12"/>
        <rFont val="times new roman"/>
        <family val="1"/>
        <charset val="204"/>
      </rPr>
      <t>Fără P1P2</t>
    </r>
  </si>
  <si>
    <r>
      <t xml:space="preserve">        </t>
    </r>
    <r>
      <rPr>
        <i/>
        <sz val="12"/>
        <rFont val="times new roman"/>
        <family val="1"/>
        <charset val="204"/>
      </rPr>
      <t>Fără P1P2</t>
    </r>
  </si>
  <si>
    <t xml:space="preserve">    Politici și management  în domeniul macroeconomic și de dezvoltare a economiei</t>
  </si>
  <si>
    <t xml:space="preserve">       Servicii generale economice și comerciale</t>
  </si>
  <si>
    <t xml:space="preserve">   Edificarea societății informaționale</t>
  </si>
  <si>
    <t xml:space="preserve">   Politicii și management în domeniul dezvoltării informaționale</t>
  </si>
  <si>
    <t xml:space="preserve">       Legislativul și serviciile de suport</t>
  </si>
  <si>
    <t xml:space="preserve">    Serviciile de suport pentru activitatea Parlamentului </t>
  </si>
  <si>
    <t xml:space="preserve">      Dezvoltarea regională și construcții</t>
  </si>
  <si>
    <t xml:space="preserve">      Dezvoltarea transportului  feroviar</t>
  </si>
  <si>
    <t xml:space="preserve">    Serviciile de suport pentru sfera științei și inovării </t>
  </si>
  <si>
    <t xml:space="preserve">     Pregătirea cadrelor prin postdoctorat</t>
  </si>
  <si>
    <t xml:space="preserve">     Servicii generale în educație</t>
  </si>
  <si>
    <t xml:space="preserve">     Perfecționarea cadrelor</t>
  </si>
  <si>
    <t xml:space="preserve">     Învățământ superior postuniversitar</t>
  </si>
  <si>
    <t xml:space="preserve">     Învățământ   superior</t>
  </si>
  <si>
    <t xml:space="preserve">     Învățământ   profesional-tehnic postsecundar</t>
  </si>
  <si>
    <t xml:space="preserve">  Dezvoltarea agriculturii</t>
  </si>
  <si>
    <t xml:space="preserve">  Securitate alimentara</t>
  </si>
  <si>
    <t xml:space="preserve">       Dezvoltarea transporturilor</t>
  </si>
  <si>
    <t xml:space="preserve">       Dezvoltarea drumurilor</t>
  </si>
  <si>
    <t xml:space="preserve">  Managementul deșeurilor radioactive</t>
  </si>
  <si>
    <t xml:space="preserve">  Sănătatea publică și serviciile medicale</t>
  </si>
  <si>
    <t xml:space="preserve">     Asistența medicală primară</t>
  </si>
  <si>
    <t xml:space="preserve">     Asistența medicală spitalicească</t>
  </si>
  <si>
    <r>
      <t xml:space="preserve">     </t>
    </r>
    <r>
      <rPr>
        <b/>
        <i/>
        <sz val="12"/>
        <rFont val="times new roman"/>
        <family val="1"/>
        <charset val="204"/>
      </rPr>
      <t>Învățământ</t>
    </r>
  </si>
  <si>
    <t xml:space="preserve"> Protecție socială a unor categorii de cetățeni</t>
  </si>
  <si>
    <r>
      <t xml:space="preserve">      </t>
    </r>
    <r>
      <rPr>
        <b/>
        <i/>
        <sz val="12"/>
        <rFont val="times new roman"/>
        <family val="1"/>
        <charset val="204"/>
      </rPr>
      <t>Dezvoltarea sectorului energetic</t>
    </r>
  </si>
  <si>
    <t>Agenția Medicamentului și Dispozitivelor Medicale</t>
  </si>
  <si>
    <t>0248</t>
  </si>
  <si>
    <t>0249</t>
  </si>
  <si>
    <t>Administrarea patrimoniului de stat</t>
  </si>
  <si>
    <t>Agenția Proprietății Publice</t>
  </si>
  <si>
    <t>Consiliul Superior al Procurorilor</t>
  </si>
  <si>
    <t xml:space="preserve">   Politici și management în domeniul bugetar-fiscal</t>
  </si>
  <si>
    <t xml:space="preserve">   Tineret</t>
  </si>
  <si>
    <t xml:space="preserve">     Învățământ profesional-tehnic postsecundar</t>
  </si>
  <si>
    <t xml:space="preserve">    Politici și management  în domeniul comerțului,  alimentației publice și prestări servicii</t>
  </si>
  <si>
    <t xml:space="preserve">  Cercetări științifice fundamentale în direcția strategică "Materiale, tehnologii și dezvoltarea societății"</t>
  </si>
  <si>
    <t xml:space="preserve">      Atenuarea și adaptarea la schimbările climatice</t>
  </si>
  <si>
    <t>2017 aprobat (precizat)</t>
  </si>
  <si>
    <t xml:space="preserve">            Tabelul nr.8</t>
  </si>
  <si>
    <t xml:space="preserve">             la Nota informativă</t>
  </si>
  <si>
    <t>Sinteza programelor autorităților publice centrale incluse în bugetul de stat                                                                                                                                         pentru anii 2016-2018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</si>
</sst>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3">
    <font>
      <sz val="10"/>
      <name val="Arial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Border="1"/>
    <xf numFmtId="164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/>
    <xf numFmtId="0" fontId="1" fillId="0" borderId="0" xfId="0" applyFont="1" applyBorder="1"/>
    <xf numFmtId="0" fontId="1" fillId="0" borderId="0" xfId="0" applyFont="1" applyFill="1" applyBorder="1"/>
    <xf numFmtId="164" fontId="1" fillId="0" borderId="0" xfId="0" applyNumberFormat="1" applyFont="1" applyFill="1"/>
    <xf numFmtId="164" fontId="9" fillId="0" borderId="0" xfId="0" applyNumberFormat="1" applyFont="1" applyFill="1" applyBorder="1"/>
    <xf numFmtId="164" fontId="9" fillId="0" borderId="0" xfId="0" applyNumberFormat="1" applyFont="1" applyFill="1" applyBorder="1" applyAlignment="1">
      <alignment vertical="center"/>
    </xf>
    <xf numFmtId="164" fontId="10" fillId="0" borderId="0" xfId="0" applyNumberFormat="1" applyFont="1"/>
    <xf numFmtId="164" fontId="7" fillId="0" borderId="0" xfId="0" applyNumberFormat="1" applyFont="1" applyFill="1" applyBorder="1"/>
    <xf numFmtId="164" fontId="10" fillId="0" borderId="0" xfId="0" applyNumberFormat="1" applyFont="1" applyFill="1" applyBorder="1"/>
    <xf numFmtId="0" fontId="1" fillId="0" borderId="0" xfId="0" applyFont="1" applyBorder="1" applyAlignment="1">
      <alignment wrapText="1"/>
    </xf>
    <xf numFmtId="164" fontId="2" fillId="0" borderId="0" xfId="0" applyNumberFormat="1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0" fontId="5" fillId="0" borderId="0" xfId="0" applyFont="1" applyBorder="1" applyAlignment="1">
      <alignment horizontal="left" wrapText="1" indent="1"/>
    </xf>
    <xf numFmtId="0" fontId="0" fillId="0" borderId="0" xfId="0" applyBorder="1"/>
    <xf numFmtId="0" fontId="1" fillId="0" borderId="0" xfId="0" applyFont="1" applyBorder="1"/>
    <xf numFmtId="0" fontId="12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left" wrapText="1" inden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Fill="1" applyBorder="1"/>
    <xf numFmtId="164" fontId="5" fillId="0" borderId="9" xfId="0" applyNumberFormat="1" applyFont="1" applyBorder="1"/>
    <xf numFmtId="164" fontId="1" fillId="0" borderId="9" xfId="0" applyNumberFormat="1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vertical="center"/>
    </xf>
    <xf numFmtId="0" fontId="1" fillId="0" borderId="2" xfId="0" applyFont="1" applyBorder="1"/>
    <xf numFmtId="164" fontId="1" fillId="0" borderId="2" xfId="0" applyNumberFormat="1" applyFont="1" applyFill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7" fillId="0" borderId="8" xfId="0" applyFont="1" applyBorder="1" applyAlignment="1">
      <alignment horizontal="left" wrapText="1" indent="1"/>
    </xf>
    <xf numFmtId="0" fontId="7" fillId="0" borderId="2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8" fillId="0" borderId="2" xfId="0" applyFont="1" applyBorder="1"/>
    <xf numFmtId="164" fontId="8" fillId="0" borderId="2" xfId="0" applyNumberFormat="1" applyFont="1" applyFill="1" applyBorder="1"/>
    <xf numFmtId="0" fontId="8" fillId="0" borderId="2" xfId="0" applyFont="1" applyFill="1" applyBorder="1"/>
    <xf numFmtId="0" fontId="2" fillId="0" borderId="2" xfId="0" applyFont="1" applyFill="1" applyBorder="1"/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 indent="1"/>
    </xf>
    <xf numFmtId="164" fontId="1" fillId="0" borderId="2" xfId="0" applyNumberFormat="1" applyFont="1" applyFill="1" applyBorder="1" applyAlignment="1">
      <alignment vertical="center"/>
    </xf>
    <xf numFmtId="164" fontId="2" fillId="0" borderId="2" xfId="0" applyNumberFormat="1" applyFont="1" applyFill="1" applyBorder="1"/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vertical="center"/>
    </xf>
    <xf numFmtId="164" fontId="13" fillId="0" borderId="9" xfId="0" applyNumberFormat="1" applyFont="1" applyBorder="1" applyAlignment="1">
      <alignment vertical="center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15" fillId="0" borderId="2" xfId="0" applyNumberFormat="1" applyFont="1" applyFill="1" applyBorder="1" applyAlignment="1">
      <alignment vertical="center"/>
    </xf>
    <xf numFmtId="164" fontId="15" fillId="0" borderId="9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wrapText="1" indent="1"/>
    </xf>
    <xf numFmtId="0" fontId="16" fillId="0" borderId="2" xfId="0" applyFont="1" applyBorder="1" applyAlignment="1">
      <alignment horizontal="center"/>
    </xf>
    <xf numFmtId="164" fontId="16" fillId="0" borderId="2" xfId="0" applyNumberFormat="1" applyFont="1" applyFill="1" applyBorder="1"/>
    <xf numFmtId="164" fontId="16" fillId="0" borderId="9" xfId="0" applyNumberFormat="1" applyFont="1" applyBorder="1"/>
    <xf numFmtId="164" fontId="14" fillId="0" borderId="9" xfId="0" applyNumberFormat="1" applyFont="1" applyBorder="1"/>
    <xf numFmtId="164" fontId="13" fillId="0" borderId="2" xfId="3" applyNumberFormat="1" applyFont="1" applyBorder="1" applyAlignment="1">
      <alignment vertical="center"/>
    </xf>
    <xf numFmtId="164" fontId="15" fillId="0" borderId="2" xfId="3" applyNumberFormat="1" applyFont="1" applyBorder="1" applyAlignment="1">
      <alignment vertical="center"/>
    </xf>
    <xf numFmtId="164" fontId="16" fillId="0" borderId="2" xfId="3" applyNumberFormat="1" applyFont="1" applyBorder="1" applyAlignment="1">
      <alignment vertical="center"/>
    </xf>
    <xf numFmtId="164" fontId="16" fillId="0" borderId="2" xfId="0" applyNumberFormat="1" applyFont="1" applyBorder="1"/>
    <xf numFmtId="164" fontId="13" fillId="0" borderId="2" xfId="0" applyNumberFormat="1" applyFont="1" applyBorder="1" applyAlignment="1">
      <alignment vertical="center"/>
    </xf>
    <xf numFmtId="164" fontId="15" fillId="0" borderId="2" xfId="0" applyNumberFormat="1" applyFont="1" applyBorder="1" applyAlignment="1">
      <alignment vertical="center"/>
    </xf>
    <xf numFmtId="164" fontId="16" fillId="0" borderId="2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Fill="1" applyBorder="1" applyAlignment="1">
      <alignment vertical="center"/>
    </xf>
    <xf numFmtId="164" fontId="16" fillId="0" borderId="2" xfId="0" applyNumberFormat="1" applyFont="1" applyFill="1" applyBorder="1" applyAlignment="1">
      <alignment horizontal="right" vertical="center"/>
    </xf>
    <xf numFmtId="164" fontId="16" fillId="0" borderId="2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 wrapText="1" indent="1"/>
    </xf>
    <xf numFmtId="0" fontId="14" fillId="0" borderId="2" xfId="0" applyFont="1" applyBorder="1"/>
    <xf numFmtId="0" fontId="13" fillId="0" borderId="8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5" fillId="0" borderId="2" xfId="0" applyFont="1" applyBorder="1"/>
    <xf numFmtId="0" fontId="16" fillId="0" borderId="2" xfId="0" applyFont="1" applyBorder="1"/>
    <xf numFmtId="164" fontId="14" fillId="0" borderId="2" xfId="0" applyNumberFormat="1" applyFont="1" applyFill="1" applyBorder="1"/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3" fillId="0" borderId="2" xfId="0" applyFont="1" applyBorder="1"/>
    <xf numFmtId="164" fontId="17" fillId="0" borderId="2" xfId="0" applyNumberFormat="1" applyFont="1" applyFill="1" applyBorder="1" applyAlignment="1">
      <alignment vertical="center"/>
    </xf>
    <xf numFmtId="164" fontId="13" fillId="0" borderId="2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left" wrapText="1"/>
    </xf>
    <xf numFmtId="0" fontId="19" fillId="0" borderId="2" xfId="0" applyFont="1" applyBorder="1" applyAlignment="1">
      <alignment horizontal="center" vertical="center"/>
    </xf>
    <xf numFmtId="164" fontId="18" fillId="0" borderId="2" xfId="0" applyNumberFormat="1" applyFont="1" applyFill="1" applyBorder="1" applyAlignment="1">
      <alignment vertical="center"/>
    </xf>
    <xf numFmtId="164" fontId="19" fillId="0" borderId="2" xfId="0" applyNumberFormat="1" applyFont="1" applyFill="1" applyBorder="1"/>
    <xf numFmtId="164" fontId="19" fillId="0" borderId="2" xfId="0" applyNumberFormat="1" applyFont="1" applyFill="1" applyBorder="1" applyAlignment="1">
      <alignment vertical="center"/>
    </xf>
    <xf numFmtId="49" fontId="15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/>
    </xf>
    <xf numFmtId="0" fontId="18" fillId="0" borderId="8" xfId="0" applyFont="1" applyBorder="1" applyAlignment="1">
      <alignment horizontal="left" vertical="center" wrapText="1" indent="1"/>
    </xf>
    <xf numFmtId="0" fontId="19" fillId="0" borderId="8" xfId="0" applyFont="1" applyBorder="1" applyAlignment="1">
      <alignment horizontal="left" wrapText="1"/>
    </xf>
    <xf numFmtId="0" fontId="19" fillId="0" borderId="8" xfId="0" applyFont="1" applyBorder="1" applyAlignment="1">
      <alignment horizontal="left" wrapText="1" indent="1"/>
    </xf>
    <xf numFmtId="0" fontId="18" fillId="0" borderId="8" xfId="0" applyFont="1" applyBorder="1" applyAlignment="1">
      <alignment horizontal="left" vertical="center" wrapText="1"/>
    </xf>
    <xf numFmtId="0" fontId="19" fillId="0" borderId="2" xfId="0" applyFont="1" applyBorder="1"/>
    <xf numFmtId="0" fontId="10" fillId="0" borderId="2" xfId="0" applyFont="1" applyBorder="1"/>
    <xf numFmtId="0" fontId="20" fillId="0" borderId="2" xfId="0" applyFont="1" applyBorder="1"/>
    <xf numFmtId="0" fontId="15" fillId="0" borderId="8" xfId="0" applyFont="1" applyBorder="1" applyAlignment="1">
      <alignment horizontal="left" wrapText="1" indent="1"/>
    </xf>
    <xf numFmtId="0" fontId="13" fillId="0" borderId="8" xfId="0" applyFont="1" applyBorder="1" applyAlignment="1">
      <alignment wrapText="1"/>
    </xf>
    <xf numFmtId="164" fontId="15" fillId="0" borderId="2" xfId="0" applyNumberFormat="1" applyFont="1" applyFill="1" applyBorder="1"/>
    <xf numFmtId="164" fontId="15" fillId="0" borderId="2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vertical="center" wrapText="1"/>
    </xf>
    <xf numFmtId="0" fontId="15" fillId="0" borderId="2" xfId="0" applyFont="1" applyBorder="1" applyAlignment="1">
      <alignment horizontal="center"/>
    </xf>
    <xf numFmtId="0" fontId="16" fillId="0" borderId="4" xfId="0" applyFont="1" applyBorder="1" applyAlignment="1">
      <alignment horizontal="left" wrapText="1" inden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164" fontId="16" fillId="0" borderId="10" xfId="0" applyNumberFormat="1" applyFont="1" applyFill="1" applyBorder="1" applyAlignment="1">
      <alignment vertical="center"/>
    </xf>
    <xf numFmtId="0" fontId="1" fillId="0" borderId="0" xfId="0" applyFont="1" applyBorder="1"/>
    <xf numFmtId="164" fontId="13" fillId="0" borderId="11" xfId="1" applyNumberFormat="1" applyFont="1" applyBorder="1" applyAlignment="1">
      <alignment vertical="center"/>
    </xf>
    <xf numFmtId="164" fontId="13" fillId="0" borderId="12" xfId="2" applyNumberFormat="1" applyFont="1" applyBorder="1" applyAlignment="1">
      <alignment vertical="center"/>
    </xf>
    <xf numFmtId="164" fontId="15" fillId="0" borderId="12" xfId="2" applyNumberFormat="1" applyFont="1" applyBorder="1" applyAlignment="1">
      <alignment vertical="center"/>
    </xf>
    <xf numFmtId="164" fontId="16" fillId="0" borderId="12" xfId="2" applyNumberFormat="1" applyFont="1" applyBorder="1" applyAlignment="1">
      <alignment vertical="center"/>
    </xf>
    <xf numFmtId="164" fontId="14" fillId="0" borderId="12" xfId="0" applyNumberFormat="1" applyFont="1" applyBorder="1"/>
    <xf numFmtId="164" fontId="16" fillId="0" borderId="12" xfId="0" applyNumberFormat="1" applyFont="1" applyBorder="1"/>
    <xf numFmtId="164" fontId="13" fillId="0" borderId="12" xfId="4" applyNumberFormat="1" applyFont="1" applyBorder="1" applyAlignment="1">
      <alignment vertical="center"/>
    </xf>
    <xf numFmtId="164" fontId="15" fillId="0" borderId="12" xfId="4" applyNumberFormat="1" applyFont="1" applyBorder="1" applyAlignment="1">
      <alignment vertical="center"/>
    </xf>
    <xf numFmtId="164" fontId="16" fillId="0" borderId="12" xfId="4" applyNumberFormat="1" applyFont="1" applyBorder="1" applyAlignment="1">
      <alignment vertical="center"/>
    </xf>
    <xf numFmtId="164" fontId="1" fillId="0" borderId="12" xfId="0" applyNumberFormat="1" applyFont="1" applyBorder="1"/>
    <xf numFmtId="164" fontId="13" fillId="0" borderId="12" xfId="0" applyNumberFormat="1" applyFont="1" applyBorder="1" applyAlignment="1">
      <alignment vertical="center"/>
    </xf>
    <xf numFmtId="164" fontId="15" fillId="0" borderId="12" xfId="0" applyNumberFormat="1" applyFont="1" applyBorder="1" applyAlignment="1">
      <alignment vertical="center"/>
    </xf>
    <xf numFmtId="164" fontId="16" fillId="0" borderId="12" xfId="0" applyNumberFormat="1" applyFont="1" applyBorder="1" applyAlignment="1">
      <alignment vertical="center"/>
    </xf>
    <xf numFmtId="164" fontId="5" fillId="0" borderId="12" xfId="0" applyNumberFormat="1" applyFont="1" applyBorder="1"/>
    <xf numFmtId="164" fontId="16" fillId="0" borderId="12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vertical="center"/>
    </xf>
    <xf numFmtId="164" fontId="2" fillId="0" borderId="12" xfId="0" applyNumberFormat="1" applyFont="1" applyBorder="1"/>
    <xf numFmtId="164" fontId="14" fillId="0" borderId="12" xfId="0" applyNumberFormat="1" applyFont="1" applyBorder="1" applyAlignment="1">
      <alignment vertical="center"/>
    </xf>
    <xf numFmtId="164" fontId="15" fillId="0" borderId="12" xfId="0" applyNumberFormat="1" applyFont="1" applyBorder="1"/>
    <xf numFmtId="164" fontId="15" fillId="0" borderId="12" xfId="0" applyNumberFormat="1" applyFont="1" applyBorder="1" applyAlignment="1">
      <alignment horizontal="right" vertical="center"/>
    </xf>
    <xf numFmtId="164" fontId="13" fillId="0" borderId="12" xfId="0" applyNumberFormat="1" applyFont="1" applyBorder="1"/>
    <xf numFmtId="164" fontId="19" fillId="0" borderId="12" xfId="0" applyNumberFormat="1" applyFont="1" applyBorder="1"/>
    <xf numFmtId="164" fontId="16" fillId="0" borderId="12" xfId="0" applyNumberFormat="1" applyFont="1" applyFill="1" applyBorder="1"/>
    <xf numFmtId="164" fontId="16" fillId="0" borderId="12" xfId="0" applyNumberFormat="1" applyFont="1" applyFill="1" applyBorder="1" applyAlignment="1">
      <alignment vertical="center"/>
    </xf>
    <xf numFmtId="164" fontId="16" fillId="0" borderId="13" xfId="0" applyNumberFormat="1" applyFont="1" applyFill="1" applyBorder="1" applyAlignment="1">
      <alignment vertical="center"/>
    </xf>
    <xf numFmtId="164" fontId="16" fillId="0" borderId="0" xfId="0" applyNumberFormat="1" applyFont="1" applyBorder="1"/>
    <xf numFmtId="49" fontId="16" fillId="0" borderId="2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/>
    <xf numFmtId="4" fontId="14" fillId="0" borderId="12" xfId="0" applyNumberFormat="1" applyFont="1" applyBorder="1"/>
    <xf numFmtId="0" fontId="16" fillId="0" borderId="8" xfId="0" applyFont="1" applyBorder="1" applyAlignment="1">
      <alignment horizontal="left" vertical="center" wrapText="1"/>
    </xf>
    <xf numFmtId="164" fontId="16" fillId="0" borderId="0" xfId="0" applyNumberFormat="1" applyFont="1" applyBorder="1" applyAlignment="1">
      <alignment vertical="center"/>
    </xf>
    <xf numFmtId="164" fontId="0" fillId="0" borderId="0" xfId="0" applyNumberFormat="1" applyBorder="1"/>
    <xf numFmtId="165" fontId="16" fillId="0" borderId="12" xfId="0" applyNumberFormat="1" applyFont="1" applyBorder="1" applyAlignment="1">
      <alignment vertical="center"/>
    </xf>
    <xf numFmtId="165" fontId="14" fillId="0" borderId="12" xfId="0" applyNumberFormat="1" applyFont="1" applyBorder="1" applyAlignment="1">
      <alignment vertical="center"/>
    </xf>
    <xf numFmtId="165" fontId="15" fillId="0" borderId="12" xfId="0" applyNumberFormat="1" applyFont="1" applyBorder="1" applyAlignment="1">
      <alignment vertical="center"/>
    </xf>
    <xf numFmtId="165" fontId="13" fillId="0" borderId="12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64" fontId="13" fillId="0" borderId="9" xfId="0" applyNumberFormat="1" applyFont="1" applyBorder="1"/>
    <xf numFmtId="164" fontId="14" fillId="0" borderId="9" xfId="0" applyNumberFormat="1" applyFont="1" applyBorder="1" applyAlignment="1">
      <alignment vertical="center"/>
    </xf>
    <xf numFmtId="0" fontId="14" fillId="0" borderId="9" xfId="0" applyFont="1" applyBorder="1"/>
    <xf numFmtId="0" fontId="16" fillId="0" borderId="9" xfId="0" applyFont="1" applyBorder="1"/>
    <xf numFmtId="164" fontId="16" fillId="0" borderId="9" xfId="0" applyNumberFormat="1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15" fillId="0" borderId="9" xfId="0" applyFont="1" applyBorder="1"/>
    <xf numFmtId="165" fontId="16" fillId="0" borderId="9" xfId="0" applyNumberFormat="1" applyFont="1" applyBorder="1"/>
    <xf numFmtId="165" fontId="15" fillId="0" borderId="9" xfId="0" applyNumberFormat="1" applyFont="1" applyBorder="1"/>
    <xf numFmtId="165" fontId="15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165" fontId="16" fillId="0" borderId="9" xfId="0" applyNumberFormat="1" applyFont="1" applyBorder="1" applyAlignment="1">
      <alignment vertical="center"/>
    </xf>
    <xf numFmtId="165" fontId="13" fillId="0" borderId="9" xfId="0" applyNumberFormat="1" applyFont="1" applyBorder="1" applyAlignment="1">
      <alignment vertical="center"/>
    </xf>
    <xf numFmtId="0" fontId="13" fillId="0" borderId="8" xfId="0" applyFont="1" applyBorder="1" applyAlignment="1">
      <alignment horizontal="left" vertical="center" wrapText="1" indent="1"/>
    </xf>
    <xf numFmtId="49" fontId="13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 indent="1"/>
    </xf>
    <xf numFmtId="164" fontId="16" fillId="0" borderId="3" xfId="0" applyNumberFormat="1" applyFont="1" applyBorder="1" applyAlignment="1">
      <alignment vertical="center"/>
    </xf>
    <xf numFmtId="164" fontId="16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/>
    <xf numFmtId="0" fontId="1" fillId="0" borderId="0" xfId="0" applyFont="1" applyBorder="1"/>
    <xf numFmtId="164" fontId="13" fillId="0" borderId="0" xfId="0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165" fontId="16" fillId="0" borderId="0" xfId="0" applyNumberFormat="1" applyFont="1" applyBorder="1" applyAlignment="1">
      <alignment vertical="center"/>
    </xf>
    <xf numFmtId="165" fontId="0" fillId="0" borderId="0" xfId="0" applyNumberFormat="1" applyBorder="1"/>
    <xf numFmtId="165" fontId="5" fillId="0" borderId="0" xfId="0" applyNumberFormat="1" applyFont="1" applyBorder="1" applyAlignment="1">
      <alignment horizontal="left" wrapText="1" indent="1"/>
    </xf>
    <xf numFmtId="165" fontId="16" fillId="0" borderId="0" xfId="0" applyNumberFormat="1" applyFont="1" applyBorder="1"/>
    <xf numFmtId="0" fontId="1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4" fontId="22" fillId="0" borderId="0" xfId="0" applyNumberFormat="1" applyFont="1" applyAlignment="1">
      <alignment horizontal="left"/>
    </xf>
    <xf numFmtId="4" fontId="2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</cellXfs>
  <cellStyles count="5">
    <cellStyle name="Normal" xfId="0" builtinId="0"/>
    <cellStyle name="Normal 2" xfId="1"/>
    <cellStyle name="Normal 4" xfId="2"/>
    <cellStyle name="Normal 5" xfId="3"/>
    <cellStyle name="Normal 6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54"/>
  <sheetViews>
    <sheetView tabSelected="1" view="pageBreakPreview" zoomScale="60" zoomScaleNormal="100" workbookViewId="0">
      <selection activeCell="A5" sqref="A5:C5"/>
    </sheetView>
  </sheetViews>
  <sheetFormatPr defaultRowHeight="12.75"/>
  <cols>
    <col min="1" max="1" width="77.140625" style="2" customWidth="1"/>
    <col min="2" max="2" width="6.7109375" style="1" customWidth="1"/>
    <col min="3" max="3" width="6.42578125" style="1" customWidth="1"/>
    <col min="4" max="4" width="8.140625" style="1" customWidth="1"/>
    <col min="5" max="6" width="17.7109375" style="3" customWidth="1"/>
    <col min="7" max="7" width="16" style="3" customWidth="1"/>
    <col min="8" max="8" width="8.85546875" style="1"/>
    <col min="9" max="9" width="35.42578125" style="1" customWidth="1"/>
    <col min="10" max="10" width="8.85546875" style="1"/>
  </cols>
  <sheetData>
    <row r="1" spans="1:10" ht="17.25" customHeight="1">
      <c r="A1" s="7"/>
      <c r="B1" s="4"/>
      <c r="C1" s="4"/>
      <c r="D1" s="4"/>
      <c r="F1" s="200" t="s">
        <v>805</v>
      </c>
      <c r="G1" s="200"/>
      <c r="H1" s="4"/>
      <c r="I1" s="4"/>
      <c r="J1" s="4"/>
    </row>
    <row r="2" spans="1:10" ht="17.25" customHeight="1">
      <c r="A2" s="197"/>
      <c r="B2" s="4"/>
      <c r="C2" s="4"/>
      <c r="D2" s="4"/>
      <c r="F2" s="200" t="s">
        <v>806</v>
      </c>
      <c r="G2" s="200"/>
      <c r="H2" s="4"/>
      <c r="I2" s="4"/>
      <c r="J2" s="4"/>
    </row>
    <row r="3" spans="1:10" ht="12.75" customHeight="1">
      <c r="A3" s="198"/>
      <c r="B3" s="4"/>
      <c r="C3" s="4"/>
      <c r="D3" s="4"/>
      <c r="F3" s="199"/>
      <c r="G3" s="199"/>
      <c r="H3" s="4"/>
      <c r="I3" s="4"/>
      <c r="J3" s="4"/>
    </row>
    <row r="4" spans="1:10" ht="36" customHeight="1">
      <c r="A4" s="207" t="s">
        <v>807</v>
      </c>
      <c r="B4" s="207"/>
      <c r="C4" s="207"/>
      <c r="D4" s="207"/>
      <c r="E4" s="207"/>
      <c r="F4" s="207"/>
      <c r="G4" s="207"/>
    </row>
    <row r="5" spans="1:10" ht="20.25" customHeight="1">
      <c r="A5" s="206"/>
      <c r="B5" s="206"/>
      <c r="C5" s="206"/>
      <c r="F5" s="5"/>
      <c r="G5" s="5" t="s">
        <v>309</v>
      </c>
    </row>
    <row r="6" spans="1:10" ht="24" customHeight="1">
      <c r="A6" s="203" t="s">
        <v>296</v>
      </c>
      <c r="B6" s="205" t="s">
        <v>297</v>
      </c>
      <c r="C6" s="205"/>
      <c r="D6" s="205"/>
      <c r="E6" s="204" t="s">
        <v>299</v>
      </c>
      <c r="F6" s="204" t="s">
        <v>804</v>
      </c>
      <c r="G6" s="204" t="s">
        <v>437</v>
      </c>
    </row>
    <row r="7" spans="1:10" ht="67.5" customHeight="1">
      <c r="A7" s="203"/>
      <c r="B7" s="30" t="s">
        <v>749</v>
      </c>
      <c r="C7" s="30" t="s">
        <v>298</v>
      </c>
      <c r="D7" s="30" t="s">
        <v>750</v>
      </c>
      <c r="E7" s="204"/>
      <c r="F7" s="204"/>
      <c r="G7" s="204"/>
    </row>
    <row r="8" spans="1:10" ht="14.25" customHeight="1">
      <c r="A8" s="80">
        <v>1</v>
      </c>
      <c r="B8" s="81" t="s">
        <v>300</v>
      </c>
      <c r="C8" s="81">
        <v>3</v>
      </c>
      <c r="D8" s="81">
        <v>4</v>
      </c>
      <c r="E8" s="81">
        <v>5</v>
      </c>
      <c r="F8" s="81" t="s">
        <v>301</v>
      </c>
      <c r="G8" s="81" t="s">
        <v>302</v>
      </c>
    </row>
    <row r="9" spans="1:10" ht="25.9" customHeight="1">
      <c r="A9" s="56" t="s">
        <v>305</v>
      </c>
      <c r="B9" s="57" t="s">
        <v>0</v>
      </c>
      <c r="C9" s="57" t="s">
        <v>0</v>
      </c>
      <c r="D9" s="57" t="s">
        <v>0</v>
      </c>
      <c r="E9" s="190">
        <v>32313232.800000001</v>
      </c>
      <c r="F9" s="129">
        <v>37796940.700000003</v>
      </c>
      <c r="G9" s="58">
        <v>41332399.899999999</v>
      </c>
      <c r="I9" s="24"/>
    </row>
    <row r="10" spans="1:10" ht="22.15" customHeight="1">
      <c r="A10" s="59" t="s">
        <v>1</v>
      </c>
      <c r="B10" s="60" t="s">
        <v>2</v>
      </c>
      <c r="C10" s="61" t="s">
        <v>0</v>
      </c>
      <c r="D10" s="61" t="s">
        <v>0</v>
      </c>
      <c r="E10" s="62">
        <v>112383.71</v>
      </c>
      <c r="F10" s="130">
        <v>137970.1</v>
      </c>
      <c r="G10" s="63">
        <v>144309.29999999999</v>
      </c>
    </row>
    <row r="11" spans="1:10" ht="18.600000000000001" customHeight="1">
      <c r="A11" s="64" t="s">
        <v>321</v>
      </c>
      <c r="B11" s="65" t="s">
        <v>2</v>
      </c>
      <c r="C11" s="65" t="s">
        <v>3</v>
      </c>
      <c r="D11" s="65"/>
      <c r="E11" s="66">
        <v>112383.71</v>
      </c>
      <c r="F11" s="131">
        <v>137970.1</v>
      </c>
      <c r="G11" s="67">
        <v>144309.29999999999</v>
      </c>
    </row>
    <row r="12" spans="1:10" ht="15.75">
      <c r="A12" s="68" t="s">
        <v>4</v>
      </c>
      <c r="B12" s="69" t="s">
        <v>2</v>
      </c>
      <c r="C12" s="69" t="s">
        <v>0</v>
      </c>
      <c r="D12" s="69" t="s">
        <v>2</v>
      </c>
      <c r="E12" s="70">
        <v>112383.71</v>
      </c>
      <c r="F12" s="132">
        <v>137970.1</v>
      </c>
      <c r="G12" s="71">
        <v>144309.29999999999</v>
      </c>
    </row>
    <row r="13" spans="1:10" ht="8.4499999999999993" customHeight="1">
      <c r="A13" s="68"/>
      <c r="B13" s="69"/>
      <c r="C13" s="69"/>
      <c r="D13" s="69"/>
      <c r="E13" s="70"/>
      <c r="F13" s="133"/>
      <c r="G13" s="72"/>
      <c r="H13" s="4"/>
      <c r="I13" s="4"/>
      <c r="J13" s="4"/>
    </row>
    <row r="14" spans="1:10" ht="22.15" customHeight="1">
      <c r="A14" s="59" t="s">
        <v>303</v>
      </c>
      <c r="B14" s="60" t="s">
        <v>5</v>
      </c>
      <c r="C14" s="60" t="s">
        <v>0</v>
      </c>
      <c r="D14" s="60" t="s">
        <v>0</v>
      </c>
      <c r="E14" s="62">
        <v>14655.56</v>
      </c>
      <c r="F14" s="73">
        <v>19747.099999999999</v>
      </c>
      <c r="G14" s="63">
        <v>19306.5</v>
      </c>
    </row>
    <row r="15" spans="1:10" ht="18.600000000000001" customHeight="1">
      <c r="A15" s="64" t="s">
        <v>320</v>
      </c>
      <c r="B15" s="65" t="s">
        <v>5</v>
      </c>
      <c r="C15" s="65" t="s">
        <v>6</v>
      </c>
      <c r="D15" s="65"/>
      <c r="E15" s="66">
        <v>14655.56</v>
      </c>
      <c r="F15" s="74">
        <v>19747.099999999999</v>
      </c>
      <c r="G15" s="67">
        <v>19306.5</v>
      </c>
    </row>
    <row r="16" spans="1:10" ht="15.75">
      <c r="A16" s="68" t="s">
        <v>304</v>
      </c>
      <c r="B16" s="69" t="s">
        <v>5</v>
      </c>
      <c r="C16" s="69" t="s">
        <v>0</v>
      </c>
      <c r="D16" s="69" t="s">
        <v>7</v>
      </c>
      <c r="E16" s="70">
        <v>14655.56</v>
      </c>
      <c r="F16" s="75">
        <v>19747.099999999999</v>
      </c>
      <c r="G16" s="71">
        <v>19306.5</v>
      </c>
    </row>
    <row r="17" spans="1:10" ht="10.5" customHeight="1">
      <c r="A17" s="68"/>
      <c r="B17" s="69"/>
      <c r="C17" s="69"/>
      <c r="D17" s="69"/>
      <c r="E17" s="70"/>
      <c r="F17" s="134"/>
      <c r="G17" s="71"/>
      <c r="H17" s="4"/>
      <c r="I17" s="4"/>
      <c r="J17" s="4"/>
    </row>
    <row r="18" spans="1:10" ht="22.15" customHeight="1">
      <c r="A18" s="59" t="s">
        <v>306</v>
      </c>
      <c r="B18" s="60" t="s">
        <v>8</v>
      </c>
      <c r="C18" s="60" t="s">
        <v>0</v>
      </c>
      <c r="D18" s="60" t="s">
        <v>0</v>
      </c>
      <c r="E18" s="62">
        <v>13642.94</v>
      </c>
      <c r="F18" s="135">
        <v>14466.3</v>
      </c>
      <c r="G18" s="63">
        <v>16479.2</v>
      </c>
    </row>
    <row r="19" spans="1:10" ht="18.600000000000001" customHeight="1">
      <c r="A19" s="64" t="s">
        <v>319</v>
      </c>
      <c r="B19" s="65" t="s">
        <v>8</v>
      </c>
      <c r="C19" s="65" t="s">
        <v>9</v>
      </c>
      <c r="D19" s="65"/>
      <c r="E19" s="66">
        <v>13642.94</v>
      </c>
      <c r="F19" s="136">
        <v>14466.3</v>
      </c>
      <c r="G19" s="67">
        <v>16479.2</v>
      </c>
    </row>
    <row r="20" spans="1:10" ht="15.75">
      <c r="A20" s="68" t="s">
        <v>307</v>
      </c>
      <c r="B20" s="69" t="s">
        <v>8</v>
      </c>
      <c r="C20" s="69" t="s">
        <v>0</v>
      </c>
      <c r="D20" s="69" t="s">
        <v>10</v>
      </c>
      <c r="E20" s="70">
        <v>13642.94</v>
      </c>
      <c r="F20" s="137">
        <v>14466.3</v>
      </c>
      <c r="G20" s="71">
        <v>16479.2</v>
      </c>
      <c r="I20" s="29"/>
    </row>
    <row r="21" spans="1:10" ht="8.4499999999999993" customHeight="1">
      <c r="A21" s="32"/>
      <c r="B21" s="33"/>
      <c r="C21" s="33"/>
      <c r="D21" s="33"/>
      <c r="E21" s="34"/>
      <c r="F21" s="138"/>
      <c r="G21" s="36"/>
      <c r="H21" s="4"/>
      <c r="I21" s="4"/>
      <c r="J21" s="4"/>
    </row>
    <row r="22" spans="1:10" ht="22.15" customHeight="1">
      <c r="A22" s="59" t="s">
        <v>11</v>
      </c>
      <c r="B22" s="60" t="s">
        <v>12</v>
      </c>
      <c r="C22" s="60" t="s">
        <v>0</v>
      </c>
      <c r="D22" s="60" t="s">
        <v>0</v>
      </c>
      <c r="E22" s="62">
        <v>27632.84</v>
      </c>
      <c r="F22" s="77">
        <v>32130.2</v>
      </c>
      <c r="G22" s="63">
        <v>46677</v>
      </c>
    </row>
    <row r="23" spans="1:10" ht="18.600000000000001" customHeight="1">
      <c r="A23" s="64" t="s">
        <v>318</v>
      </c>
      <c r="B23" s="65" t="s">
        <v>12</v>
      </c>
      <c r="C23" s="65" t="s">
        <v>13</v>
      </c>
      <c r="D23" s="65"/>
      <c r="E23" s="66">
        <v>27632.84</v>
      </c>
      <c r="F23" s="78">
        <v>32130.2</v>
      </c>
      <c r="G23" s="67">
        <v>46677</v>
      </c>
    </row>
    <row r="24" spans="1:10" ht="15.75">
      <c r="A24" s="68" t="s">
        <v>308</v>
      </c>
      <c r="B24" s="69" t="s">
        <v>12</v>
      </c>
      <c r="C24" s="69" t="s">
        <v>0</v>
      </c>
      <c r="D24" s="69" t="s">
        <v>14</v>
      </c>
      <c r="E24" s="70">
        <v>27632.84</v>
      </c>
      <c r="F24" s="79">
        <v>32130.2</v>
      </c>
      <c r="G24" s="71">
        <v>46677</v>
      </c>
    </row>
    <row r="25" spans="1:10" ht="8.4499999999999993" customHeight="1">
      <c r="A25" s="32"/>
      <c r="B25" s="37"/>
      <c r="C25" s="37"/>
      <c r="D25" s="37"/>
      <c r="E25" s="34"/>
      <c r="F25" s="142"/>
      <c r="G25" s="35"/>
      <c r="H25" s="4"/>
      <c r="I25" s="4"/>
      <c r="J25" s="4"/>
    </row>
    <row r="26" spans="1:10" ht="22.15" customHeight="1">
      <c r="A26" s="59" t="s">
        <v>15</v>
      </c>
      <c r="B26" s="60" t="s">
        <v>7</v>
      </c>
      <c r="C26" s="82" t="s">
        <v>0</v>
      </c>
      <c r="D26" s="82" t="s">
        <v>0</v>
      </c>
      <c r="E26" s="62">
        <v>366411.4</v>
      </c>
      <c r="F26" s="139">
        <f>F27+F31+F33+F35+F37+F41</f>
        <v>384709.60000000003</v>
      </c>
      <c r="G26" s="63">
        <v>370316.79999999999</v>
      </c>
      <c r="I26" s="8"/>
    </row>
    <row r="27" spans="1:10" ht="18.600000000000001" customHeight="1">
      <c r="A27" s="64" t="s">
        <v>311</v>
      </c>
      <c r="B27" s="65" t="s">
        <v>7</v>
      </c>
      <c r="C27" s="65" t="s">
        <v>16</v>
      </c>
      <c r="D27" s="83"/>
      <c r="E27" s="66">
        <v>329912.2</v>
      </c>
      <c r="F27" s="140">
        <v>331484.40000000002</v>
      </c>
      <c r="G27" s="67">
        <v>320866.3</v>
      </c>
      <c r="I27" s="8"/>
    </row>
    <row r="28" spans="1:10" ht="15.6" customHeight="1">
      <c r="A28" s="68" t="s">
        <v>314</v>
      </c>
      <c r="B28" s="69" t="s">
        <v>7</v>
      </c>
      <c r="C28" s="69" t="s">
        <v>0</v>
      </c>
      <c r="D28" s="69" t="s">
        <v>17</v>
      </c>
      <c r="E28" s="70">
        <v>51261.8</v>
      </c>
      <c r="F28" s="134">
        <v>59271.9</v>
      </c>
      <c r="G28" s="71">
        <v>59864.1</v>
      </c>
      <c r="I28" s="12"/>
    </row>
    <row r="29" spans="1:10" ht="15.6" customHeight="1">
      <c r="A29" s="68" t="s">
        <v>313</v>
      </c>
      <c r="B29" s="69" t="s">
        <v>7</v>
      </c>
      <c r="C29" s="69" t="s">
        <v>0</v>
      </c>
      <c r="D29" s="69" t="s">
        <v>18</v>
      </c>
      <c r="E29" s="70">
        <v>128421.97</v>
      </c>
      <c r="F29" s="134">
        <v>220855.1</v>
      </c>
      <c r="G29" s="71">
        <v>140778.29999999999</v>
      </c>
      <c r="I29" s="12"/>
    </row>
    <row r="30" spans="1:10" ht="15.75">
      <c r="A30" s="68" t="s">
        <v>312</v>
      </c>
      <c r="B30" s="69" t="s">
        <v>7</v>
      </c>
      <c r="C30" s="69" t="s">
        <v>0</v>
      </c>
      <c r="D30" s="69" t="s">
        <v>19</v>
      </c>
      <c r="E30" s="70">
        <v>150228.38</v>
      </c>
      <c r="F30" s="134">
        <v>51357.4</v>
      </c>
      <c r="G30" s="71">
        <v>120223.9</v>
      </c>
      <c r="I30" s="12"/>
    </row>
    <row r="31" spans="1:10" ht="18.600000000000001" customHeight="1">
      <c r="A31" s="64" t="s">
        <v>310</v>
      </c>
      <c r="B31" s="65" t="s">
        <v>7</v>
      </c>
      <c r="C31" s="65" t="s">
        <v>20</v>
      </c>
      <c r="D31" s="65"/>
      <c r="E31" s="66">
        <v>157.4</v>
      </c>
      <c r="F31" s="78">
        <v>149.5</v>
      </c>
      <c r="G31" s="78">
        <v>149.5</v>
      </c>
      <c r="I31" s="11"/>
    </row>
    <row r="32" spans="1:10" ht="47.25">
      <c r="A32" s="68" t="s">
        <v>315</v>
      </c>
      <c r="B32" s="84" t="s">
        <v>7</v>
      </c>
      <c r="C32" s="84" t="s">
        <v>0</v>
      </c>
      <c r="D32" s="84" t="s">
        <v>21</v>
      </c>
      <c r="E32" s="85">
        <v>157.4</v>
      </c>
      <c r="F32" s="79">
        <v>149.5</v>
      </c>
      <c r="G32" s="79">
        <v>149.5</v>
      </c>
      <c r="I32" s="8"/>
    </row>
    <row r="33" spans="1:10" ht="18.600000000000001" customHeight="1">
      <c r="A33" s="64" t="s">
        <v>316</v>
      </c>
      <c r="B33" s="65" t="s">
        <v>7</v>
      </c>
      <c r="C33" s="65" t="s">
        <v>22</v>
      </c>
      <c r="D33" s="65"/>
      <c r="E33" s="66">
        <v>73.400000000000006</v>
      </c>
      <c r="F33" s="78">
        <v>69.7</v>
      </c>
      <c r="G33" s="78">
        <v>69.7</v>
      </c>
    </row>
    <row r="34" spans="1:10" ht="38.25" customHeight="1">
      <c r="A34" s="68" t="s">
        <v>317</v>
      </c>
      <c r="B34" s="84" t="s">
        <v>7</v>
      </c>
      <c r="C34" s="84" t="s">
        <v>0</v>
      </c>
      <c r="D34" s="84" t="s">
        <v>23</v>
      </c>
      <c r="E34" s="86">
        <v>73.400000000000006</v>
      </c>
      <c r="F34" s="87">
        <v>69.7</v>
      </c>
      <c r="G34" s="87">
        <v>69.7</v>
      </c>
    </row>
    <row r="35" spans="1:10" ht="18.600000000000001" customHeight="1">
      <c r="A35" s="64" t="s">
        <v>322</v>
      </c>
      <c r="B35" s="65" t="s">
        <v>7</v>
      </c>
      <c r="C35" s="65" t="s">
        <v>24</v>
      </c>
      <c r="D35" s="65"/>
      <c r="E35" s="66">
        <v>1161.42</v>
      </c>
      <c r="F35" s="78">
        <v>1500</v>
      </c>
      <c r="G35" s="78">
        <v>1500</v>
      </c>
    </row>
    <row r="36" spans="1:10" ht="15.75">
      <c r="A36" s="68" t="s">
        <v>323</v>
      </c>
      <c r="B36" s="69" t="s">
        <v>7</v>
      </c>
      <c r="C36" s="69" t="s">
        <v>0</v>
      </c>
      <c r="D36" s="69" t="s">
        <v>25</v>
      </c>
      <c r="E36" s="70">
        <v>1161.42</v>
      </c>
      <c r="F36" s="76">
        <v>1500</v>
      </c>
      <c r="G36" s="76">
        <v>1500</v>
      </c>
    </row>
    <row r="37" spans="1:10" ht="18.600000000000001" customHeight="1">
      <c r="A37" s="64" t="s">
        <v>324</v>
      </c>
      <c r="B37" s="65" t="s">
        <v>7</v>
      </c>
      <c r="C37" s="65" t="s">
        <v>26</v>
      </c>
      <c r="D37" s="83"/>
      <c r="E37" s="66">
        <v>25161.16</v>
      </c>
      <c r="F37" s="140">
        <v>40707.800000000003</v>
      </c>
      <c r="G37" s="67">
        <v>36134.1</v>
      </c>
    </row>
    <row r="38" spans="1:10" ht="15.75">
      <c r="A38" s="68" t="s">
        <v>325</v>
      </c>
      <c r="B38" s="69" t="s">
        <v>7</v>
      </c>
      <c r="C38" s="69" t="s">
        <v>0</v>
      </c>
      <c r="D38" s="69" t="s">
        <v>27</v>
      </c>
      <c r="E38" s="70">
        <v>2118.5700000000002</v>
      </c>
      <c r="F38" s="134">
        <v>2276.4</v>
      </c>
      <c r="G38" s="71">
        <v>2251</v>
      </c>
      <c r="I38" s="12"/>
    </row>
    <row r="39" spans="1:10" ht="15.6" customHeight="1">
      <c r="A39" s="68" t="s">
        <v>327</v>
      </c>
      <c r="B39" s="69" t="s">
        <v>7</v>
      </c>
      <c r="C39" s="69" t="s">
        <v>0</v>
      </c>
      <c r="D39" s="69" t="s">
        <v>28</v>
      </c>
      <c r="E39" s="70">
        <v>21481.11</v>
      </c>
      <c r="F39" s="134">
        <v>36005.199999999997</v>
      </c>
      <c r="G39" s="71">
        <v>32108.7</v>
      </c>
      <c r="I39" s="12"/>
    </row>
    <row r="40" spans="1:10" ht="25.5" customHeight="1">
      <c r="A40" s="68" t="s">
        <v>514</v>
      </c>
      <c r="B40" s="84" t="s">
        <v>7</v>
      </c>
      <c r="C40" s="84" t="s">
        <v>0</v>
      </c>
      <c r="D40" s="84" t="s">
        <v>29</v>
      </c>
      <c r="E40" s="85">
        <v>1561.48</v>
      </c>
      <c r="F40" s="141">
        <v>2426.1999999999998</v>
      </c>
      <c r="G40" s="170">
        <v>1774.4</v>
      </c>
      <c r="I40" s="154"/>
    </row>
    <row r="41" spans="1:10" ht="18.600000000000001" customHeight="1">
      <c r="A41" s="88" t="s">
        <v>326</v>
      </c>
      <c r="B41" s="65" t="s">
        <v>7</v>
      </c>
      <c r="C41" s="65" t="s">
        <v>30</v>
      </c>
      <c r="D41" s="89"/>
      <c r="E41" s="66">
        <v>9945.7800000000007</v>
      </c>
      <c r="F41" s="140">
        <v>10798.2</v>
      </c>
      <c r="G41" s="67">
        <v>11597.2</v>
      </c>
      <c r="I41" s="154"/>
    </row>
    <row r="42" spans="1:10" ht="15.75">
      <c r="A42" s="68" t="s">
        <v>328</v>
      </c>
      <c r="B42" s="69" t="s">
        <v>7</v>
      </c>
      <c r="C42" s="69" t="s">
        <v>0</v>
      </c>
      <c r="D42" s="69" t="s">
        <v>31</v>
      </c>
      <c r="E42" s="70">
        <v>9559.9</v>
      </c>
      <c r="F42" s="134">
        <v>10327</v>
      </c>
      <c r="G42" s="71">
        <v>11126</v>
      </c>
      <c r="I42" s="154"/>
    </row>
    <row r="43" spans="1:10" ht="15.75">
      <c r="A43" s="68" t="s">
        <v>329</v>
      </c>
      <c r="B43" s="69" t="s">
        <v>7</v>
      </c>
      <c r="C43" s="69" t="s">
        <v>0</v>
      </c>
      <c r="D43" s="69" t="s">
        <v>32</v>
      </c>
      <c r="E43" s="70">
        <v>385.88</v>
      </c>
      <c r="F43" s="76">
        <v>471.2</v>
      </c>
      <c r="G43" s="71">
        <v>471.2</v>
      </c>
      <c r="I43" s="154"/>
    </row>
    <row r="44" spans="1:10" ht="8.4499999999999993" customHeight="1">
      <c r="A44" s="32"/>
      <c r="B44" s="33"/>
      <c r="C44" s="33"/>
      <c r="D44" s="33"/>
      <c r="E44" s="34"/>
      <c r="F44" s="142"/>
      <c r="G44" s="72"/>
      <c r="H44" s="4"/>
      <c r="I44" s="128"/>
      <c r="J44" s="4"/>
    </row>
    <row r="45" spans="1:10" ht="22.15" customHeight="1">
      <c r="A45" s="90" t="s">
        <v>33</v>
      </c>
      <c r="B45" s="91" t="s">
        <v>34</v>
      </c>
      <c r="C45" s="89" t="s">
        <v>0</v>
      </c>
      <c r="D45" s="89" t="s">
        <v>0</v>
      </c>
      <c r="E45" s="62">
        <v>398989.2</v>
      </c>
      <c r="F45" s="139">
        <f>F46+F54+F62</f>
        <v>333046.2</v>
      </c>
      <c r="G45" s="72"/>
      <c r="I45" s="11"/>
    </row>
    <row r="46" spans="1:10" ht="18.600000000000001" customHeight="1">
      <c r="A46" s="64" t="s">
        <v>330</v>
      </c>
      <c r="B46" s="65" t="s">
        <v>34</v>
      </c>
      <c r="C46" s="65" t="s">
        <v>35</v>
      </c>
      <c r="D46" s="92"/>
      <c r="E46" s="66">
        <v>208061.15</v>
      </c>
      <c r="F46" s="140">
        <v>147474</v>
      </c>
      <c r="G46" s="72"/>
    </row>
    <row r="47" spans="1:10" ht="31.5">
      <c r="A47" s="68" t="s">
        <v>331</v>
      </c>
      <c r="B47" s="84" t="s">
        <v>34</v>
      </c>
      <c r="C47" s="84" t="s">
        <v>0</v>
      </c>
      <c r="D47" s="84" t="s">
        <v>36</v>
      </c>
      <c r="E47" s="85">
        <v>20279.73</v>
      </c>
      <c r="F47" s="141">
        <v>14484.4</v>
      </c>
      <c r="G47" s="72"/>
      <c r="I47" s="13"/>
    </row>
    <row r="48" spans="1:10" ht="15.75">
      <c r="A48" s="68" t="s">
        <v>332</v>
      </c>
      <c r="B48" s="69" t="s">
        <v>34</v>
      </c>
      <c r="C48" s="69" t="s">
        <v>0</v>
      </c>
      <c r="D48" s="69" t="s">
        <v>37</v>
      </c>
      <c r="E48" s="70">
        <v>63874.239999999998</v>
      </c>
      <c r="F48" s="134">
        <v>39078.800000000003</v>
      </c>
      <c r="G48" s="72"/>
      <c r="I48" s="12"/>
    </row>
    <row r="49" spans="1:10" ht="15.75">
      <c r="A49" s="68" t="s">
        <v>333</v>
      </c>
      <c r="B49" s="69" t="s">
        <v>34</v>
      </c>
      <c r="C49" s="69" t="s">
        <v>0</v>
      </c>
      <c r="D49" s="69" t="s">
        <v>38</v>
      </c>
      <c r="E49" s="70">
        <v>94578.41</v>
      </c>
      <c r="F49" s="134">
        <v>77164.3</v>
      </c>
      <c r="G49" s="72"/>
      <c r="I49" s="12"/>
    </row>
    <row r="50" spans="1:10" ht="15.75">
      <c r="A50" s="68" t="s">
        <v>334</v>
      </c>
      <c r="B50" s="69" t="s">
        <v>34</v>
      </c>
      <c r="C50" s="69" t="s">
        <v>0</v>
      </c>
      <c r="D50" s="69" t="s">
        <v>39</v>
      </c>
      <c r="E50" s="70">
        <v>3462.07</v>
      </c>
      <c r="F50" s="134">
        <v>2968.7</v>
      </c>
      <c r="G50" s="72"/>
      <c r="I50" s="12"/>
    </row>
    <row r="51" spans="1:10" ht="15.75">
      <c r="A51" s="68" t="s">
        <v>335</v>
      </c>
      <c r="B51" s="69" t="s">
        <v>34</v>
      </c>
      <c r="C51" s="69" t="s">
        <v>0</v>
      </c>
      <c r="D51" s="69" t="s">
        <v>40</v>
      </c>
      <c r="E51" s="70">
        <v>13783.4</v>
      </c>
      <c r="F51" s="134">
        <v>5684.4</v>
      </c>
      <c r="G51" s="72"/>
      <c r="I51" s="12"/>
    </row>
    <row r="52" spans="1:10" ht="15.75">
      <c r="A52" s="68" t="s">
        <v>336</v>
      </c>
      <c r="B52" s="69" t="s">
        <v>34</v>
      </c>
      <c r="C52" s="69" t="s">
        <v>0</v>
      </c>
      <c r="D52" s="69" t="s">
        <v>41</v>
      </c>
      <c r="E52" s="70">
        <v>6599.04</v>
      </c>
      <c r="F52" s="134">
        <v>4227.6000000000004</v>
      </c>
      <c r="G52" s="72"/>
      <c r="I52" s="12"/>
    </row>
    <row r="53" spans="1:10" ht="15.75">
      <c r="A53" s="68" t="s">
        <v>337</v>
      </c>
      <c r="B53" s="69" t="s">
        <v>34</v>
      </c>
      <c r="C53" s="69" t="s">
        <v>0</v>
      </c>
      <c r="D53" s="69" t="s">
        <v>42</v>
      </c>
      <c r="E53" s="70">
        <v>5484.26</v>
      </c>
      <c r="F53" s="134">
        <v>3865.8</v>
      </c>
      <c r="G53" s="72"/>
      <c r="I53" s="12"/>
    </row>
    <row r="54" spans="1:10" ht="18.600000000000001" customHeight="1">
      <c r="A54" s="64" t="s">
        <v>338</v>
      </c>
      <c r="B54" s="65" t="s">
        <v>34</v>
      </c>
      <c r="C54" s="65" t="s">
        <v>43</v>
      </c>
      <c r="D54" s="65"/>
      <c r="E54" s="66">
        <v>151909.75</v>
      </c>
      <c r="F54" s="140">
        <v>174885.7</v>
      </c>
      <c r="G54" s="72"/>
      <c r="I54" s="15"/>
    </row>
    <row r="55" spans="1:10" ht="15.75">
      <c r="A55" s="68" t="s">
        <v>339</v>
      </c>
      <c r="B55" s="69" t="s">
        <v>34</v>
      </c>
      <c r="C55" s="69" t="s">
        <v>0</v>
      </c>
      <c r="D55" s="69" t="s">
        <v>44</v>
      </c>
      <c r="E55" s="70">
        <v>16909.37</v>
      </c>
      <c r="F55" s="134">
        <v>3316.2</v>
      </c>
      <c r="G55" s="72"/>
      <c r="I55" s="11"/>
    </row>
    <row r="56" spans="1:10" ht="15.75">
      <c r="A56" s="68" t="s">
        <v>340</v>
      </c>
      <c r="B56" s="69" t="s">
        <v>34</v>
      </c>
      <c r="C56" s="69" t="s">
        <v>0</v>
      </c>
      <c r="D56" s="69" t="s">
        <v>45</v>
      </c>
      <c r="E56" s="70">
        <v>31029.05</v>
      </c>
      <c r="F56" s="134">
        <v>1616.5</v>
      </c>
      <c r="G56" s="72"/>
    </row>
    <row r="57" spans="1:10" ht="15.75">
      <c r="A57" s="68" t="s">
        <v>341</v>
      </c>
      <c r="B57" s="69" t="s">
        <v>34</v>
      </c>
      <c r="C57" s="69" t="s">
        <v>0</v>
      </c>
      <c r="D57" s="69" t="s">
        <v>46</v>
      </c>
      <c r="E57" s="70">
        <v>66012.639999999999</v>
      </c>
      <c r="F57" s="134">
        <v>61201.2</v>
      </c>
      <c r="G57" s="72"/>
    </row>
    <row r="58" spans="1:10" ht="15.75">
      <c r="A58" s="68" t="s">
        <v>342</v>
      </c>
      <c r="B58" s="69" t="s">
        <v>34</v>
      </c>
      <c r="C58" s="69" t="s">
        <v>0</v>
      </c>
      <c r="D58" s="69" t="s">
        <v>47</v>
      </c>
      <c r="E58" s="70">
        <v>31429.25</v>
      </c>
      <c r="F58" s="134">
        <v>104909.8</v>
      </c>
      <c r="G58" s="72"/>
    </row>
    <row r="59" spans="1:10" ht="15.75">
      <c r="A59" s="68" t="s">
        <v>343</v>
      </c>
      <c r="B59" s="69" t="s">
        <v>34</v>
      </c>
      <c r="C59" s="69" t="s">
        <v>0</v>
      </c>
      <c r="D59" s="69" t="s">
        <v>48</v>
      </c>
      <c r="E59" s="70">
        <v>6529.44</v>
      </c>
      <c r="F59" s="134">
        <v>3842</v>
      </c>
      <c r="G59" s="72"/>
    </row>
    <row r="60" spans="1:10" ht="18.600000000000001" customHeight="1">
      <c r="A60" s="64" t="s">
        <v>344</v>
      </c>
      <c r="B60" s="65" t="s">
        <v>34</v>
      </c>
      <c r="C60" s="65" t="s">
        <v>49</v>
      </c>
      <c r="D60" s="93"/>
      <c r="E60" s="94"/>
      <c r="F60" s="140"/>
      <c r="G60" s="72"/>
    </row>
    <row r="61" spans="1:10" ht="15.75">
      <c r="A61" s="68" t="s">
        <v>345</v>
      </c>
      <c r="B61" s="69" t="s">
        <v>34</v>
      </c>
      <c r="C61" s="69" t="s">
        <v>0</v>
      </c>
      <c r="D61" s="69" t="s">
        <v>50</v>
      </c>
      <c r="E61" s="94"/>
      <c r="F61" s="141"/>
      <c r="G61" s="72"/>
    </row>
    <row r="62" spans="1:10" s="10" customFormat="1" ht="18.600000000000001" customHeight="1">
      <c r="A62" s="64" t="s">
        <v>346</v>
      </c>
      <c r="B62" s="65" t="s">
        <v>34</v>
      </c>
      <c r="C62" s="65" t="s">
        <v>51</v>
      </c>
      <c r="D62" s="95"/>
      <c r="E62" s="66">
        <v>39018.300000000003</v>
      </c>
      <c r="F62" s="140">
        <v>10686.5</v>
      </c>
      <c r="G62" s="167"/>
      <c r="H62" s="9"/>
      <c r="I62" s="9"/>
      <c r="J62" s="9"/>
    </row>
    <row r="63" spans="1:10" ht="21.75" customHeight="1">
      <c r="A63" s="68" t="s">
        <v>347</v>
      </c>
      <c r="B63" s="84" t="s">
        <v>34</v>
      </c>
      <c r="C63" s="84" t="s">
        <v>0</v>
      </c>
      <c r="D63" s="84" t="s">
        <v>52</v>
      </c>
      <c r="E63" s="85">
        <v>6840</v>
      </c>
      <c r="F63" s="141">
        <v>3675</v>
      </c>
      <c r="G63" s="72"/>
      <c r="I63" s="12"/>
    </row>
    <row r="64" spans="1:10" ht="15.75">
      <c r="A64" s="68" t="s">
        <v>348</v>
      </c>
      <c r="B64" s="69" t="s">
        <v>34</v>
      </c>
      <c r="C64" s="69" t="s">
        <v>0</v>
      </c>
      <c r="D64" s="69" t="s">
        <v>53</v>
      </c>
      <c r="E64" s="70">
        <v>12397.5</v>
      </c>
      <c r="F64" s="134">
        <v>5211.5</v>
      </c>
      <c r="G64" s="72"/>
      <c r="I64" s="12"/>
    </row>
    <row r="65" spans="1:10" ht="15.75">
      <c r="A65" s="68" t="s">
        <v>349</v>
      </c>
      <c r="B65" s="96" t="s">
        <v>34</v>
      </c>
      <c r="C65" s="96" t="s">
        <v>0</v>
      </c>
      <c r="D65" s="96" t="s">
        <v>54</v>
      </c>
      <c r="E65" s="70">
        <v>2180.8000000000002</v>
      </c>
      <c r="F65" s="134">
        <v>1800</v>
      </c>
      <c r="G65" s="72"/>
      <c r="I65" s="12"/>
    </row>
    <row r="66" spans="1:10" ht="22.5" customHeight="1">
      <c r="A66" s="68" t="s">
        <v>350</v>
      </c>
      <c r="B66" s="84" t="s">
        <v>34</v>
      </c>
      <c r="C66" s="84" t="s">
        <v>0</v>
      </c>
      <c r="D66" s="84" t="s">
        <v>55</v>
      </c>
      <c r="E66" s="85">
        <v>17600</v>
      </c>
      <c r="F66" s="133"/>
      <c r="G66" s="72"/>
      <c r="I66" s="12"/>
    </row>
    <row r="67" spans="1:10" ht="8.4499999999999993" customHeight="1">
      <c r="A67" s="32"/>
      <c r="B67" s="33"/>
      <c r="C67" s="33"/>
      <c r="D67" s="33"/>
      <c r="E67" s="34"/>
      <c r="F67" s="138"/>
      <c r="G67" s="72"/>
      <c r="H67" s="4"/>
      <c r="I67" s="15"/>
      <c r="J67" s="4"/>
    </row>
    <row r="68" spans="1:10" ht="22.15" customHeight="1">
      <c r="A68" s="90" t="s">
        <v>351</v>
      </c>
      <c r="B68" s="60" t="s">
        <v>56</v>
      </c>
      <c r="C68" s="89" t="s">
        <v>0</v>
      </c>
      <c r="D68" s="89" t="s">
        <v>0</v>
      </c>
      <c r="E68" s="62">
        <v>694933.07</v>
      </c>
      <c r="F68" s="139">
        <f>F69+F76</f>
        <v>1081022.7</v>
      </c>
      <c r="G68" s="63">
        <v>1271491.6000000001</v>
      </c>
      <c r="I68" s="11"/>
    </row>
    <row r="69" spans="1:10" ht="18.600000000000001" customHeight="1">
      <c r="A69" s="64" t="s">
        <v>352</v>
      </c>
      <c r="B69" s="65" t="s">
        <v>56</v>
      </c>
      <c r="C69" s="65" t="s">
        <v>13</v>
      </c>
      <c r="D69" s="83"/>
      <c r="E69" s="66">
        <v>691384.67</v>
      </c>
      <c r="F69" s="140">
        <v>1061022.7</v>
      </c>
      <c r="G69" s="67">
        <v>1271491.6000000001</v>
      </c>
      <c r="I69" s="12"/>
    </row>
    <row r="70" spans="1:10" ht="20.25" customHeight="1">
      <c r="A70" s="68" t="s">
        <v>353</v>
      </c>
      <c r="B70" s="84" t="s">
        <v>56</v>
      </c>
      <c r="C70" s="84" t="s">
        <v>0</v>
      </c>
      <c r="D70" s="84" t="s">
        <v>57</v>
      </c>
      <c r="E70" s="85">
        <v>55179.360000000001</v>
      </c>
      <c r="F70" s="141">
        <v>67689.600000000006</v>
      </c>
      <c r="G70" s="170">
        <v>145675</v>
      </c>
      <c r="I70" s="12"/>
    </row>
    <row r="71" spans="1:10" ht="15.75">
      <c r="A71" s="68" t="s">
        <v>354</v>
      </c>
      <c r="B71" s="69" t="s">
        <v>56</v>
      </c>
      <c r="C71" s="69" t="s">
        <v>0</v>
      </c>
      <c r="D71" s="69" t="s">
        <v>58</v>
      </c>
      <c r="E71" s="70">
        <v>573492.73</v>
      </c>
      <c r="F71" s="134">
        <v>918876.6</v>
      </c>
      <c r="G71" s="170">
        <v>1086658.5</v>
      </c>
      <c r="I71" s="12"/>
    </row>
    <row r="72" spans="1:10" ht="20.25" customHeight="1">
      <c r="A72" s="68" t="s">
        <v>355</v>
      </c>
      <c r="B72" s="84" t="s">
        <v>56</v>
      </c>
      <c r="C72" s="84" t="s">
        <v>0</v>
      </c>
      <c r="D72" s="84" t="s">
        <v>59</v>
      </c>
      <c r="E72" s="85">
        <v>38570.14</v>
      </c>
      <c r="F72" s="141">
        <v>39639.800000000003</v>
      </c>
      <c r="G72" s="170"/>
      <c r="I72" s="12"/>
    </row>
    <row r="73" spans="1:10" ht="15.75">
      <c r="A73" s="68" t="s">
        <v>356</v>
      </c>
      <c r="B73" s="69" t="s">
        <v>56</v>
      </c>
      <c r="C73" s="69" t="s">
        <v>0</v>
      </c>
      <c r="D73" s="69" t="s">
        <v>60</v>
      </c>
      <c r="E73" s="70">
        <v>16655.53</v>
      </c>
      <c r="F73" s="134">
        <v>26119.599999999999</v>
      </c>
      <c r="G73" s="170">
        <v>31355</v>
      </c>
      <c r="I73" s="12"/>
    </row>
    <row r="74" spans="1:10" ht="15.75">
      <c r="A74" s="68" t="s">
        <v>357</v>
      </c>
      <c r="B74" s="69" t="s">
        <v>56</v>
      </c>
      <c r="C74" s="69" t="s">
        <v>0</v>
      </c>
      <c r="D74" s="69" t="s">
        <v>61</v>
      </c>
      <c r="E74" s="70">
        <v>231.99</v>
      </c>
      <c r="F74" s="134">
        <v>375.2</v>
      </c>
      <c r="G74" s="170">
        <v>374.5</v>
      </c>
      <c r="I74" s="12"/>
    </row>
    <row r="75" spans="1:10" ht="15.75">
      <c r="A75" s="68" t="s">
        <v>358</v>
      </c>
      <c r="B75" s="69" t="s">
        <v>56</v>
      </c>
      <c r="C75" s="69" t="s">
        <v>0</v>
      </c>
      <c r="D75" s="69" t="s">
        <v>62</v>
      </c>
      <c r="E75" s="70">
        <v>7254.93</v>
      </c>
      <c r="F75" s="134">
        <v>8321.9</v>
      </c>
      <c r="G75" s="170">
        <v>7428.6</v>
      </c>
      <c r="I75" s="15"/>
    </row>
    <row r="76" spans="1:10" ht="18.600000000000001" customHeight="1">
      <c r="A76" s="64" t="s">
        <v>330</v>
      </c>
      <c r="B76" s="65" t="s">
        <v>56</v>
      </c>
      <c r="C76" s="65" t="s">
        <v>35</v>
      </c>
      <c r="D76" s="65"/>
      <c r="E76" s="66">
        <v>3548.4</v>
      </c>
      <c r="F76" s="78">
        <v>20000</v>
      </c>
      <c r="G76" s="72"/>
      <c r="I76" s="11"/>
    </row>
    <row r="77" spans="1:10" ht="15.75">
      <c r="A77" s="68" t="s">
        <v>333</v>
      </c>
      <c r="B77" s="69" t="s">
        <v>56</v>
      </c>
      <c r="C77" s="69" t="s">
        <v>0</v>
      </c>
      <c r="D77" s="69" t="s">
        <v>38</v>
      </c>
      <c r="E77" s="70">
        <v>3548.4</v>
      </c>
      <c r="F77" s="79">
        <v>20000</v>
      </c>
      <c r="G77" s="72"/>
    </row>
    <row r="78" spans="1:10" ht="8.4499999999999993" customHeight="1">
      <c r="A78" s="32"/>
      <c r="B78" s="33"/>
      <c r="C78" s="33"/>
      <c r="D78" s="33"/>
      <c r="E78" s="34"/>
      <c r="F78" s="144"/>
      <c r="G78" s="72"/>
      <c r="H78" s="4"/>
      <c r="I78" s="4"/>
      <c r="J78" s="4"/>
    </row>
    <row r="79" spans="1:10" ht="22.15" customHeight="1">
      <c r="A79" s="90" t="s">
        <v>63</v>
      </c>
      <c r="B79" s="91" t="s">
        <v>64</v>
      </c>
      <c r="C79" s="95" t="s">
        <v>0</v>
      </c>
      <c r="D79" s="95" t="s">
        <v>0</v>
      </c>
      <c r="E79" s="62">
        <v>681496.6</v>
      </c>
      <c r="F79" s="139">
        <f>F80+F82+F92</f>
        <v>668214.19999999995</v>
      </c>
      <c r="G79" s="63">
        <v>850966.2</v>
      </c>
      <c r="I79" s="8"/>
    </row>
    <row r="80" spans="1:10" ht="18.600000000000001" customHeight="1">
      <c r="A80" s="64" t="s">
        <v>368</v>
      </c>
      <c r="B80" s="65" t="s">
        <v>64</v>
      </c>
      <c r="C80" s="65" t="s">
        <v>65</v>
      </c>
      <c r="D80" s="83"/>
      <c r="E80" s="66">
        <v>51453.98</v>
      </c>
      <c r="F80" s="140">
        <v>36806.9</v>
      </c>
      <c r="G80" s="72"/>
    </row>
    <row r="81" spans="1:9" ht="15.75">
      <c r="A81" s="68" t="s">
        <v>367</v>
      </c>
      <c r="B81" s="69" t="s">
        <v>64</v>
      </c>
      <c r="C81" s="69" t="s">
        <v>0</v>
      </c>
      <c r="D81" s="69" t="s">
        <v>66</v>
      </c>
      <c r="E81" s="70">
        <v>51453.98</v>
      </c>
      <c r="F81" s="134">
        <v>36806.9</v>
      </c>
      <c r="G81" s="72"/>
    </row>
    <row r="82" spans="1:9" ht="18.600000000000001" customHeight="1">
      <c r="A82" s="64" t="s">
        <v>366</v>
      </c>
      <c r="B82" s="65" t="s">
        <v>64</v>
      </c>
      <c r="C82" s="65" t="s">
        <v>67</v>
      </c>
      <c r="D82" s="89"/>
      <c r="E82" s="66">
        <v>96313</v>
      </c>
      <c r="F82" s="140">
        <v>131949.1</v>
      </c>
      <c r="G82" s="67">
        <v>177784</v>
      </c>
    </row>
    <row r="83" spans="1:9" ht="15.75">
      <c r="A83" s="68" t="s">
        <v>752</v>
      </c>
      <c r="B83" s="69" t="s">
        <v>64</v>
      </c>
      <c r="C83" s="69" t="s">
        <v>0</v>
      </c>
      <c r="D83" s="69" t="s">
        <v>68</v>
      </c>
      <c r="E83" s="70">
        <v>21994.6</v>
      </c>
      <c r="F83" s="134">
        <v>42483.7</v>
      </c>
      <c r="G83" s="71">
        <v>27020.799999999999</v>
      </c>
      <c r="I83" s="12"/>
    </row>
    <row r="84" spans="1:9" ht="21.75" customHeight="1">
      <c r="A84" s="68" t="s">
        <v>751</v>
      </c>
      <c r="B84" s="84" t="s">
        <v>64</v>
      </c>
      <c r="C84" s="84" t="s">
        <v>0</v>
      </c>
      <c r="D84" s="84" t="s">
        <v>69</v>
      </c>
      <c r="E84" s="85">
        <v>27051.06</v>
      </c>
      <c r="F84" s="141">
        <v>27580.5</v>
      </c>
      <c r="G84" s="170">
        <v>29860.9</v>
      </c>
      <c r="I84" s="12"/>
    </row>
    <row r="85" spans="1:9" ht="15.75">
      <c r="A85" s="68" t="s">
        <v>759</v>
      </c>
      <c r="B85" s="69" t="s">
        <v>64</v>
      </c>
      <c r="C85" s="69" t="s">
        <v>0</v>
      </c>
      <c r="D85" s="69" t="s">
        <v>70</v>
      </c>
      <c r="E85" s="70">
        <v>5652.84</v>
      </c>
      <c r="F85" s="134">
        <v>13651.8</v>
      </c>
      <c r="G85" s="71">
        <v>8917.7000000000007</v>
      </c>
      <c r="I85" s="12"/>
    </row>
    <row r="86" spans="1:9" ht="15.75">
      <c r="A86" s="68" t="s">
        <v>758</v>
      </c>
      <c r="B86" s="69" t="s">
        <v>64</v>
      </c>
      <c r="C86" s="69" t="s">
        <v>0</v>
      </c>
      <c r="D86" s="69" t="s">
        <v>71</v>
      </c>
      <c r="E86" s="70">
        <v>1628.81</v>
      </c>
      <c r="F86" s="134">
        <v>7246.8</v>
      </c>
      <c r="G86" s="71">
        <v>7346.8</v>
      </c>
      <c r="I86" s="12"/>
    </row>
    <row r="87" spans="1:9" ht="15.75">
      <c r="A87" s="68" t="s">
        <v>757</v>
      </c>
      <c r="B87" s="69" t="s">
        <v>64</v>
      </c>
      <c r="C87" s="69" t="s">
        <v>0</v>
      </c>
      <c r="D87" s="69" t="s">
        <v>72</v>
      </c>
      <c r="E87" s="70">
        <v>179.21</v>
      </c>
      <c r="F87" s="134">
        <v>340</v>
      </c>
      <c r="G87" s="71"/>
      <c r="I87" s="12"/>
    </row>
    <row r="88" spans="1:9" ht="15.75">
      <c r="A88" s="68" t="s">
        <v>756</v>
      </c>
      <c r="B88" s="69" t="s">
        <v>64</v>
      </c>
      <c r="C88" s="69" t="s">
        <v>0</v>
      </c>
      <c r="D88" s="69" t="s">
        <v>73</v>
      </c>
      <c r="E88" s="70">
        <v>1664.26</v>
      </c>
      <c r="F88" s="134">
        <v>2107.3000000000002</v>
      </c>
      <c r="G88" s="71">
        <v>2107.3000000000002</v>
      </c>
      <c r="I88" s="12"/>
    </row>
    <row r="89" spans="1:9" ht="15.75">
      <c r="A89" s="68" t="s">
        <v>755</v>
      </c>
      <c r="B89" s="69" t="s">
        <v>64</v>
      </c>
      <c r="C89" s="69" t="s">
        <v>0</v>
      </c>
      <c r="D89" s="69" t="s">
        <v>74</v>
      </c>
      <c r="E89" s="70">
        <v>9734.9500000000007</v>
      </c>
      <c r="F89" s="134">
        <v>6853.5</v>
      </c>
      <c r="G89" s="71">
        <v>71449.8</v>
      </c>
      <c r="I89" s="12"/>
    </row>
    <row r="90" spans="1:9" ht="15.75">
      <c r="A90" s="68" t="s">
        <v>754</v>
      </c>
      <c r="B90" s="69" t="s">
        <v>64</v>
      </c>
      <c r="C90" s="69" t="s">
        <v>0</v>
      </c>
      <c r="D90" s="69" t="s">
        <v>75</v>
      </c>
      <c r="E90" s="70">
        <v>27387.14</v>
      </c>
      <c r="F90" s="134">
        <v>29685.5</v>
      </c>
      <c r="G90" s="71">
        <v>31080.7</v>
      </c>
      <c r="I90" s="12"/>
    </row>
    <row r="91" spans="1:9" ht="15.75">
      <c r="A91" s="68" t="s">
        <v>753</v>
      </c>
      <c r="B91" s="69" t="s">
        <v>64</v>
      </c>
      <c r="C91" s="69" t="s">
        <v>0</v>
      </c>
      <c r="D91" s="69" t="s">
        <v>76</v>
      </c>
      <c r="E91" s="70">
        <v>1020.16</v>
      </c>
      <c r="F91" s="134">
        <v>2000</v>
      </c>
      <c r="G91" s="71"/>
      <c r="I91" s="12"/>
    </row>
    <row r="92" spans="1:9" ht="18.600000000000001" customHeight="1">
      <c r="A92" s="64" t="s">
        <v>365</v>
      </c>
      <c r="B92" s="65" t="s">
        <v>64</v>
      </c>
      <c r="C92" s="65" t="s">
        <v>77</v>
      </c>
      <c r="D92" s="95"/>
      <c r="E92" s="66">
        <v>394309.5</v>
      </c>
      <c r="F92" s="140">
        <v>499458.2</v>
      </c>
      <c r="G92" s="67">
        <v>673182.2</v>
      </c>
      <c r="I92" s="11"/>
    </row>
    <row r="93" spans="1:9" ht="15.75">
      <c r="A93" s="68" t="s">
        <v>760</v>
      </c>
      <c r="B93" s="69" t="s">
        <v>64</v>
      </c>
      <c r="C93" s="69" t="s">
        <v>0</v>
      </c>
      <c r="D93" s="69" t="s">
        <v>78</v>
      </c>
      <c r="E93" s="70">
        <v>394309.5</v>
      </c>
      <c r="F93" s="134">
        <v>499458.2</v>
      </c>
      <c r="G93" s="71">
        <v>673182.2</v>
      </c>
      <c r="I93" s="15"/>
    </row>
    <row r="94" spans="1:9" ht="18.600000000000001" customHeight="1">
      <c r="A94" s="64" t="s">
        <v>364</v>
      </c>
      <c r="B94" s="65" t="s">
        <v>64</v>
      </c>
      <c r="C94" s="97" t="s">
        <v>79</v>
      </c>
      <c r="D94" s="65"/>
      <c r="E94" s="66">
        <v>139420.12</v>
      </c>
      <c r="F94" s="133"/>
      <c r="G94" s="72"/>
    </row>
    <row r="95" spans="1:9" ht="15.75">
      <c r="A95" s="68" t="s">
        <v>489</v>
      </c>
      <c r="B95" s="69" t="s">
        <v>64</v>
      </c>
      <c r="C95" s="69" t="s">
        <v>0</v>
      </c>
      <c r="D95" s="69" t="s">
        <v>80</v>
      </c>
      <c r="E95" s="70">
        <v>137324.23000000001</v>
      </c>
      <c r="F95" s="133"/>
      <c r="G95" s="72"/>
      <c r="I95" s="12"/>
    </row>
    <row r="96" spans="1:9" ht="21.75" customHeight="1">
      <c r="A96" s="68" t="s">
        <v>494</v>
      </c>
      <c r="B96" s="84" t="s">
        <v>64</v>
      </c>
      <c r="C96" s="84" t="s">
        <v>0</v>
      </c>
      <c r="D96" s="84" t="s">
        <v>81</v>
      </c>
      <c r="E96" s="85">
        <v>1142.8599999999999</v>
      </c>
      <c r="F96" s="133"/>
      <c r="G96" s="72"/>
      <c r="I96" s="12"/>
    </row>
    <row r="97" spans="1:10" ht="22.5" customHeight="1">
      <c r="A97" s="68" t="s">
        <v>597</v>
      </c>
      <c r="B97" s="84" t="s">
        <v>64</v>
      </c>
      <c r="C97" s="84" t="s">
        <v>0</v>
      </c>
      <c r="D97" s="84" t="s">
        <v>82</v>
      </c>
      <c r="E97" s="85">
        <v>86.01</v>
      </c>
      <c r="F97" s="133"/>
      <c r="G97" s="72"/>
      <c r="I97" s="12"/>
    </row>
    <row r="98" spans="1:10" ht="18" customHeight="1">
      <c r="A98" s="68" t="s">
        <v>553</v>
      </c>
      <c r="B98" s="84" t="s">
        <v>64</v>
      </c>
      <c r="C98" s="84" t="s">
        <v>0</v>
      </c>
      <c r="D98" s="84" t="s">
        <v>83</v>
      </c>
      <c r="E98" s="85">
        <v>867.02</v>
      </c>
      <c r="F98" s="133"/>
      <c r="G98" s="72"/>
      <c r="I98" s="13"/>
    </row>
    <row r="99" spans="1:10" ht="8.4499999999999993" customHeight="1">
      <c r="A99" s="32"/>
      <c r="B99" s="38"/>
      <c r="C99" s="38"/>
      <c r="D99" s="38"/>
      <c r="E99" s="39"/>
      <c r="F99" s="138"/>
      <c r="G99" s="72"/>
      <c r="H99" s="4"/>
      <c r="I99" s="16"/>
      <c r="J99" s="4"/>
    </row>
    <row r="100" spans="1:10" ht="22.15" customHeight="1">
      <c r="A100" s="90" t="s">
        <v>84</v>
      </c>
      <c r="B100" s="60" t="s">
        <v>85</v>
      </c>
      <c r="C100" s="89" t="s">
        <v>0</v>
      </c>
      <c r="D100" s="89" t="s">
        <v>0</v>
      </c>
      <c r="E100" s="62">
        <v>2528437.7000000002</v>
      </c>
      <c r="F100" s="139">
        <f>F101+F108+F110+F119</f>
        <v>2342843.6</v>
      </c>
      <c r="G100" s="63">
        <v>2558990.2999999998</v>
      </c>
      <c r="I100" s="14"/>
    </row>
    <row r="101" spans="1:10" ht="18.600000000000001" customHeight="1">
      <c r="A101" s="64" t="s">
        <v>359</v>
      </c>
      <c r="B101" s="65" t="s">
        <v>85</v>
      </c>
      <c r="C101" s="65" t="s">
        <v>86</v>
      </c>
      <c r="D101" s="61"/>
      <c r="E101" s="66">
        <v>1686990</v>
      </c>
      <c r="F101" s="140">
        <v>2061988.7</v>
      </c>
      <c r="G101" s="67">
        <v>2136218.1</v>
      </c>
      <c r="I101" s="17"/>
    </row>
    <row r="102" spans="1:10" ht="20.25" customHeight="1">
      <c r="A102" s="68" t="s">
        <v>369</v>
      </c>
      <c r="B102" s="84" t="s">
        <v>85</v>
      </c>
      <c r="C102" s="84" t="s">
        <v>0</v>
      </c>
      <c r="D102" s="84" t="s">
        <v>87</v>
      </c>
      <c r="E102" s="85">
        <v>36808.300000000003</v>
      </c>
      <c r="F102" s="141">
        <v>22356.6</v>
      </c>
      <c r="G102" s="170">
        <v>19344.400000000001</v>
      </c>
      <c r="I102" s="12"/>
    </row>
    <row r="103" spans="1:10" ht="15.75">
      <c r="A103" s="68" t="s">
        <v>370</v>
      </c>
      <c r="B103" s="69" t="s">
        <v>85</v>
      </c>
      <c r="C103" s="69" t="s">
        <v>0</v>
      </c>
      <c r="D103" s="69" t="s">
        <v>88</v>
      </c>
      <c r="E103" s="70">
        <v>906571.1</v>
      </c>
      <c r="F103" s="134">
        <v>1219792.8</v>
      </c>
      <c r="G103" s="71">
        <v>1169489.2</v>
      </c>
      <c r="I103" s="12"/>
    </row>
    <row r="104" spans="1:10" ht="15.75">
      <c r="A104" s="68" t="s">
        <v>371</v>
      </c>
      <c r="B104" s="69" t="s">
        <v>85</v>
      </c>
      <c r="C104" s="69" t="s">
        <v>0</v>
      </c>
      <c r="D104" s="69" t="s">
        <v>89</v>
      </c>
      <c r="E104" s="70">
        <v>38557.72</v>
      </c>
      <c r="F104" s="134">
        <v>23503.3</v>
      </c>
      <c r="G104" s="71">
        <v>24818.6</v>
      </c>
      <c r="I104" s="12"/>
    </row>
    <row r="105" spans="1:10" ht="15.75">
      <c r="A105" s="68" t="s">
        <v>372</v>
      </c>
      <c r="B105" s="69" t="s">
        <v>85</v>
      </c>
      <c r="C105" s="69" t="s">
        <v>0</v>
      </c>
      <c r="D105" s="69" t="s">
        <v>90</v>
      </c>
      <c r="E105" s="70">
        <v>107206.2</v>
      </c>
      <c r="F105" s="134">
        <v>148054.70000000001</v>
      </c>
      <c r="G105" s="71">
        <v>160899.1</v>
      </c>
      <c r="I105" s="12"/>
    </row>
    <row r="106" spans="1:10" ht="15.6" customHeight="1">
      <c r="A106" s="68" t="s">
        <v>373</v>
      </c>
      <c r="B106" s="69" t="s">
        <v>85</v>
      </c>
      <c r="C106" s="69" t="s">
        <v>0</v>
      </c>
      <c r="D106" s="69" t="s">
        <v>91</v>
      </c>
      <c r="E106" s="70">
        <v>221600.6</v>
      </c>
      <c r="F106" s="134">
        <v>253455.8</v>
      </c>
      <c r="G106" s="71">
        <v>313206.7</v>
      </c>
      <c r="I106" s="12"/>
    </row>
    <row r="107" spans="1:10" ht="15.6" customHeight="1">
      <c r="A107" s="68" t="s">
        <v>374</v>
      </c>
      <c r="B107" s="69" t="s">
        <v>85</v>
      </c>
      <c r="C107" s="69" t="s">
        <v>0</v>
      </c>
      <c r="D107" s="69" t="s">
        <v>92</v>
      </c>
      <c r="E107" s="70">
        <v>376246.1</v>
      </c>
      <c r="F107" s="134">
        <v>394825.5</v>
      </c>
      <c r="G107" s="71">
        <v>448460.1</v>
      </c>
      <c r="I107" s="12"/>
    </row>
    <row r="108" spans="1:10" ht="18.600000000000001" customHeight="1">
      <c r="A108" s="64" t="s">
        <v>375</v>
      </c>
      <c r="B108" s="65" t="s">
        <v>85</v>
      </c>
      <c r="C108" s="65" t="s">
        <v>93</v>
      </c>
      <c r="D108" s="83"/>
      <c r="E108" s="66">
        <v>297730.59999999998</v>
      </c>
      <c r="F108" s="140">
        <v>278057.3</v>
      </c>
      <c r="G108" s="67">
        <v>303750.40000000002</v>
      </c>
      <c r="I108" s="11"/>
    </row>
    <row r="109" spans="1:10" ht="15.75" customHeight="1">
      <c r="A109" s="68" t="s">
        <v>376</v>
      </c>
      <c r="B109" s="84" t="s">
        <v>85</v>
      </c>
      <c r="C109" s="84" t="s">
        <v>0</v>
      </c>
      <c r="D109" s="84" t="s">
        <v>94</v>
      </c>
      <c r="E109" s="85">
        <v>297730.59999999998</v>
      </c>
      <c r="F109" s="141">
        <v>278057.3</v>
      </c>
      <c r="G109" s="170">
        <v>303750.40000000002</v>
      </c>
      <c r="I109" s="15"/>
    </row>
    <row r="110" spans="1:10" ht="18.600000000000001" customHeight="1">
      <c r="A110" s="64" t="s">
        <v>377</v>
      </c>
      <c r="B110" s="65" t="s">
        <v>85</v>
      </c>
      <c r="C110" s="65" t="s">
        <v>95</v>
      </c>
      <c r="D110" s="83"/>
      <c r="E110" s="66">
        <v>2059.7800000000002</v>
      </c>
      <c r="F110" s="78">
        <v>2362.6</v>
      </c>
      <c r="G110" s="67">
        <v>2470.9</v>
      </c>
    </row>
    <row r="111" spans="1:10" ht="15.75">
      <c r="A111" s="68" t="s">
        <v>785</v>
      </c>
      <c r="B111" s="69" t="s">
        <v>85</v>
      </c>
      <c r="C111" s="69" t="s">
        <v>0</v>
      </c>
      <c r="D111" s="69" t="s">
        <v>96</v>
      </c>
      <c r="E111" s="70">
        <v>2059.7800000000002</v>
      </c>
      <c r="F111" s="76">
        <v>2362.6</v>
      </c>
      <c r="G111" s="170">
        <v>2470.9</v>
      </c>
    </row>
    <row r="112" spans="1:10" ht="18.600000000000001" customHeight="1">
      <c r="A112" s="118" t="s">
        <v>786</v>
      </c>
      <c r="B112" s="65" t="s">
        <v>85</v>
      </c>
      <c r="C112" s="65">
        <v>80</v>
      </c>
      <c r="D112" s="69"/>
      <c r="E112" s="70"/>
      <c r="F112" s="76"/>
      <c r="G112" s="67">
        <v>59744.7</v>
      </c>
      <c r="H112" s="4"/>
      <c r="I112" s="4"/>
      <c r="J112" s="4"/>
    </row>
    <row r="113" spans="1:10" ht="15.6" customHeight="1">
      <c r="A113" s="158" t="s">
        <v>787</v>
      </c>
      <c r="B113" s="84" t="s">
        <v>85</v>
      </c>
      <c r="C113" s="84" t="s">
        <v>0</v>
      </c>
      <c r="D113" s="84">
        <v>8005</v>
      </c>
      <c r="E113" s="85"/>
      <c r="F113" s="79"/>
      <c r="G113" s="170">
        <v>16596.7</v>
      </c>
      <c r="H113" s="4"/>
      <c r="I113" s="4"/>
      <c r="J113" s="4"/>
    </row>
    <row r="114" spans="1:10" ht="15.6" customHeight="1">
      <c r="A114" s="158" t="s">
        <v>788</v>
      </c>
      <c r="B114" s="84" t="s">
        <v>85</v>
      </c>
      <c r="C114" s="84" t="s">
        <v>0</v>
      </c>
      <c r="D114" s="84">
        <v>8010</v>
      </c>
      <c r="E114" s="85"/>
      <c r="F114" s="79"/>
      <c r="G114" s="170">
        <v>43148</v>
      </c>
      <c r="H114" s="4"/>
      <c r="I114" s="4"/>
      <c r="J114" s="4"/>
    </row>
    <row r="115" spans="1:10" ht="18.600000000000001" customHeight="1">
      <c r="A115" s="158" t="s">
        <v>789</v>
      </c>
      <c r="B115" s="65" t="s">
        <v>85</v>
      </c>
      <c r="C115" s="65">
        <v>88</v>
      </c>
      <c r="D115" s="84"/>
      <c r="E115" s="85"/>
      <c r="F115" s="79"/>
      <c r="G115" s="67">
        <v>56647.199999999997</v>
      </c>
      <c r="H115" s="4"/>
      <c r="I115" s="4"/>
      <c r="J115" s="4"/>
    </row>
    <row r="116" spans="1:10" ht="15.6" customHeight="1">
      <c r="A116" s="158" t="s">
        <v>800</v>
      </c>
      <c r="B116" s="102" t="s">
        <v>85</v>
      </c>
      <c r="C116" s="102" t="s">
        <v>0</v>
      </c>
      <c r="D116" s="102">
        <v>8809</v>
      </c>
      <c r="E116" s="85"/>
      <c r="F116" s="79"/>
      <c r="G116" s="170">
        <v>12534.6</v>
      </c>
      <c r="H116" s="4"/>
      <c r="I116" s="4"/>
      <c r="J116" s="4"/>
    </row>
    <row r="117" spans="1:10" ht="15.6" customHeight="1">
      <c r="A117" s="68" t="s">
        <v>328</v>
      </c>
      <c r="B117" s="102" t="s">
        <v>85</v>
      </c>
      <c r="C117" s="102" t="s">
        <v>0</v>
      </c>
      <c r="D117" s="102">
        <v>8810</v>
      </c>
      <c r="E117" s="85"/>
      <c r="F117" s="79"/>
      <c r="G117" s="170">
        <v>41387.800000000003</v>
      </c>
      <c r="H117" s="4"/>
      <c r="I117" s="4"/>
      <c r="J117" s="4"/>
    </row>
    <row r="118" spans="1:10" ht="15.6" customHeight="1">
      <c r="A118" s="68" t="s">
        <v>329</v>
      </c>
      <c r="B118" s="102" t="s">
        <v>85</v>
      </c>
      <c r="C118" s="102" t="s">
        <v>0</v>
      </c>
      <c r="D118" s="102">
        <v>8812</v>
      </c>
      <c r="E118" s="85"/>
      <c r="F118" s="79"/>
      <c r="G118" s="170">
        <v>2724.8</v>
      </c>
      <c r="H118" s="4"/>
      <c r="I118" s="4"/>
      <c r="J118" s="4"/>
    </row>
    <row r="119" spans="1:10" ht="18.600000000000001" customHeight="1">
      <c r="A119" s="64" t="s">
        <v>364</v>
      </c>
      <c r="B119" s="65" t="s">
        <v>85</v>
      </c>
      <c r="C119" s="65" t="s">
        <v>79</v>
      </c>
      <c r="D119" s="83"/>
      <c r="E119" s="66">
        <v>541657.35</v>
      </c>
      <c r="F119" s="78">
        <v>435</v>
      </c>
      <c r="G119" s="67">
        <v>159</v>
      </c>
    </row>
    <row r="120" spans="1:10" ht="15.75">
      <c r="A120" s="68" t="s">
        <v>363</v>
      </c>
      <c r="B120" s="69" t="s">
        <v>85</v>
      </c>
      <c r="C120" s="69" t="s">
        <v>0</v>
      </c>
      <c r="D120" s="69" t="s">
        <v>80</v>
      </c>
      <c r="E120" s="70">
        <v>503650.83</v>
      </c>
      <c r="F120" s="133"/>
      <c r="G120" s="72"/>
      <c r="I120" s="12"/>
    </row>
    <row r="121" spans="1:10" ht="24" customHeight="1">
      <c r="A121" s="68" t="s">
        <v>362</v>
      </c>
      <c r="B121" s="84" t="s">
        <v>85</v>
      </c>
      <c r="C121" s="84" t="s">
        <v>0</v>
      </c>
      <c r="D121" s="84" t="s">
        <v>81</v>
      </c>
      <c r="E121" s="85">
        <v>20857.52</v>
      </c>
      <c r="F121" s="133"/>
      <c r="G121" s="72"/>
      <c r="I121" s="12"/>
    </row>
    <row r="122" spans="1:10" ht="21.75" customHeight="1">
      <c r="A122" s="68" t="s">
        <v>361</v>
      </c>
      <c r="B122" s="84" t="s">
        <v>85</v>
      </c>
      <c r="C122" s="84" t="s">
        <v>0</v>
      </c>
      <c r="D122" s="84" t="s">
        <v>82</v>
      </c>
      <c r="E122" s="85">
        <v>967.3</v>
      </c>
      <c r="F122" s="133"/>
      <c r="G122" s="72"/>
      <c r="I122" s="12"/>
    </row>
    <row r="123" spans="1:10" ht="18" customHeight="1">
      <c r="A123" s="68" t="s">
        <v>360</v>
      </c>
      <c r="B123" s="84" t="s">
        <v>85</v>
      </c>
      <c r="C123" s="84" t="s">
        <v>0</v>
      </c>
      <c r="D123" s="84" t="s">
        <v>83</v>
      </c>
      <c r="E123" s="85">
        <v>16181.7</v>
      </c>
      <c r="F123" s="79">
        <v>435</v>
      </c>
      <c r="G123" s="72"/>
      <c r="I123" s="13"/>
    </row>
    <row r="124" spans="1:10" ht="15.75">
      <c r="A124" s="68" t="s">
        <v>790</v>
      </c>
      <c r="B124" s="84" t="s">
        <v>85</v>
      </c>
      <c r="C124" s="84" t="s">
        <v>0</v>
      </c>
      <c r="D124" s="84">
        <v>9019</v>
      </c>
      <c r="E124" s="85"/>
      <c r="F124" s="141"/>
      <c r="G124" s="71">
        <v>159</v>
      </c>
      <c r="H124" s="4"/>
      <c r="I124" s="13"/>
      <c r="J124" s="4"/>
    </row>
    <row r="125" spans="1:10" ht="8.4499999999999993" customHeight="1">
      <c r="A125" s="32"/>
      <c r="B125" s="38"/>
      <c r="C125" s="38"/>
      <c r="D125" s="38"/>
      <c r="E125" s="39"/>
      <c r="F125" s="144"/>
      <c r="G125" s="72"/>
      <c r="H125" s="4"/>
      <c r="I125" s="15"/>
      <c r="J125" s="4"/>
    </row>
    <row r="126" spans="1:10" ht="31.9" customHeight="1">
      <c r="A126" s="90" t="s">
        <v>378</v>
      </c>
      <c r="B126" s="60" t="s">
        <v>97</v>
      </c>
      <c r="C126" s="82" t="s">
        <v>0</v>
      </c>
      <c r="D126" s="82" t="s">
        <v>0</v>
      </c>
      <c r="E126" s="62">
        <v>315044.59999999998</v>
      </c>
      <c r="F126" s="139">
        <v>345687.6</v>
      </c>
      <c r="G126" s="63">
        <v>375268.6</v>
      </c>
      <c r="I126" s="11"/>
    </row>
    <row r="127" spans="1:10" ht="18.600000000000001" customHeight="1">
      <c r="A127" s="64" t="s">
        <v>379</v>
      </c>
      <c r="B127" s="65" t="s">
        <v>97</v>
      </c>
      <c r="C127" s="65" t="s">
        <v>98</v>
      </c>
      <c r="D127" s="83"/>
      <c r="E127" s="66">
        <v>315044.59999999998</v>
      </c>
      <c r="F127" s="140">
        <v>345687.6</v>
      </c>
      <c r="G127" s="67">
        <v>375268.6</v>
      </c>
    </row>
    <row r="128" spans="1:10" ht="18.75" customHeight="1">
      <c r="A128" s="68" t="s">
        <v>380</v>
      </c>
      <c r="B128" s="84" t="s">
        <v>97</v>
      </c>
      <c r="C128" s="84" t="s">
        <v>0</v>
      </c>
      <c r="D128" s="84" t="s">
        <v>99</v>
      </c>
      <c r="E128" s="85">
        <v>26919.4</v>
      </c>
      <c r="F128" s="141">
        <v>29119.4</v>
      </c>
      <c r="G128" s="170">
        <v>36607.9</v>
      </c>
      <c r="I128" s="12"/>
    </row>
    <row r="129" spans="1:10" ht="20.25" customHeight="1">
      <c r="A129" s="68" t="s">
        <v>381</v>
      </c>
      <c r="B129" s="84" t="s">
        <v>97</v>
      </c>
      <c r="C129" s="84" t="s">
        <v>0</v>
      </c>
      <c r="D129" s="84" t="s">
        <v>100</v>
      </c>
      <c r="E129" s="85">
        <v>288125.14</v>
      </c>
      <c r="F129" s="141">
        <v>316568.2</v>
      </c>
      <c r="G129" s="170">
        <v>338660.7</v>
      </c>
      <c r="I129" s="13"/>
    </row>
    <row r="130" spans="1:10" ht="8.4499999999999993" customHeight="1">
      <c r="A130" s="32"/>
      <c r="B130" s="38"/>
      <c r="C130" s="38"/>
      <c r="D130" s="38"/>
      <c r="E130" s="39"/>
      <c r="F130" s="144"/>
      <c r="G130" s="72"/>
      <c r="H130" s="4"/>
      <c r="I130" s="15"/>
      <c r="J130" s="4"/>
    </row>
    <row r="131" spans="1:10" ht="22.15" customHeight="1">
      <c r="A131" s="90" t="s">
        <v>382</v>
      </c>
      <c r="B131" s="60" t="s">
        <v>101</v>
      </c>
      <c r="C131" s="98" t="s">
        <v>0</v>
      </c>
      <c r="D131" s="98" t="s">
        <v>0</v>
      </c>
      <c r="E131" s="99">
        <v>765456.1</v>
      </c>
      <c r="F131" s="139">
        <v>565866.80000000005</v>
      </c>
      <c r="G131" s="63">
        <v>616421.19999999995</v>
      </c>
      <c r="I131" s="11"/>
    </row>
    <row r="132" spans="1:10" ht="18.600000000000001" customHeight="1">
      <c r="A132" s="64" t="s">
        <v>383</v>
      </c>
      <c r="B132" s="65" t="s">
        <v>101</v>
      </c>
      <c r="C132" s="65" t="s">
        <v>102</v>
      </c>
      <c r="D132" s="83"/>
      <c r="E132" s="66">
        <v>537229.9</v>
      </c>
      <c r="F132" s="140">
        <v>565866.80000000005</v>
      </c>
      <c r="G132" s="67">
        <v>615729.19999999995</v>
      </c>
      <c r="I132" s="20"/>
    </row>
    <row r="133" spans="1:10" ht="15.75">
      <c r="A133" s="68" t="s">
        <v>384</v>
      </c>
      <c r="B133" s="69" t="s">
        <v>101</v>
      </c>
      <c r="C133" s="69" t="s">
        <v>0</v>
      </c>
      <c r="D133" s="69" t="s">
        <v>103</v>
      </c>
      <c r="E133" s="70">
        <v>9245.6299999999992</v>
      </c>
      <c r="F133" s="76">
        <v>11748.34</v>
      </c>
      <c r="G133" s="170">
        <v>12405.9</v>
      </c>
      <c r="I133" s="12"/>
    </row>
    <row r="134" spans="1:10" ht="15.75">
      <c r="A134" s="68" t="s">
        <v>385</v>
      </c>
      <c r="B134" s="69" t="s">
        <v>101</v>
      </c>
      <c r="C134" s="69" t="s">
        <v>0</v>
      </c>
      <c r="D134" s="69" t="s">
        <v>104</v>
      </c>
      <c r="E134" s="70">
        <v>187873.8</v>
      </c>
      <c r="F134" s="134">
        <v>233032.4</v>
      </c>
      <c r="G134" s="170">
        <v>247633.5</v>
      </c>
      <c r="I134" s="12"/>
    </row>
    <row r="135" spans="1:10" ht="15.75">
      <c r="A135" s="68" t="s">
        <v>386</v>
      </c>
      <c r="B135" s="69" t="s">
        <v>101</v>
      </c>
      <c r="C135" s="69" t="s">
        <v>0</v>
      </c>
      <c r="D135" s="69" t="s">
        <v>105</v>
      </c>
      <c r="E135" s="70">
        <v>35523.879999999997</v>
      </c>
      <c r="F135" s="76">
        <v>47234.33</v>
      </c>
      <c r="G135" s="170">
        <v>44217</v>
      </c>
      <c r="I135" s="12"/>
    </row>
    <row r="136" spans="1:10" ht="24" customHeight="1">
      <c r="A136" s="68" t="s">
        <v>387</v>
      </c>
      <c r="B136" s="84" t="s">
        <v>101</v>
      </c>
      <c r="C136" s="84" t="s">
        <v>0</v>
      </c>
      <c r="D136" s="84" t="s">
        <v>106</v>
      </c>
      <c r="E136" s="85">
        <v>304586.59999999998</v>
      </c>
      <c r="F136" s="141">
        <v>273851.8</v>
      </c>
      <c r="G136" s="170">
        <v>311472.8</v>
      </c>
      <c r="I136" s="12"/>
    </row>
    <row r="137" spans="1:10" ht="18.600000000000001" customHeight="1">
      <c r="A137" s="64" t="s">
        <v>364</v>
      </c>
      <c r="B137" s="65" t="s">
        <v>101</v>
      </c>
      <c r="C137" s="65" t="s">
        <v>79</v>
      </c>
      <c r="D137" s="83"/>
      <c r="E137" s="66">
        <v>228226.09</v>
      </c>
      <c r="F137" s="133"/>
      <c r="G137" s="67">
        <v>692</v>
      </c>
      <c r="I137" s="15"/>
    </row>
    <row r="138" spans="1:10" ht="18" customHeight="1">
      <c r="A138" s="68" t="s">
        <v>363</v>
      </c>
      <c r="B138" s="69" t="s">
        <v>101</v>
      </c>
      <c r="C138" s="69" t="s">
        <v>0</v>
      </c>
      <c r="D138" s="69" t="s">
        <v>80</v>
      </c>
      <c r="E138" s="70">
        <v>209785.26</v>
      </c>
      <c r="F138" s="133"/>
      <c r="G138" s="170"/>
      <c r="I138" s="12"/>
    </row>
    <row r="139" spans="1:10" ht="21.75" customHeight="1">
      <c r="A139" s="68" t="s">
        <v>362</v>
      </c>
      <c r="B139" s="84" t="s">
        <v>101</v>
      </c>
      <c r="C139" s="84" t="s">
        <v>0</v>
      </c>
      <c r="D139" s="84" t="s">
        <v>81</v>
      </c>
      <c r="E139" s="85">
        <v>12152.77</v>
      </c>
      <c r="F139" s="133"/>
      <c r="G139" s="170"/>
      <c r="I139" s="12"/>
    </row>
    <row r="140" spans="1:10" ht="17.25" customHeight="1">
      <c r="A140" s="68" t="s">
        <v>361</v>
      </c>
      <c r="B140" s="84" t="s">
        <v>101</v>
      </c>
      <c r="C140" s="84" t="s">
        <v>0</v>
      </c>
      <c r="D140" s="84" t="s">
        <v>82</v>
      </c>
      <c r="E140" s="85">
        <v>347.84</v>
      </c>
      <c r="F140" s="133"/>
      <c r="G140" s="170"/>
      <c r="I140" s="12"/>
    </row>
    <row r="141" spans="1:10" ht="24" customHeight="1">
      <c r="A141" s="68" t="s">
        <v>360</v>
      </c>
      <c r="B141" s="84" t="s">
        <v>101</v>
      </c>
      <c r="C141" s="84" t="s">
        <v>0</v>
      </c>
      <c r="D141" s="84" t="s">
        <v>83</v>
      </c>
      <c r="E141" s="85">
        <v>5940.23</v>
      </c>
      <c r="F141" s="133"/>
      <c r="G141" s="170"/>
      <c r="I141" s="13"/>
    </row>
    <row r="142" spans="1:10" ht="15.75">
      <c r="A142" s="68" t="s">
        <v>790</v>
      </c>
      <c r="B142" s="155" t="s">
        <v>101</v>
      </c>
      <c r="C142" s="84" t="s">
        <v>0</v>
      </c>
      <c r="D142" s="84">
        <v>9019</v>
      </c>
      <c r="E142" s="85"/>
      <c r="F142" s="133"/>
      <c r="G142" s="170">
        <v>692</v>
      </c>
      <c r="H142" s="4"/>
      <c r="I142" s="13"/>
      <c r="J142" s="4"/>
    </row>
    <row r="143" spans="1:10" ht="8.4499999999999993" customHeight="1">
      <c r="A143" s="32"/>
      <c r="B143" s="38"/>
      <c r="C143" s="38"/>
      <c r="D143" s="38"/>
      <c r="E143" s="39"/>
      <c r="F143" s="138"/>
      <c r="G143" s="72"/>
      <c r="H143" s="4"/>
      <c r="I143" s="16"/>
      <c r="J143" s="4"/>
    </row>
    <row r="144" spans="1:10" ht="22.15" customHeight="1">
      <c r="A144" s="90" t="s">
        <v>388</v>
      </c>
      <c r="B144" s="91" t="s">
        <v>107</v>
      </c>
      <c r="C144" s="95" t="s">
        <v>0</v>
      </c>
      <c r="D144" s="95" t="s">
        <v>0</v>
      </c>
      <c r="E144" s="62">
        <v>388943.4</v>
      </c>
      <c r="F144" s="139">
        <f>F145+F147+F149+F154+F156+F161</f>
        <v>189745</v>
      </c>
      <c r="G144" s="72"/>
      <c r="I144" s="17"/>
    </row>
    <row r="145" spans="1:10" ht="18.600000000000001" customHeight="1">
      <c r="A145" s="64" t="s">
        <v>389</v>
      </c>
      <c r="B145" s="65" t="s">
        <v>107</v>
      </c>
      <c r="C145" s="65" t="s">
        <v>3</v>
      </c>
      <c r="D145" s="65"/>
      <c r="E145" s="66">
        <v>90122.5</v>
      </c>
      <c r="F145" s="140">
        <v>40901.1</v>
      </c>
      <c r="G145" s="72"/>
    </row>
    <row r="146" spans="1:10" ht="18.75" customHeight="1">
      <c r="A146" s="68" t="s">
        <v>390</v>
      </c>
      <c r="B146" s="84" t="s">
        <v>107</v>
      </c>
      <c r="C146" s="84" t="s">
        <v>0</v>
      </c>
      <c r="D146" s="84" t="s">
        <v>8</v>
      </c>
      <c r="E146" s="85">
        <v>90122.5</v>
      </c>
      <c r="F146" s="141">
        <v>40901.1</v>
      </c>
      <c r="G146" s="72"/>
    </row>
    <row r="147" spans="1:10" ht="18.600000000000001" customHeight="1">
      <c r="A147" s="64" t="s">
        <v>391</v>
      </c>
      <c r="B147" s="65" t="s">
        <v>107</v>
      </c>
      <c r="C147" s="65" t="s">
        <v>35</v>
      </c>
      <c r="D147" s="65"/>
      <c r="E147" s="66">
        <v>37574.79</v>
      </c>
      <c r="F147" s="140">
        <v>11659.6</v>
      </c>
      <c r="G147" s="72"/>
    </row>
    <row r="148" spans="1:10" ht="15.75">
      <c r="A148" s="68" t="s">
        <v>392</v>
      </c>
      <c r="B148" s="69" t="s">
        <v>107</v>
      </c>
      <c r="C148" s="69" t="s">
        <v>0</v>
      </c>
      <c r="D148" s="69" t="s">
        <v>38</v>
      </c>
      <c r="E148" s="70">
        <v>37574.79</v>
      </c>
      <c r="F148" s="134">
        <v>11659.6</v>
      </c>
      <c r="G148" s="72"/>
    </row>
    <row r="149" spans="1:10" ht="18.600000000000001" customHeight="1">
      <c r="A149" s="64" t="s">
        <v>393</v>
      </c>
      <c r="B149" s="65" t="s">
        <v>107</v>
      </c>
      <c r="C149" s="65" t="s">
        <v>108</v>
      </c>
      <c r="D149" s="65"/>
      <c r="E149" s="66">
        <v>42635.9</v>
      </c>
      <c r="F149" s="140">
        <v>27073</v>
      </c>
      <c r="G149" s="72"/>
    </row>
    <row r="150" spans="1:10" ht="22.5" customHeight="1">
      <c r="A150" s="68" t="s">
        <v>394</v>
      </c>
      <c r="B150" s="84" t="s">
        <v>107</v>
      </c>
      <c r="C150" s="84" t="s">
        <v>0</v>
      </c>
      <c r="D150" s="84" t="s">
        <v>109</v>
      </c>
      <c r="E150" s="85">
        <v>10702.3</v>
      </c>
      <c r="F150" s="141">
        <v>7527.4</v>
      </c>
      <c r="G150" s="72"/>
      <c r="I150" s="13"/>
    </row>
    <row r="151" spans="1:10" ht="15.75">
      <c r="A151" s="68" t="s">
        <v>395</v>
      </c>
      <c r="B151" s="69" t="s">
        <v>107</v>
      </c>
      <c r="C151" s="69" t="s">
        <v>0</v>
      </c>
      <c r="D151" s="69" t="s">
        <v>110</v>
      </c>
      <c r="E151" s="70">
        <v>8544.66</v>
      </c>
      <c r="F151" s="134">
        <v>5634.7</v>
      </c>
      <c r="G151" s="72"/>
      <c r="I151" s="12"/>
    </row>
    <row r="152" spans="1:10" ht="15.75">
      <c r="A152" s="68" t="s">
        <v>396</v>
      </c>
      <c r="B152" s="69" t="s">
        <v>107</v>
      </c>
      <c r="C152" s="69" t="s">
        <v>0</v>
      </c>
      <c r="D152" s="69" t="s">
        <v>111</v>
      </c>
      <c r="E152" s="70">
        <v>13967.05</v>
      </c>
      <c r="F152" s="134">
        <v>6181.3</v>
      </c>
      <c r="G152" s="72"/>
      <c r="I152" s="12"/>
    </row>
    <row r="153" spans="1:10" ht="15" customHeight="1">
      <c r="A153" s="68" t="s">
        <v>397</v>
      </c>
      <c r="B153" s="84" t="s">
        <v>107</v>
      </c>
      <c r="C153" s="84" t="s">
        <v>0</v>
      </c>
      <c r="D153" s="84" t="s">
        <v>112</v>
      </c>
      <c r="E153" s="85">
        <v>9421.85</v>
      </c>
      <c r="F153" s="141">
        <v>7729.6</v>
      </c>
      <c r="G153" s="72"/>
      <c r="I153" s="12"/>
    </row>
    <row r="154" spans="1:10" ht="18.600000000000001" customHeight="1">
      <c r="A154" s="64" t="s">
        <v>398</v>
      </c>
      <c r="B154" s="65" t="s">
        <v>107</v>
      </c>
      <c r="C154" s="65" t="s">
        <v>113</v>
      </c>
      <c r="D154" s="83"/>
      <c r="E154" s="66">
        <v>74531.83</v>
      </c>
      <c r="F154" s="140">
        <v>17510.900000000001</v>
      </c>
      <c r="G154" s="72"/>
      <c r="I154" s="11"/>
    </row>
    <row r="155" spans="1:10" ht="15.75">
      <c r="A155" s="68" t="s">
        <v>399</v>
      </c>
      <c r="B155" s="69" t="s">
        <v>107</v>
      </c>
      <c r="C155" s="69" t="s">
        <v>0</v>
      </c>
      <c r="D155" s="69" t="s">
        <v>114</v>
      </c>
      <c r="E155" s="70">
        <v>74531.83</v>
      </c>
      <c r="F155" s="134">
        <v>17510.900000000001</v>
      </c>
      <c r="G155" s="72"/>
      <c r="I155" s="11"/>
    </row>
    <row r="156" spans="1:10" ht="18.600000000000001" customHeight="1">
      <c r="A156" s="64" t="s">
        <v>401</v>
      </c>
      <c r="B156" s="65" t="s">
        <v>107</v>
      </c>
      <c r="C156" s="65" t="s">
        <v>115</v>
      </c>
      <c r="D156" s="65"/>
      <c r="E156" s="66">
        <v>6876.25</v>
      </c>
      <c r="F156" s="140">
        <v>950.9</v>
      </c>
      <c r="G156" s="72"/>
    </row>
    <row r="157" spans="1:10" ht="15.75">
      <c r="A157" s="68" t="s">
        <v>400</v>
      </c>
      <c r="B157" s="69" t="s">
        <v>107</v>
      </c>
      <c r="C157" s="69" t="s">
        <v>0</v>
      </c>
      <c r="D157" s="69" t="s">
        <v>116</v>
      </c>
      <c r="E157" s="70">
        <v>6876.25</v>
      </c>
      <c r="F157" s="134">
        <v>950.9</v>
      </c>
      <c r="G157" s="72"/>
    </row>
    <row r="158" spans="1:10" ht="18.600000000000001" customHeight="1">
      <c r="A158" s="64" t="s">
        <v>402</v>
      </c>
      <c r="B158" s="65" t="s">
        <v>107</v>
      </c>
      <c r="C158" s="65" t="s">
        <v>95</v>
      </c>
      <c r="D158" s="65"/>
      <c r="E158" s="66">
        <v>454.22</v>
      </c>
      <c r="F158" s="140"/>
      <c r="G158" s="72"/>
    </row>
    <row r="159" spans="1:10" ht="34.5" customHeight="1">
      <c r="A159" s="68" t="s">
        <v>403</v>
      </c>
      <c r="B159" s="84" t="s">
        <v>107</v>
      </c>
      <c r="C159" s="84" t="s">
        <v>0</v>
      </c>
      <c r="D159" s="84" t="s">
        <v>117</v>
      </c>
      <c r="E159" s="85">
        <v>454.22</v>
      </c>
      <c r="F159" s="133"/>
      <c r="G159" s="72"/>
    </row>
    <row r="160" spans="1:10" ht="15.75">
      <c r="A160" s="101" t="s">
        <v>404</v>
      </c>
      <c r="B160" s="69" t="s">
        <v>107</v>
      </c>
      <c r="C160" s="69"/>
      <c r="D160" s="69" t="s">
        <v>150</v>
      </c>
      <c r="E160" s="94"/>
      <c r="F160" s="134"/>
      <c r="G160" s="72"/>
      <c r="H160" s="4"/>
      <c r="I160" s="4"/>
      <c r="J160" s="4"/>
    </row>
    <row r="161" spans="1:10" ht="16.5" customHeight="1">
      <c r="A161" s="88" t="s">
        <v>405</v>
      </c>
      <c r="B161" s="65" t="s">
        <v>107</v>
      </c>
      <c r="C161" s="65" t="s">
        <v>118</v>
      </c>
      <c r="D161" s="65"/>
      <c r="E161" s="66">
        <v>136747.89000000001</v>
      </c>
      <c r="F161" s="140">
        <v>91649.5</v>
      </c>
      <c r="G161" s="72"/>
    </row>
    <row r="162" spans="1:10" ht="15.75">
      <c r="A162" s="68" t="s">
        <v>406</v>
      </c>
      <c r="B162" s="69" t="s">
        <v>107</v>
      </c>
      <c r="C162" s="69" t="s">
        <v>0</v>
      </c>
      <c r="D162" s="69" t="s">
        <v>119</v>
      </c>
      <c r="E162" s="70">
        <v>60583.65</v>
      </c>
      <c r="F162" s="134">
        <v>37660.6</v>
      </c>
      <c r="G162" s="72"/>
    </row>
    <row r="163" spans="1:10" ht="15.75">
      <c r="A163" s="68" t="s">
        <v>407</v>
      </c>
      <c r="B163" s="69" t="s">
        <v>107</v>
      </c>
      <c r="C163" s="69" t="s">
        <v>0</v>
      </c>
      <c r="D163" s="69" t="s">
        <v>120</v>
      </c>
      <c r="E163" s="70">
        <v>76164.240000000005</v>
      </c>
      <c r="F163" s="134">
        <v>53988.9</v>
      </c>
      <c r="G163" s="72"/>
    </row>
    <row r="164" spans="1:10" ht="8.4499999999999993" customHeight="1">
      <c r="A164" s="32"/>
      <c r="B164" s="33"/>
      <c r="C164" s="33"/>
      <c r="D164" s="33"/>
      <c r="E164" s="34"/>
      <c r="F164" s="142"/>
      <c r="G164" s="72"/>
      <c r="H164" s="4"/>
      <c r="I164" s="4"/>
      <c r="J164" s="4"/>
    </row>
    <row r="165" spans="1:10" ht="22.15" customHeight="1">
      <c r="A165" s="90" t="s">
        <v>408</v>
      </c>
      <c r="B165" s="60" t="s">
        <v>121</v>
      </c>
      <c r="C165" s="82" t="s">
        <v>0</v>
      </c>
      <c r="D165" s="82" t="s">
        <v>0</v>
      </c>
      <c r="E165" s="62">
        <v>1255578.44</v>
      </c>
      <c r="F165" s="139">
        <f>F166+F168+F170+F172+F174+F182+F189</f>
        <v>716471.10000000009</v>
      </c>
      <c r="G165" s="72"/>
      <c r="I165" s="8"/>
    </row>
    <row r="166" spans="1:10" ht="18.600000000000001" customHeight="1">
      <c r="A166" s="64" t="s">
        <v>410</v>
      </c>
      <c r="B166" s="65" t="s">
        <v>121</v>
      </c>
      <c r="C166" s="65" t="s">
        <v>20</v>
      </c>
      <c r="D166" s="82"/>
      <c r="E166" s="62"/>
      <c r="F166" s="140">
        <v>90.5</v>
      </c>
      <c r="G166" s="72"/>
      <c r="H166" s="4"/>
      <c r="I166" s="4"/>
      <c r="J166" s="4"/>
    </row>
    <row r="167" spans="1:10" ht="33.75" customHeight="1">
      <c r="A167" s="68" t="s">
        <v>447</v>
      </c>
      <c r="B167" s="102" t="s">
        <v>121</v>
      </c>
      <c r="C167" s="82"/>
      <c r="D167" s="84" t="s">
        <v>21</v>
      </c>
      <c r="E167" s="62"/>
      <c r="F167" s="141">
        <v>90.5</v>
      </c>
      <c r="G167" s="72"/>
      <c r="H167" s="4"/>
      <c r="I167" s="4"/>
      <c r="J167" s="4"/>
    </row>
    <row r="168" spans="1:10" ht="18.600000000000001" customHeight="1">
      <c r="A168" s="64" t="s">
        <v>409</v>
      </c>
      <c r="B168" s="65" t="s">
        <v>121</v>
      </c>
      <c r="C168" s="65" t="s">
        <v>22</v>
      </c>
      <c r="D168" s="65"/>
      <c r="E168" s="66">
        <v>1616.49</v>
      </c>
      <c r="F168" s="140">
        <v>949</v>
      </c>
      <c r="G168" s="72"/>
    </row>
    <row r="169" spans="1:10" ht="18.75" customHeight="1">
      <c r="A169" s="68" t="s">
        <v>411</v>
      </c>
      <c r="B169" s="84" t="s">
        <v>121</v>
      </c>
      <c r="C169" s="84" t="s">
        <v>0</v>
      </c>
      <c r="D169" s="84" t="s">
        <v>122</v>
      </c>
      <c r="E169" s="85">
        <v>1616.49</v>
      </c>
      <c r="F169" s="141">
        <v>949</v>
      </c>
      <c r="G169" s="72"/>
    </row>
    <row r="170" spans="1:10" ht="18.600000000000001" customHeight="1">
      <c r="A170" s="64" t="s">
        <v>412</v>
      </c>
      <c r="B170" s="65" t="s">
        <v>121</v>
      </c>
      <c r="C170" s="65" t="s">
        <v>123</v>
      </c>
      <c r="D170" s="65"/>
      <c r="E170" s="66">
        <v>149.30000000000001</v>
      </c>
      <c r="F170" s="140">
        <v>100.8</v>
      </c>
      <c r="G170" s="72"/>
    </row>
    <row r="171" spans="1:10" ht="15.75">
      <c r="A171" s="68" t="s">
        <v>413</v>
      </c>
      <c r="B171" s="69" t="s">
        <v>121</v>
      </c>
      <c r="C171" s="69" t="s">
        <v>0</v>
      </c>
      <c r="D171" s="69" t="s">
        <v>124</v>
      </c>
      <c r="E171" s="70">
        <v>149.30000000000001</v>
      </c>
      <c r="F171" s="134">
        <v>100.8</v>
      </c>
      <c r="G171" s="72"/>
    </row>
    <row r="172" spans="1:10" ht="18.600000000000001" customHeight="1">
      <c r="A172" s="64" t="s">
        <v>391</v>
      </c>
      <c r="B172" s="65" t="s">
        <v>121</v>
      </c>
      <c r="C172" s="65" t="s">
        <v>35</v>
      </c>
      <c r="D172" s="83"/>
      <c r="E172" s="66">
        <v>60</v>
      </c>
      <c r="F172" s="140">
        <v>50</v>
      </c>
      <c r="G172" s="72"/>
    </row>
    <row r="173" spans="1:10" ht="46.5" customHeight="1">
      <c r="A173" s="68" t="s">
        <v>414</v>
      </c>
      <c r="B173" s="84" t="s">
        <v>121</v>
      </c>
      <c r="C173" s="84" t="s">
        <v>0</v>
      </c>
      <c r="D173" s="84" t="s">
        <v>125</v>
      </c>
      <c r="E173" s="85">
        <v>60</v>
      </c>
      <c r="F173" s="141">
        <v>50</v>
      </c>
      <c r="G173" s="72"/>
    </row>
    <row r="174" spans="1:10" ht="18.600000000000001" customHeight="1">
      <c r="A174" s="64" t="s">
        <v>415</v>
      </c>
      <c r="B174" s="65" t="s">
        <v>121</v>
      </c>
      <c r="C174" s="65" t="s">
        <v>126</v>
      </c>
      <c r="D174" s="65"/>
      <c r="E174" s="66">
        <v>1101465.73</v>
      </c>
      <c r="F174" s="140">
        <v>617991.80000000005</v>
      </c>
      <c r="G174" s="72"/>
    </row>
    <row r="175" spans="1:10" ht="31.5">
      <c r="A175" s="68" t="s">
        <v>416</v>
      </c>
      <c r="B175" s="84" t="s">
        <v>121</v>
      </c>
      <c r="C175" s="84" t="s">
        <v>0</v>
      </c>
      <c r="D175" s="84" t="s">
        <v>127</v>
      </c>
      <c r="E175" s="85">
        <v>17146.97</v>
      </c>
      <c r="F175" s="141">
        <v>11572.4</v>
      </c>
      <c r="G175" s="72"/>
      <c r="I175" s="13"/>
    </row>
    <row r="176" spans="1:10" ht="17.25" customHeight="1">
      <c r="A176" s="68" t="s">
        <v>417</v>
      </c>
      <c r="B176" s="84" t="s">
        <v>121</v>
      </c>
      <c r="C176" s="84" t="s">
        <v>0</v>
      </c>
      <c r="D176" s="84" t="s">
        <v>128</v>
      </c>
      <c r="E176" s="85">
        <v>243255.31</v>
      </c>
      <c r="F176" s="141">
        <v>175716</v>
      </c>
      <c r="G176" s="72"/>
      <c r="I176" s="12"/>
    </row>
    <row r="177" spans="1:10" ht="15.75">
      <c r="A177" s="68" t="s">
        <v>419</v>
      </c>
      <c r="B177" s="69" t="s">
        <v>121</v>
      </c>
      <c r="C177" s="69" t="s">
        <v>0</v>
      </c>
      <c r="D177" s="69" t="s">
        <v>129</v>
      </c>
      <c r="E177" s="70">
        <v>8151.59</v>
      </c>
      <c r="F177" s="134">
        <v>3944.6</v>
      </c>
      <c r="G177" s="72"/>
      <c r="I177" s="12"/>
    </row>
    <row r="178" spans="1:10" ht="15.75">
      <c r="A178" s="68" t="s">
        <v>418</v>
      </c>
      <c r="B178" s="69" t="s">
        <v>121</v>
      </c>
      <c r="C178" s="69" t="s">
        <v>0</v>
      </c>
      <c r="D178" s="69" t="s">
        <v>130</v>
      </c>
      <c r="E178" s="70">
        <v>58512.82</v>
      </c>
      <c r="F178" s="134">
        <v>36204.800000000003</v>
      </c>
      <c r="G178" s="72"/>
      <c r="I178" s="12"/>
    </row>
    <row r="179" spans="1:10" ht="15.75">
      <c r="A179" s="68" t="s">
        <v>420</v>
      </c>
      <c r="B179" s="69" t="s">
        <v>121</v>
      </c>
      <c r="C179" s="69" t="s">
        <v>0</v>
      </c>
      <c r="D179" s="69" t="s">
        <v>131</v>
      </c>
      <c r="E179" s="70">
        <v>704009.54</v>
      </c>
      <c r="F179" s="134">
        <v>344831.6</v>
      </c>
      <c r="G179" s="72"/>
      <c r="I179" s="12"/>
    </row>
    <row r="180" spans="1:10" ht="15.75">
      <c r="A180" s="68" t="s">
        <v>421</v>
      </c>
      <c r="B180" s="69" t="s">
        <v>121</v>
      </c>
      <c r="C180" s="69" t="s">
        <v>0</v>
      </c>
      <c r="D180" s="69" t="s">
        <v>132</v>
      </c>
      <c r="E180" s="70">
        <v>10493.28</v>
      </c>
      <c r="F180" s="134">
        <v>7265.1</v>
      </c>
      <c r="G180" s="72"/>
      <c r="I180" s="12"/>
    </row>
    <row r="181" spans="1:10" ht="30" customHeight="1">
      <c r="A181" s="68" t="s">
        <v>422</v>
      </c>
      <c r="B181" s="84" t="s">
        <v>121</v>
      </c>
      <c r="C181" s="84" t="s">
        <v>0</v>
      </c>
      <c r="D181" s="84" t="s">
        <v>133</v>
      </c>
      <c r="E181" s="85">
        <v>59896.22</v>
      </c>
      <c r="F181" s="141">
        <v>38457.300000000003</v>
      </c>
      <c r="G181" s="72"/>
      <c r="I181" s="13"/>
    </row>
    <row r="182" spans="1:10" ht="18.600000000000001" customHeight="1">
      <c r="A182" s="64" t="s">
        <v>423</v>
      </c>
      <c r="B182" s="65" t="s">
        <v>121</v>
      </c>
      <c r="C182" s="65" t="s">
        <v>30</v>
      </c>
      <c r="D182" s="65"/>
      <c r="E182" s="66">
        <v>150324.38</v>
      </c>
      <c r="F182" s="140">
        <v>96257.7</v>
      </c>
      <c r="G182" s="72"/>
      <c r="I182" s="11"/>
    </row>
    <row r="183" spans="1:10" ht="15.75">
      <c r="A183" s="68" t="s">
        <v>424</v>
      </c>
      <c r="B183" s="69" t="s">
        <v>121</v>
      </c>
      <c r="C183" s="69" t="s">
        <v>0</v>
      </c>
      <c r="D183" s="69" t="s">
        <v>134</v>
      </c>
      <c r="E183" s="70">
        <v>1521.31</v>
      </c>
      <c r="F183" s="134">
        <v>1090.0999999999999</v>
      </c>
      <c r="G183" s="72"/>
    </row>
    <row r="184" spans="1:10" ht="15.75">
      <c r="A184" s="68" t="s">
        <v>425</v>
      </c>
      <c r="B184" s="69" t="s">
        <v>121</v>
      </c>
      <c r="C184" s="69" t="s">
        <v>0</v>
      </c>
      <c r="D184" s="69" t="s">
        <v>135</v>
      </c>
      <c r="E184" s="70">
        <v>81643.17</v>
      </c>
      <c r="F184" s="134">
        <v>51945.7</v>
      </c>
      <c r="G184" s="72"/>
    </row>
    <row r="185" spans="1:10" ht="15.75">
      <c r="A185" s="68" t="s">
        <v>426</v>
      </c>
      <c r="B185" s="69" t="s">
        <v>121</v>
      </c>
      <c r="C185" s="69" t="s">
        <v>0</v>
      </c>
      <c r="D185" s="69" t="s">
        <v>31</v>
      </c>
      <c r="E185" s="70">
        <v>61398.5</v>
      </c>
      <c r="F185" s="134">
        <v>40316.699999999997</v>
      </c>
      <c r="G185" s="72"/>
    </row>
    <row r="186" spans="1:10" ht="15.75">
      <c r="A186" s="68" t="s">
        <v>427</v>
      </c>
      <c r="B186" s="69" t="s">
        <v>121</v>
      </c>
      <c r="C186" s="69" t="s">
        <v>0</v>
      </c>
      <c r="D186" s="69" t="s">
        <v>32</v>
      </c>
      <c r="E186" s="70">
        <v>139.96</v>
      </c>
      <c r="F186" s="134">
        <v>82.9</v>
      </c>
      <c r="G186" s="72"/>
    </row>
    <row r="187" spans="1:10" ht="15.75">
      <c r="A187" s="68" t="s">
        <v>428</v>
      </c>
      <c r="B187" s="69" t="s">
        <v>121</v>
      </c>
      <c r="C187" s="69" t="s">
        <v>0</v>
      </c>
      <c r="D187" s="69" t="s">
        <v>136</v>
      </c>
      <c r="E187" s="70">
        <v>405.2</v>
      </c>
      <c r="F187" s="134">
        <v>325</v>
      </c>
      <c r="G187" s="72"/>
    </row>
    <row r="188" spans="1:10" ht="18.75" customHeight="1">
      <c r="A188" s="68" t="s">
        <v>429</v>
      </c>
      <c r="B188" s="84" t="s">
        <v>121</v>
      </c>
      <c r="C188" s="84" t="s">
        <v>0</v>
      </c>
      <c r="D188" s="84" t="s">
        <v>137</v>
      </c>
      <c r="E188" s="85">
        <v>5216.25</v>
      </c>
      <c r="F188" s="141">
        <v>2497.3000000000002</v>
      </c>
      <c r="G188" s="72"/>
    </row>
    <row r="189" spans="1:10" ht="18.600000000000001" customHeight="1">
      <c r="A189" s="64" t="s">
        <v>430</v>
      </c>
      <c r="B189" s="65" t="s">
        <v>121</v>
      </c>
      <c r="C189" s="65" t="s">
        <v>79</v>
      </c>
      <c r="D189" s="65"/>
      <c r="E189" s="66">
        <v>1962.54</v>
      </c>
      <c r="F189" s="140">
        <v>1031.3</v>
      </c>
      <c r="G189" s="72"/>
      <c r="I189" s="12"/>
    </row>
    <row r="190" spans="1:10" ht="15.75">
      <c r="A190" s="68" t="s">
        <v>431</v>
      </c>
      <c r="B190" s="69" t="s">
        <v>121</v>
      </c>
      <c r="C190" s="69" t="s">
        <v>0</v>
      </c>
      <c r="D190" s="69" t="s">
        <v>138</v>
      </c>
      <c r="E190" s="70">
        <v>1962.54</v>
      </c>
      <c r="F190" s="134">
        <v>1031.3</v>
      </c>
      <c r="G190" s="72"/>
      <c r="I190" s="12"/>
    </row>
    <row r="191" spans="1:10" ht="8.4499999999999993" customHeight="1">
      <c r="A191" s="68"/>
      <c r="B191" s="69"/>
      <c r="C191" s="69"/>
      <c r="D191" s="69"/>
      <c r="E191" s="70"/>
      <c r="F191" s="134"/>
      <c r="G191" s="72"/>
      <c r="H191" s="4"/>
      <c r="I191" s="12"/>
      <c r="J191" s="4"/>
    </row>
    <row r="192" spans="1:10" ht="30.6" customHeight="1">
      <c r="A192" s="90" t="s">
        <v>432</v>
      </c>
      <c r="B192" s="60" t="s">
        <v>139</v>
      </c>
      <c r="C192" s="96" t="s">
        <v>0</v>
      </c>
      <c r="D192" s="96" t="s">
        <v>0</v>
      </c>
      <c r="E192" s="62">
        <v>1644410.95</v>
      </c>
      <c r="F192" s="139">
        <v>1035884.9</v>
      </c>
      <c r="G192" s="72"/>
      <c r="I192" s="12"/>
    </row>
    <row r="193" spans="1:10" ht="18.600000000000001" customHeight="1">
      <c r="A193" s="64" t="s">
        <v>398</v>
      </c>
      <c r="B193" s="65" t="s">
        <v>139</v>
      </c>
      <c r="C193" s="65" t="s">
        <v>113</v>
      </c>
      <c r="D193" s="65"/>
      <c r="E193" s="66">
        <v>1644410.95</v>
      </c>
      <c r="F193" s="140">
        <v>1035884.9</v>
      </c>
      <c r="G193" s="72"/>
      <c r="I193" s="12"/>
    </row>
    <row r="194" spans="1:10" ht="31.5">
      <c r="A194" s="68" t="s">
        <v>433</v>
      </c>
      <c r="B194" s="84" t="s">
        <v>139</v>
      </c>
      <c r="C194" s="84" t="s">
        <v>0</v>
      </c>
      <c r="D194" s="84" t="s">
        <v>140</v>
      </c>
      <c r="E194" s="85">
        <v>7935.98</v>
      </c>
      <c r="F194" s="141">
        <v>8587.2999999999993</v>
      </c>
      <c r="G194" s="72"/>
      <c r="I194" s="12"/>
    </row>
    <row r="195" spans="1:10" ht="15.75">
      <c r="A195" s="68" t="s">
        <v>399</v>
      </c>
      <c r="B195" s="69" t="s">
        <v>139</v>
      </c>
      <c r="C195" s="69" t="s">
        <v>0</v>
      </c>
      <c r="D195" s="69" t="s">
        <v>114</v>
      </c>
      <c r="E195" s="70">
        <v>1629695.03</v>
      </c>
      <c r="F195" s="134">
        <v>1025406.4</v>
      </c>
      <c r="G195" s="72"/>
      <c r="I195" s="11"/>
    </row>
    <row r="196" spans="1:10" ht="15.75">
      <c r="A196" s="68" t="s">
        <v>434</v>
      </c>
      <c r="B196" s="69" t="s">
        <v>139</v>
      </c>
      <c r="C196" s="69" t="s">
        <v>0</v>
      </c>
      <c r="D196" s="69" t="s">
        <v>141</v>
      </c>
      <c r="E196" s="70">
        <v>6779.94</v>
      </c>
      <c r="F196" s="134">
        <v>1891.2</v>
      </c>
      <c r="G196" s="72"/>
    </row>
    <row r="197" spans="1:10" ht="8.4499999999999993" customHeight="1">
      <c r="A197" s="45"/>
      <c r="B197" s="46"/>
      <c r="C197" s="46"/>
      <c r="D197" s="46"/>
      <c r="E197" s="41"/>
      <c r="F197" s="138"/>
      <c r="G197" s="72"/>
      <c r="H197" s="4"/>
      <c r="I197" s="4"/>
      <c r="J197" s="4"/>
    </row>
    <row r="198" spans="1:10" ht="22.15" customHeight="1">
      <c r="A198" s="90" t="s">
        <v>142</v>
      </c>
      <c r="B198" s="60" t="s">
        <v>143</v>
      </c>
      <c r="C198" s="82" t="s">
        <v>0</v>
      </c>
      <c r="D198" s="82" t="s">
        <v>0</v>
      </c>
      <c r="E198" s="62">
        <v>424678.28</v>
      </c>
      <c r="F198" s="139">
        <f>F199+F201+F203+F206+F214</f>
        <v>209903.4</v>
      </c>
      <c r="G198" s="72"/>
      <c r="I198" s="8"/>
    </row>
    <row r="199" spans="1:10" ht="21.75" customHeight="1">
      <c r="A199" s="64" t="s">
        <v>391</v>
      </c>
      <c r="B199" s="65" t="s">
        <v>143</v>
      </c>
      <c r="C199" s="65" t="s">
        <v>35</v>
      </c>
      <c r="D199" s="65"/>
      <c r="E199" s="103">
        <v>60414</v>
      </c>
      <c r="F199" s="140">
        <v>12486.5</v>
      </c>
      <c r="G199" s="72"/>
      <c r="I199" s="8"/>
    </row>
    <row r="200" spans="1:10" ht="21.75" customHeight="1">
      <c r="A200" s="68" t="s">
        <v>762</v>
      </c>
      <c r="B200" s="69" t="s">
        <v>143</v>
      </c>
      <c r="C200" s="69" t="s">
        <v>0</v>
      </c>
      <c r="D200" s="69" t="s">
        <v>144</v>
      </c>
      <c r="E200" s="104">
        <v>60414</v>
      </c>
      <c r="F200" s="134">
        <v>12486.5</v>
      </c>
      <c r="G200" s="72"/>
    </row>
    <row r="201" spans="1:10" ht="24" customHeight="1">
      <c r="A201" s="88" t="s">
        <v>504</v>
      </c>
      <c r="B201" s="65" t="s">
        <v>143</v>
      </c>
      <c r="C201" s="65" t="s">
        <v>126</v>
      </c>
      <c r="D201" s="65"/>
      <c r="E201" s="103">
        <v>16422.5</v>
      </c>
      <c r="F201" s="140">
        <v>7097.5</v>
      </c>
      <c r="G201" s="72"/>
    </row>
    <row r="202" spans="1:10" ht="18" customHeight="1">
      <c r="A202" s="68" t="s">
        <v>630</v>
      </c>
      <c r="B202" s="69" t="s">
        <v>143</v>
      </c>
      <c r="C202" s="69" t="s">
        <v>0</v>
      </c>
      <c r="D202" s="69" t="s">
        <v>145</v>
      </c>
      <c r="E202" s="104">
        <v>16422.5</v>
      </c>
      <c r="F202" s="134">
        <v>7097.5</v>
      </c>
      <c r="G202" s="72"/>
    </row>
    <row r="203" spans="1:10" ht="25.5" customHeight="1">
      <c r="A203" s="64" t="s">
        <v>435</v>
      </c>
      <c r="B203" s="65" t="s">
        <v>143</v>
      </c>
      <c r="C203" s="65" t="s">
        <v>146</v>
      </c>
      <c r="D203" s="65"/>
      <c r="E203" s="103">
        <v>4941.83</v>
      </c>
      <c r="F203" s="140">
        <v>2913.1</v>
      </c>
      <c r="G203" s="72"/>
    </row>
    <row r="204" spans="1:10" ht="18.75" customHeight="1">
      <c r="A204" s="68" t="s">
        <v>761</v>
      </c>
      <c r="B204" s="84" t="s">
        <v>143</v>
      </c>
      <c r="C204" s="84" t="s">
        <v>0</v>
      </c>
      <c r="D204" s="84" t="s">
        <v>147</v>
      </c>
      <c r="E204" s="105">
        <v>2342.12</v>
      </c>
      <c r="F204" s="141">
        <v>1551.9</v>
      </c>
      <c r="G204" s="72"/>
    </row>
    <row r="205" spans="1:10" ht="21" customHeight="1">
      <c r="A205" s="68" t="s">
        <v>438</v>
      </c>
      <c r="B205" s="69" t="s">
        <v>143</v>
      </c>
      <c r="C205" s="69" t="s">
        <v>0</v>
      </c>
      <c r="D205" s="69" t="s">
        <v>148</v>
      </c>
      <c r="E205" s="104">
        <v>2599.71</v>
      </c>
      <c r="F205" s="134">
        <v>1361.2</v>
      </c>
      <c r="G205" s="72"/>
    </row>
    <row r="206" spans="1:10" ht="18.600000000000001" customHeight="1">
      <c r="A206" s="64" t="s">
        <v>377</v>
      </c>
      <c r="B206" s="65" t="s">
        <v>143</v>
      </c>
      <c r="C206" s="65" t="s">
        <v>95</v>
      </c>
      <c r="D206" s="65"/>
      <c r="E206" s="103">
        <v>98481.3</v>
      </c>
      <c r="F206" s="140">
        <v>52164.800000000003</v>
      </c>
      <c r="G206" s="72"/>
    </row>
    <row r="207" spans="1:10" ht="21" customHeight="1">
      <c r="A207" s="68" t="s">
        <v>439</v>
      </c>
      <c r="B207" s="84" t="s">
        <v>143</v>
      </c>
      <c r="C207" s="84" t="s">
        <v>0</v>
      </c>
      <c r="D207" s="84" t="s">
        <v>149</v>
      </c>
      <c r="E207" s="105">
        <v>19413.75</v>
      </c>
      <c r="F207" s="141">
        <v>12141</v>
      </c>
      <c r="G207" s="72"/>
      <c r="I207" s="18"/>
    </row>
    <row r="208" spans="1:10" ht="31.5" customHeight="1">
      <c r="A208" s="68" t="s">
        <v>710</v>
      </c>
      <c r="B208" s="84" t="s">
        <v>143</v>
      </c>
      <c r="C208" s="84" t="s">
        <v>0</v>
      </c>
      <c r="D208" s="84" t="s">
        <v>117</v>
      </c>
      <c r="E208" s="105">
        <v>5368</v>
      </c>
      <c r="F208" s="141">
        <v>7059</v>
      </c>
      <c r="G208" s="72"/>
      <c r="I208" s="19"/>
    </row>
    <row r="209" spans="1:10" ht="21.75" customHeight="1">
      <c r="A209" s="68" t="s">
        <v>440</v>
      </c>
      <c r="B209" s="69" t="s">
        <v>143</v>
      </c>
      <c r="C209" s="69" t="s">
        <v>0</v>
      </c>
      <c r="D209" s="69" t="s">
        <v>150</v>
      </c>
      <c r="E209" s="104">
        <v>45412.59</v>
      </c>
      <c r="F209" s="134">
        <v>23986.3</v>
      </c>
      <c r="G209" s="72"/>
      <c r="I209" s="18"/>
    </row>
    <row r="210" spans="1:10" ht="23.25" customHeight="1">
      <c r="A210" s="68" t="s">
        <v>441</v>
      </c>
      <c r="B210" s="69" t="s">
        <v>143</v>
      </c>
      <c r="C210" s="69" t="s">
        <v>0</v>
      </c>
      <c r="D210" s="69" t="s">
        <v>151</v>
      </c>
      <c r="E210" s="104">
        <v>23461.01</v>
      </c>
      <c r="F210" s="134">
        <v>7560.6</v>
      </c>
      <c r="G210" s="72"/>
      <c r="I210" s="18"/>
    </row>
    <row r="211" spans="1:10" ht="23.25" customHeight="1">
      <c r="A211" s="68" t="s">
        <v>442</v>
      </c>
      <c r="B211" s="69" t="s">
        <v>143</v>
      </c>
      <c r="C211" s="69" t="s">
        <v>0</v>
      </c>
      <c r="D211" s="69" t="s">
        <v>152</v>
      </c>
      <c r="E211" s="104">
        <v>2774.11</v>
      </c>
      <c r="F211" s="134">
        <v>115.8</v>
      </c>
      <c r="G211" s="72"/>
      <c r="I211" s="18"/>
    </row>
    <row r="212" spans="1:10" ht="20.25" customHeight="1">
      <c r="A212" s="68" t="s">
        <v>443</v>
      </c>
      <c r="B212" s="84" t="s">
        <v>143</v>
      </c>
      <c r="C212" s="84" t="s">
        <v>0</v>
      </c>
      <c r="D212" s="84" t="s">
        <v>153</v>
      </c>
      <c r="E212" s="105">
        <v>302.87</v>
      </c>
      <c r="F212" s="141">
        <v>0.1</v>
      </c>
      <c r="G212" s="167"/>
      <c r="I212" s="18"/>
    </row>
    <row r="213" spans="1:10" ht="15.75">
      <c r="A213" s="68" t="s">
        <v>444</v>
      </c>
      <c r="B213" s="69" t="s">
        <v>143</v>
      </c>
      <c r="C213" s="69" t="s">
        <v>0</v>
      </c>
      <c r="D213" s="69" t="s">
        <v>154</v>
      </c>
      <c r="E213" s="104">
        <v>1748.97</v>
      </c>
      <c r="F213" s="134">
        <v>1302</v>
      </c>
      <c r="G213" s="72"/>
      <c r="I213" s="18"/>
    </row>
    <row r="214" spans="1:10" ht="32.450000000000003" customHeight="1">
      <c r="A214" s="64" t="s">
        <v>763</v>
      </c>
      <c r="B214" s="65" t="s">
        <v>143</v>
      </c>
      <c r="C214" s="65" t="s">
        <v>118</v>
      </c>
      <c r="D214" s="65"/>
      <c r="E214" s="103">
        <v>244418.65</v>
      </c>
      <c r="F214" s="140">
        <v>135241.5</v>
      </c>
      <c r="G214" s="72"/>
      <c r="I214" s="15"/>
    </row>
    <row r="215" spans="1:10" ht="15.75">
      <c r="A215" s="68" t="s">
        <v>445</v>
      </c>
      <c r="B215" s="69" t="s">
        <v>143</v>
      </c>
      <c r="C215" s="69" t="s">
        <v>0</v>
      </c>
      <c r="D215" s="69" t="s">
        <v>119</v>
      </c>
      <c r="E215" s="104">
        <v>244418.65</v>
      </c>
      <c r="F215" s="134">
        <v>135241.5</v>
      </c>
      <c r="G215" s="72"/>
      <c r="I215" s="11"/>
    </row>
    <row r="216" spans="1:10" ht="8.4499999999999993" customHeight="1">
      <c r="A216" s="47"/>
      <c r="B216" s="48"/>
      <c r="C216" s="48"/>
      <c r="D216" s="48"/>
      <c r="E216" s="49"/>
      <c r="F216" s="145"/>
      <c r="G216" s="166"/>
      <c r="H216" s="4"/>
      <c r="I216" s="4"/>
      <c r="J216" s="4"/>
    </row>
    <row r="217" spans="1:10" ht="22.15" customHeight="1">
      <c r="A217" s="90" t="s">
        <v>446</v>
      </c>
      <c r="B217" s="60" t="s">
        <v>155</v>
      </c>
      <c r="C217" s="82" t="s">
        <v>0</v>
      </c>
      <c r="D217" s="82" t="s">
        <v>0</v>
      </c>
      <c r="E217" s="62">
        <v>1392059.5</v>
      </c>
      <c r="F217" s="139">
        <f>F220+F222+F226+F230+F232+F234+F236+F239+F252</f>
        <v>965452</v>
      </c>
      <c r="G217" s="72"/>
      <c r="I217" s="8"/>
    </row>
    <row r="218" spans="1:10" ht="18.600000000000001" customHeight="1">
      <c r="A218" s="88" t="s">
        <v>671</v>
      </c>
      <c r="B218" s="65" t="s">
        <v>155</v>
      </c>
      <c r="C218" s="106" t="s">
        <v>273</v>
      </c>
      <c r="D218" s="69"/>
      <c r="E218" s="66">
        <v>-4</v>
      </c>
      <c r="F218" s="139"/>
      <c r="G218" s="72"/>
      <c r="H218" s="4"/>
      <c r="I218" s="8"/>
      <c r="J218" s="4"/>
    </row>
    <row r="219" spans="1:10" ht="15.6" customHeight="1">
      <c r="A219" s="68" t="s">
        <v>671</v>
      </c>
      <c r="B219" s="69"/>
      <c r="C219" s="69"/>
      <c r="D219" s="107" t="s">
        <v>274</v>
      </c>
      <c r="E219" s="70">
        <v>-4</v>
      </c>
      <c r="F219" s="139"/>
      <c r="G219" s="72"/>
      <c r="H219" s="4"/>
      <c r="I219" s="8"/>
      <c r="J219" s="4"/>
    </row>
    <row r="220" spans="1:10" ht="18.600000000000001" customHeight="1">
      <c r="A220" s="64" t="s">
        <v>310</v>
      </c>
      <c r="B220" s="65" t="s">
        <v>155</v>
      </c>
      <c r="C220" s="65" t="s">
        <v>20</v>
      </c>
      <c r="D220" s="65"/>
      <c r="E220" s="66">
        <v>5447.86</v>
      </c>
      <c r="F220" s="140">
        <v>3382.3</v>
      </c>
      <c r="G220" s="72"/>
    </row>
    <row r="221" spans="1:10" ht="36" customHeight="1">
      <c r="A221" s="68" t="s">
        <v>449</v>
      </c>
      <c r="B221" s="84" t="s">
        <v>155</v>
      </c>
      <c r="C221" s="84" t="s">
        <v>0</v>
      </c>
      <c r="D221" s="84" t="s">
        <v>21</v>
      </c>
      <c r="E221" s="85">
        <v>5447.86</v>
      </c>
      <c r="F221" s="141">
        <v>3382.3</v>
      </c>
      <c r="G221" s="72"/>
    </row>
    <row r="222" spans="1:10" ht="18.600000000000001" customHeight="1">
      <c r="A222" s="64" t="s">
        <v>409</v>
      </c>
      <c r="B222" s="65" t="s">
        <v>155</v>
      </c>
      <c r="C222" s="65" t="s">
        <v>22</v>
      </c>
      <c r="D222" s="65"/>
      <c r="E222" s="66">
        <v>11197.82</v>
      </c>
      <c r="F222" s="140">
        <v>7812.2</v>
      </c>
      <c r="G222" s="72"/>
    </row>
    <row r="223" spans="1:10" ht="34.5" customHeight="1">
      <c r="A223" s="68" t="s">
        <v>450</v>
      </c>
      <c r="B223" s="84" t="s">
        <v>155</v>
      </c>
      <c r="C223" s="84" t="s">
        <v>0</v>
      </c>
      <c r="D223" s="84" t="s">
        <v>156</v>
      </c>
      <c r="E223" s="85">
        <v>5587.3</v>
      </c>
      <c r="F223" s="141">
        <v>3892.6</v>
      </c>
      <c r="G223" s="72"/>
      <c r="I223" s="13"/>
    </row>
    <row r="224" spans="1:10" ht="18.75" customHeight="1">
      <c r="A224" s="68" t="s">
        <v>411</v>
      </c>
      <c r="B224" s="84" t="s">
        <v>155</v>
      </c>
      <c r="C224" s="84" t="s">
        <v>0</v>
      </c>
      <c r="D224" s="84" t="s">
        <v>122</v>
      </c>
      <c r="E224" s="85">
        <v>2028.6</v>
      </c>
      <c r="F224" s="141">
        <v>1412.3</v>
      </c>
      <c r="G224" s="72"/>
      <c r="I224" s="13"/>
    </row>
    <row r="225" spans="1:9" ht="34.5" customHeight="1">
      <c r="A225" s="68" t="s">
        <v>451</v>
      </c>
      <c r="B225" s="84" t="s">
        <v>155</v>
      </c>
      <c r="C225" s="84" t="s">
        <v>0</v>
      </c>
      <c r="D225" s="84" t="s">
        <v>23</v>
      </c>
      <c r="E225" s="85">
        <v>3581.92</v>
      </c>
      <c r="F225" s="141">
        <v>2507.3000000000002</v>
      </c>
      <c r="G225" s="72"/>
      <c r="I225" s="13"/>
    </row>
    <row r="226" spans="1:9" ht="18.600000000000001" customHeight="1">
      <c r="A226" s="64" t="s">
        <v>412</v>
      </c>
      <c r="B226" s="97" t="s">
        <v>155</v>
      </c>
      <c r="C226" s="65" t="s">
        <v>123</v>
      </c>
      <c r="D226" s="65"/>
      <c r="E226" s="66">
        <v>2205.9899999999998</v>
      </c>
      <c r="F226" s="140">
        <v>808.6</v>
      </c>
      <c r="G226" s="72"/>
      <c r="I226" s="11"/>
    </row>
    <row r="227" spans="1:9" ht="18" customHeight="1">
      <c r="A227" s="68" t="s">
        <v>452</v>
      </c>
      <c r="B227" s="84" t="s">
        <v>155</v>
      </c>
      <c r="C227" s="84" t="s">
        <v>0</v>
      </c>
      <c r="D227" s="84" t="s">
        <v>157</v>
      </c>
      <c r="E227" s="85">
        <v>354.7</v>
      </c>
      <c r="F227" s="134"/>
      <c r="G227" s="72"/>
      <c r="I227" s="12"/>
    </row>
    <row r="228" spans="1:9" ht="18" customHeight="1">
      <c r="A228" s="68" t="s">
        <v>453</v>
      </c>
      <c r="B228" s="84" t="s">
        <v>155</v>
      </c>
      <c r="C228" s="84" t="s">
        <v>0</v>
      </c>
      <c r="D228" s="84" t="s">
        <v>158</v>
      </c>
      <c r="E228" s="85">
        <v>233.8</v>
      </c>
      <c r="F228" s="134"/>
      <c r="G228" s="72"/>
      <c r="I228" s="12"/>
    </row>
    <row r="229" spans="1:9" ht="15.75">
      <c r="A229" s="68" t="s">
        <v>413</v>
      </c>
      <c r="B229" s="69" t="s">
        <v>155</v>
      </c>
      <c r="C229" s="69" t="s">
        <v>0</v>
      </c>
      <c r="D229" s="69" t="s">
        <v>124</v>
      </c>
      <c r="E229" s="70">
        <v>1617.49</v>
      </c>
      <c r="F229" s="134">
        <v>808.6</v>
      </c>
      <c r="G229" s="72"/>
      <c r="I229" s="12"/>
    </row>
    <row r="230" spans="1:9" ht="18.600000000000001" customHeight="1">
      <c r="A230" s="88" t="s">
        <v>454</v>
      </c>
      <c r="B230" s="65" t="s">
        <v>155</v>
      </c>
      <c r="C230" s="65" t="s">
        <v>35</v>
      </c>
      <c r="D230" s="83"/>
      <c r="E230" s="103">
        <v>8485</v>
      </c>
      <c r="F230" s="140">
        <v>6335.8</v>
      </c>
      <c r="G230" s="72"/>
      <c r="I230" s="11"/>
    </row>
    <row r="231" spans="1:9" ht="48" customHeight="1">
      <c r="A231" s="68" t="s">
        <v>455</v>
      </c>
      <c r="B231" s="84" t="s">
        <v>155</v>
      </c>
      <c r="C231" s="84" t="s">
        <v>0</v>
      </c>
      <c r="D231" s="84" t="s">
        <v>125</v>
      </c>
      <c r="E231" s="85">
        <v>8485</v>
      </c>
      <c r="F231" s="141">
        <v>6335.8</v>
      </c>
      <c r="G231" s="72"/>
    </row>
    <row r="232" spans="1:9" ht="18.600000000000001" customHeight="1">
      <c r="A232" s="64" t="s">
        <v>415</v>
      </c>
      <c r="B232" s="65" t="s">
        <v>155</v>
      </c>
      <c r="C232" s="65" t="s">
        <v>126</v>
      </c>
      <c r="D232" s="83"/>
      <c r="E232" s="66">
        <v>150</v>
      </c>
      <c r="F232" s="140">
        <v>133</v>
      </c>
      <c r="G232" s="72"/>
    </row>
    <row r="233" spans="1:9" ht="38.25" customHeight="1">
      <c r="A233" s="68" t="s">
        <v>422</v>
      </c>
      <c r="B233" s="84" t="s">
        <v>155</v>
      </c>
      <c r="C233" s="84" t="s">
        <v>0</v>
      </c>
      <c r="D233" s="84" t="s">
        <v>133</v>
      </c>
      <c r="E233" s="85">
        <v>150</v>
      </c>
      <c r="F233" s="141">
        <v>133</v>
      </c>
      <c r="G233" s="72"/>
    </row>
    <row r="234" spans="1:9" ht="18.600000000000001" customHeight="1">
      <c r="A234" s="88" t="s">
        <v>456</v>
      </c>
      <c r="B234" s="65" t="s">
        <v>155</v>
      </c>
      <c r="C234" s="65" t="s">
        <v>43</v>
      </c>
      <c r="D234" s="65"/>
      <c r="E234" s="66">
        <v>661.8</v>
      </c>
      <c r="F234" s="140">
        <v>383.7</v>
      </c>
      <c r="G234" s="72"/>
    </row>
    <row r="235" spans="1:9" ht="33" customHeight="1">
      <c r="A235" s="68" t="s">
        <v>457</v>
      </c>
      <c r="B235" s="84" t="s">
        <v>155</v>
      </c>
      <c r="C235" s="84" t="s">
        <v>0</v>
      </c>
      <c r="D235" s="84" t="s">
        <v>159</v>
      </c>
      <c r="E235" s="85">
        <v>661.8</v>
      </c>
      <c r="F235" s="141">
        <v>383.7</v>
      </c>
      <c r="G235" s="72"/>
    </row>
    <row r="236" spans="1:9" ht="18.600000000000001" customHeight="1">
      <c r="A236" s="88" t="s">
        <v>458</v>
      </c>
      <c r="B236" s="65" t="s">
        <v>155</v>
      </c>
      <c r="C236" s="65" t="s">
        <v>160</v>
      </c>
      <c r="D236" s="65"/>
      <c r="E236" s="66">
        <v>3574.35</v>
      </c>
      <c r="F236" s="140">
        <v>2513.1</v>
      </c>
      <c r="G236" s="72"/>
    </row>
    <row r="237" spans="1:9" ht="15.75">
      <c r="A237" s="68" t="s">
        <v>459</v>
      </c>
      <c r="B237" s="69" t="s">
        <v>155</v>
      </c>
      <c r="C237" s="69" t="s">
        <v>0</v>
      </c>
      <c r="D237" s="69" t="s">
        <v>161</v>
      </c>
      <c r="E237" s="70">
        <v>1742.86</v>
      </c>
      <c r="F237" s="134">
        <v>983.4</v>
      </c>
      <c r="G237" s="72"/>
    </row>
    <row r="238" spans="1:9" ht="15.75">
      <c r="A238" s="68" t="s">
        <v>460</v>
      </c>
      <c r="B238" s="69" t="s">
        <v>155</v>
      </c>
      <c r="C238" s="69" t="s">
        <v>0</v>
      </c>
      <c r="D238" s="69" t="s">
        <v>162</v>
      </c>
      <c r="E238" s="70">
        <v>1831.49</v>
      </c>
      <c r="F238" s="134">
        <v>1529.7</v>
      </c>
      <c r="G238" s="72"/>
    </row>
    <row r="239" spans="1:9" ht="18.600000000000001" customHeight="1">
      <c r="A239" s="64" t="s">
        <v>461</v>
      </c>
      <c r="B239" s="65" t="s">
        <v>155</v>
      </c>
      <c r="C239" s="65" t="s">
        <v>30</v>
      </c>
      <c r="D239" s="65"/>
      <c r="E239" s="66">
        <v>1339798.8999999999</v>
      </c>
      <c r="F239" s="140">
        <v>930459.9</v>
      </c>
      <c r="G239" s="72"/>
    </row>
    <row r="240" spans="1:9" ht="22.5" customHeight="1">
      <c r="A240" s="68" t="s">
        <v>462</v>
      </c>
      <c r="B240" s="84" t="s">
        <v>155</v>
      </c>
      <c r="C240" s="84" t="s">
        <v>0</v>
      </c>
      <c r="D240" s="84" t="s">
        <v>163</v>
      </c>
      <c r="E240" s="85">
        <v>16253.11</v>
      </c>
      <c r="F240" s="141">
        <v>14117.9</v>
      </c>
      <c r="G240" s="72"/>
      <c r="I240" s="187"/>
    </row>
    <row r="241" spans="1:10" ht="15.75">
      <c r="A241" s="68" t="s">
        <v>463</v>
      </c>
      <c r="B241" s="69" t="s">
        <v>155</v>
      </c>
      <c r="C241" s="69" t="s">
        <v>0</v>
      </c>
      <c r="D241" s="69" t="s">
        <v>164</v>
      </c>
      <c r="E241" s="70">
        <v>7280.5</v>
      </c>
      <c r="F241" s="134">
        <v>4614.5</v>
      </c>
      <c r="G241" s="72"/>
      <c r="I241" s="188"/>
    </row>
    <row r="242" spans="1:10" ht="15.75">
      <c r="A242" s="68" t="s">
        <v>464</v>
      </c>
      <c r="B242" s="69" t="s">
        <v>155</v>
      </c>
      <c r="C242" s="69" t="s">
        <v>0</v>
      </c>
      <c r="D242" s="69" t="s">
        <v>165</v>
      </c>
      <c r="E242" s="70">
        <v>56508.3</v>
      </c>
      <c r="F242" s="134">
        <v>33173</v>
      </c>
      <c r="G242" s="72"/>
      <c r="I242" s="188"/>
    </row>
    <row r="243" spans="1:10" ht="15.75">
      <c r="A243" s="68" t="s">
        <v>465</v>
      </c>
      <c r="B243" s="69" t="s">
        <v>155</v>
      </c>
      <c r="C243" s="69" t="s">
        <v>0</v>
      </c>
      <c r="D243" s="69" t="s">
        <v>134</v>
      </c>
      <c r="E243" s="70">
        <v>67901.3</v>
      </c>
      <c r="F243" s="134">
        <v>42818.2</v>
      </c>
      <c r="G243" s="72"/>
      <c r="I243" s="188"/>
    </row>
    <row r="244" spans="1:10" ht="15.75">
      <c r="A244" s="68" t="s">
        <v>466</v>
      </c>
      <c r="B244" s="69" t="s">
        <v>155</v>
      </c>
      <c r="C244" s="69" t="s">
        <v>0</v>
      </c>
      <c r="D244" s="69" t="s">
        <v>166</v>
      </c>
      <c r="E244" s="70">
        <v>388343.48</v>
      </c>
      <c r="F244" s="134">
        <v>270271</v>
      </c>
      <c r="G244" s="72"/>
      <c r="I244" s="188"/>
    </row>
    <row r="245" spans="1:10" ht="15.75">
      <c r="A245" s="68" t="s">
        <v>467</v>
      </c>
      <c r="B245" s="69" t="s">
        <v>155</v>
      </c>
      <c r="C245" s="69" t="s">
        <v>0</v>
      </c>
      <c r="D245" s="69" t="s">
        <v>135</v>
      </c>
      <c r="E245" s="70">
        <v>261415.38</v>
      </c>
      <c r="F245" s="134">
        <v>201893.7</v>
      </c>
      <c r="G245" s="72"/>
      <c r="I245" s="188"/>
    </row>
    <row r="246" spans="1:10" ht="15.75">
      <c r="A246" s="68" t="s">
        <v>468</v>
      </c>
      <c r="B246" s="69" t="s">
        <v>155</v>
      </c>
      <c r="C246" s="69" t="s">
        <v>0</v>
      </c>
      <c r="D246" s="69" t="s">
        <v>31</v>
      </c>
      <c r="E246" s="70">
        <v>467562.29</v>
      </c>
      <c r="F246" s="134">
        <v>317785.2</v>
      </c>
      <c r="G246" s="72"/>
      <c r="I246" s="188"/>
    </row>
    <row r="247" spans="1:10" ht="15.75">
      <c r="A247" s="68" t="s">
        <v>469</v>
      </c>
      <c r="B247" s="69" t="s">
        <v>155</v>
      </c>
      <c r="C247" s="69" t="s">
        <v>0</v>
      </c>
      <c r="D247" s="69" t="s">
        <v>32</v>
      </c>
      <c r="E247" s="70">
        <v>9448.6200000000008</v>
      </c>
      <c r="F247" s="134">
        <v>6348.5</v>
      </c>
      <c r="G247" s="72"/>
      <c r="I247" s="188"/>
    </row>
    <row r="248" spans="1:10" ht="15.75">
      <c r="A248" s="68" t="s">
        <v>470</v>
      </c>
      <c r="B248" s="69" t="s">
        <v>155</v>
      </c>
      <c r="C248" s="69" t="s">
        <v>0</v>
      </c>
      <c r="D248" s="69" t="s">
        <v>136</v>
      </c>
      <c r="E248" s="70">
        <v>8213.19</v>
      </c>
      <c r="F248" s="134">
        <v>4063.3</v>
      </c>
      <c r="G248" s="72"/>
      <c r="I248" s="188"/>
    </row>
    <row r="249" spans="1:10" ht="21.75" customHeight="1">
      <c r="A249" s="68" t="s">
        <v>471</v>
      </c>
      <c r="B249" s="84" t="s">
        <v>155</v>
      </c>
      <c r="C249" s="84" t="s">
        <v>0</v>
      </c>
      <c r="D249" s="84" t="s">
        <v>137</v>
      </c>
      <c r="E249" s="85">
        <v>25174.94</v>
      </c>
      <c r="F249" s="141">
        <v>15040.3</v>
      </c>
      <c r="G249" s="72"/>
      <c r="I249" s="187"/>
    </row>
    <row r="250" spans="1:10" ht="15.75">
      <c r="A250" s="68" t="s">
        <v>472</v>
      </c>
      <c r="B250" s="69" t="s">
        <v>155</v>
      </c>
      <c r="C250" s="69" t="s">
        <v>0</v>
      </c>
      <c r="D250" s="69" t="s">
        <v>167</v>
      </c>
      <c r="E250" s="70">
        <v>25621.97</v>
      </c>
      <c r="F250" s="134">
        <v>16430.099999999999</v>
      </c>
      <c r="G250" s="72"/>
      <c r="I250" s="188"/>
    </row>
    <row r="251" spans="1:10" ht="15.75">
      <c r="A251" s="68" t="s">
        <v>473</v>
      </c>
      <c r="B251" s="69" t="s">
        <v>155</v>
      </c>
      <c r="C251" s="69" t="s">
        <v>0</v>
      </c>
      <c r="D251" s="69" t="s">
        <v>168</v>
      </c>
      <c r="E251" s="70">
        <v>6075.83</v>
      </c>
      <c r="F251" s="134">
        <v>3904.2</v>
      </c>
      <c r="G251" s="72"/>
      <c r="I251" s="188"/>
    </row>
    <row r="252" spans="1:10" ht="18.600000000000001" customHeight="1">
      <c r="A252" s="88" t="s">
        <v>474</v>
      </c>
      <c r="B252" s="65" t="s">
        <v>155</v>
      </c>
      <c r="C252" s="65" t="s">
        <v>79</v>
      </c>
      <c r="D252" s="96"/>
      <c r="E252" s="66">
        <v>20541.8</v>
      </c>
      <c r="F252" s="140">
        <v>13623.4</v>
      </c>
      <c r="G252" s="72"/>
      <c r="I252" s="12"/>
    </row>
    <row r="253" spans="1:10" ht="15.75">
      <c r="A253" s="68" t="s">
        <v>431</v>
      </c>
      <c r="B253" s="69" t="s">
        <v>155</v>
      </c>
      <c r="C253" s="69" t="s">
        <v>0</v>
      </c>
      <c r="D253" s="69" t="s">
        <v>138</v>
      </c>
      <c r="E253" s="70">
        <v>20541.8</v>
      </c>
      <c r="F253" s="134">
        <v>13623.4</v>
      </c>
      <c r="G253" s="72"/>
      <c r="I253" s="14"/>
    </row>
    <row r="254" spans="1:10" ht="8.4499999999999993" customHeight="1">
      <c r="A254" s="32"/>
      <c r="B254" s="33"/>
      <c r="C254" s="33"/>
      <c r="D254" s="33"/>
      <c r="E254" s="34"/>
      <c r="F254" s="142"/>
      <c r="G254" s="72"/>
      <c r="H254" s="4"/>
      <c r="I254" s="16"/>
      <c r="J254" s="4"/>
    </row>
    <row r="255" spans="1:10" ht="22.15" customHeight="1">
      <c r="A255" s="90" t="s">
        <v>169</v>
      </c>
      <c r="B255" s="60" t="s">
        <v>170</v>
      </c>
      <c r="C255" s="89" t="s">
        <v>0</v>
      </c>
      <c r="D255" s="89" t="s">
        <v>0</v>
      </c>
      <c r="E255" s="62">
        <v>370181.7</v>
      </c>
      <c r="F255" s="139">
        <f>F256+F262+F268+F273</f>
        <v>246923.30000000002</v>
      </c>
      <c r="G255" s="72"/>
      <c r="I255" s="14"/>
    </row>
    <row r="256" spans="1:10" ht="18.600000000000001" customHeight="1">
      <c r="A256" s="88" t="s">
        <v>475</v>
      </c>
      <c r="B256" s="65" t="s">
        <v>170</v>
      </c>
      <c r="C256" s="65" t="s">
        <v>20</v>
      </c>
      <c r="D256" s="65"/>
      <c r="E256" s="66">
        <v>4151.8100000000004</v>
      </c>
      <c r="F256" s="140">
        <v>2768.1</v>
      </c>
      <c r="G256" s="72"/>
      <c r="I256" s="11"/>
    </row>
    <row r="257" spans="1:10" ht="36" customHeight="1">
      <c r="A257" s="68" t="s">
        <v>447</v>
      </c>
      <c r="B257" s="84" t="s">
        <v>170</v>
      </c>
      <c r="C257" s="84" t="s">
        <v>0</v>
      </c>
      <c r="D257" s="84" t="s">
        <v>21</v>
      </c>
      <c r="E257" s="85">
        <v>4151.8100000000004</v>
      </c>
      <c r="F257" s="141">
        <v>2768.1</v>
      </c>
      <c r="G257" s="72"/>
      <c r="I257" s="15"/>
    </row>
    <row r="258" spans="1:10" ht="18.600000000000001" customHeight="1">
      <c r="A258" s="88" t="s">
        <v>448</v>
      </c>
      <c r="B258" s="65" t="s">
        <v>170</v>
      </c>
      <c r="C258" s="65" t="s">
        <v>22</v>
      </c>
      <c r="D258" s="65"/>
      <c r="E258" s="66">
        <v>159</v>
      </c>
      <c r="F258" s="138"/>
      <c r="G258" s="72"/>
      <c r="I258" s="15"/>
    </row>
    <row r="259" spans="1:10" ht="30" customHeight="1">
      <c r="A259" s="68" t="s">
        <v>317</v>
      </c>
      <c r="B259" s="84" t="s">
        <v>170</v>
      </c>
      <c r="C259" s="84" t="s">
        <v>0</v>
      </c>
      <c r="D259" s="84" t="s">
        <v>23</v>
      </c>
      <c r="E259" s="85">
        <v>159</v>
      </c>
      <c r="F259" s="138"/>
      <c r="G259" s="72"/>
      <c r="I259" s="15"/>
    </row>
    <row r="260" spans="1:10" ht="18.600000000000001" customHeight="1">
      <c r="A260" s="88" t="s">
        <v>476</v>
      </c>
      <c r="B260" s="106" t="s">
        <v>170</v>
      </c>
      <c r="C260" s="65" t="s">
        <v>123</v>
      </c>
      <c r="D260" s="65"/>
      <c r="E260" s="66">
        <v>29.14</v>
      </c>
      <c r="F260" s="138"/>
      <c r="G260" s="72"/>
      <c r="I260" s="15"/>
    </row>
    <row r="261" spans="1:10" ht="15.6" customHeight="1">
      <c r="A261" s="68" t="s">
        <v>477</v>
      </c>
      <c r="B261" s="69" t="s">
        <v>170</v>
      </c>
      <c r="C261" s="69" t="s">
        <v>0</v>
      </c>
      <c r="D261" s="69" t="s">
        <v>158</v>
      </c>
      <c r="E261" s="70">
        <v>29.14</v>
      </c>
      <c r="F261" s="138"/>
      <c r="G261" s="72"/>
      <c r="I261" s="15"/>
    </row>
    <row r="262" spans="1:10" ht="18.600000000000001" customHeight="1">
      <c r="A262" s="88" t="s">
        <v>478</v>
      </c>
      <c r="B262" s="65" t="s">
        <v>170</v>
      </c>
      <c r="C262" s="65" t="s">
        <v>160</v>
      </c>
      <c r="D262" s="65"/>
      <c r="E262" s="66">
        <v>243953.12</v>
      </c>
      <c r="F262" s="140">
        <v>157363.5</v>
      </c>
      <c r="G262" s="72"/>
      <c r="I262" s="15"/>
    </row>
    <row r="263" spans="1:10" ht="15.75">
      <c r="A263" s="68" t="s">
        <v>479</v>
      </c>
      <c r="B263" s="69" t="s">
        <v>170</v>
      </c>
      <c r="C263" s="69" t="s">
        <v>0</v>
      </c>
      <c r="D263" s="69" t="s">
        <v>171</v>
      </c>
      <c r="E263" s="70">
        <v>6232.86</v>
      </c>
      <c r="F263" s="134">
        <v>4921.1000000000004</v>
      </c>
      <c r="G263" s="72"/>
      <c r="I263" s="15"/>
    </row>
    <row r="264" spans="1:10" ht="15.75">
      <c r="A264" s="68" t="s">
        <v>480</v>
      </c>
      <c r="B264" s="69" t="s">
        <v>170</v>
      </c>
      <c r="C264" s="69" t="s">
        <v>0</v>
      </c>
      <c r="D264" s="69" t="s">
        <v>161</v>
      </c>
      <c r="E264" s="70">
        <v>171551.5</v>
      </c>
      <c r="F264" s="134">
        <v>115798.9</v>
      </c>
      <c r="G264" s="72"/>
    </row>
    <row r="265" spans="1:10" ht="20.25" customHeight="1">
      <c r="A265" s="68" t="s">
        <v>482</v>
      </c>
      <c r="B265" s="84" t="s">
        <v>170</v>
      </c>
      <c r="C265" s="84" t="s">
        <v>0</v>
      </c>
      <c r="D265" s="84" t="s">
        <v>172</v>
      </c>
      <c r="E265" s="85">
        <v>61910.04</v>
      </c>
      <c r="F265" s="141">
        <v>32379.200000000001</v>
      </c>
      <c r="G265" s="72"/>
    </row>
    <row r="266" spans="1:10" ht="15.75">
      <c r="A266" s="68" t="s">
        <v>481</v>
      </c>
      <c r="B266" s="69" t="s">
        <v>170</v>
      </c>
      <c r="C266" s="69" t="s">
        <v>0</v>
      </c>
      <c r="D266" s="69" t="s">
        <v>162</v>
      </c>
      <c r="E266" s="70">
        <v>3725.62</v>
      </c>
      <c r="F266" s="134">
        <v>2055.1999999999998</v>
      </c>
      <c r="G266" s="72"/>
    </row>
    <row r="267" spans="1:10" ht="15.75">
      <c r="A267" s="68" t="s">
        <v>483</v>
      </c>
      <c r="B267" s="69" t="s">
        <v>170</v>
      </c>
      <c r="C267" s="69" t="s">
        <v>0</v>
      </c>
      <c r="D267" s="69" t="s">
        <v>173</v>
      </c>
      <c r="E267" s="70">
        <v>533.1</v>
      </c>
      <c r="F267" s="134">
        <v>2209.1</v>
      </c>
      <c r="G267" s="72"/>
    </row>
    <row r="268" spans="1:10" ht="18.600000000000001" customHeight="1">
      <c r="A268" s="64" t="s">
        <v>461</v>
      </c>
      <c r="B268" s="65" t="s">
        <v>170</v>
      </c>
      <c r="C268" s="65" t="s">
        <v>30</v>
      </c>
      <c r="D268" s="65"/>
      <c r="E268" s="66">
        <v>121446.5</v>
      </c>
      <c r="F268" s="140">
        <v>86564.3</v>
      </c>
      <c r="G268" s="72"/>
    </row>
    <row r="269" spans="1:10" ht="15.75">
      <c r="A269" s="68" t="s">
        <v>465</v>
      </c>
      <c r="B269" s="69" t="s">
        <v>170</v>
      </c>
      <c r="C269" s="69" t="s">
        <v>0</v>
      </c>
      <c r="D269" s="69" t="s">
        <v>134</v>
      </c>
      <c r="E269" s="70">
        <v>28561.200000000001</v>
      </c>
      <c r="F269" s="134">
        <v>20158.7</v>
      </c>
      <c r="G269" s="72"/>
    </row>
    <row r="270" spans="1:10" ht="15.75">
      <c r="A270" s="68" t="s">
        <v>467</v>
      </c>
      <c r="B270" s="69" t="s">
        <v>170</v>
      </c>
      <c r="C270" s="69" t="s">
        <v>0</v>
      </c>
      <c r="D270" s="69" t="s">
        <v>135</v>
      </c>
      <c r="E270" s="70">
        <v>50216.89</v>
      </c>
      <c r="F270" s="134">
        <v>36944.1</v>
      </c>
      <c r="G270" s="72"/>
    </row>
    <row r="271" spans="1:10" ht="15.75">
      <c r="A271" s="68" t="s">
        <v>468</v>
      </c>
      <c r="B271" s="69" t="s">
        <v>170</v>
      </c>
      <c r="C271" s="69" t="s">
        <v>0</v>
      </c>
      <c r="D271" s="69" t="s">
        <v>31</v>
      </c>
      <c r="E271" s="70">
        <v>42668.4</v>
      </c>
      <c r="F271" s="134">
        <v>29461.5</v>
      </c>
      <c r="G271" s="72"/>
    </row>
    <row r="272" spans="1:10" ht="15.75">
      <c r="A272" s="101" t="s">
        <v>484</v>
      </c>
      <c r="B272" s="69" t="s">
        <v>170</v>
      </c>
      <c r="C272" s="69"/>
      <c r="D272" s="69">
        <v>8812</v>
      </c>
      <c r="E272" s="70"/>
      <c r="F272" s="134"/>
      <c r="G272" s="72"/>
      <c r="H272" s="4"/>
      <c r="I272" s="4"/>
      <c r="J272" s="4"/>
    </row>
    <row r="273" spans="1:9" ht="18.600000000000001" customHeight="1">
      <c r="A273" s="64" t="s">
        <v>485</v>
      </c>
      <c r="B273" s="65" t="s">
        <v>170</v>
      </c>
      <c r="C273" s="65" t="s">
        <v>79</v>
      </c>
      <c r="D273" s="65"/>
      <c r="E273" s="66">
        <v>442.13</v>
      </c>
      <c r="F273" s="140">
        <v>227.4</v>
      </c>
      <c r="G273" s="72"/>
    </row>
    <row r="274" spans="1:9" ht="15.75">
      <c r="A274" s="68" t="s">
        <v>431</v>
      </c>
      <c r="B274" s="69" t="s">
        <v>170</v>
      </c>
      <c r="C274" s="69" t="s">
        <v>0</v>
      </c>
      <c r="D274" s="69" t="s">
        <v>138</v>
      </c>
      <c r="E274" s="70">
        <v>442.13</v>
      </c>
      <c r="F274" s="134">
        <v>227.4</v>
      </c>
      <c r="G274" s="72"/>
    </row>
    <row r="275" spans="1:9" ht="8.4499999999999993" customHeight="1">
      <c r="A275" s="47"/>
      <c r="B275" s="50"/>
      <c r="C275" s="51"/>
      <c r="D275" s="51"/>
      <c r="E275" s="49"/>
      <c r="F275" s="145"/>
      <c r="G275" s="166"/>
    </row>
    <row r="276" spans="1:9" ht="22.15" customHeight="1">
      <c r="A276" s="90" t="s">
        <v>486</v>
      </c>
      <c r="B276" s="91" t="s">
        <v>174</v>
      </c>
      <c r="C276" s="89" t="s">
        <v>0</v>
      </c>
      <c r="D276" s="89" t="s">
        <v>0</v>
      </c>
      <c r="E276" s="62">
        <v>486145.7</v>
      </c>
      <c r="F276" s="139">
        <f>F277+F279</f>
        <v>315135</v>
      </c>
      <c r="G276" s="72"/>
    </row>
    <row r="277" spans="1:9" ht="18.600000000000001" customHeight="1">
      <c r="A277" s="64" t="s">
        <v>391</v>
      </c>
      <c r="B277" s="65" t="s">
        <v>174</v>
      </c>
      <c r="C277" s="65" t="s">
        <v>35</v>
      </c>
      <c r="D277" s="96"/>
      <c r="E277" s="66">
        <v>46176.800000000003</v>
      </c>
      <c r="F277" s="140">
        <v>35351</v>
      </c>
      <c r="G277" s="72"/>
      <c r="I277" s="14"/>
    </row>
    <row r="278" spans="1:9" ht="20.25" customHeight="1">
      <c r="A278" s="68" t="s">
        <v>487</v>
      </c>
      <c r="B278" s="69" t="s">
        <v>174</v>
      </c>
      <c r="C278" s="69" t="s">
        <v>0</v>
      </c>
      <c r="D278" s="69" t="s">
        <v>175</v>
      </c>
      <c r="E278" s="70">
        <v>46176.800000000003</v>
      </c>
      <c r="F278" s="134">
        <v>35351</v>
      </c>
      <c r="G278" s="72"/>
      <c r="I278" s="15"/>
    </row>
    <row r="279" spans="1:9" ht="25.5" customHeight="1">
      <c r="A279" s="88" t="s">
        <v>474</v>
      </c>
      <c r="B279" s="65" t="s">
        <v>174</v>
      </c>
      <c r="C279" s="65" t="s">
        <v>79</v>
      </c>
      <c r="D279" s="96"/>
      <c r="E279" s="66">
        <v>439968.9</v>
      </c>
      <c r="F279" s="140">
        <v>279784</v>
      </c>
      <c r="G279" s="72"/>
      <c r="I279" s="15"/>
    </row>
    <row r="280" spans="1:9" ht="20.25" customHeight="1">
      <c r="A280" s="68" t="s">
        <v>488</v>
      </c>
      <c r="B280" s="84" t="s">
        <v>174</v>
      </c>
      <c r="C280" s="84" t="s">
        <v>0</v>
      </c>
      <c r="D280" s="84" t="s">
        <v>176</v>
      </c>
      <c r="E280" s="85">
        <v>14236.6</v>
      </c>
      <c r="F280" s="141">
        <v>10358.799999999999</v>
      </c>
      <c r="G280" s="72"/>
      <c r="I280" s="13"/>
    </row>
    <row r="281" spans="1:9" ht="23.25" customHeight="1">
      <c r="A281" s="68" t="s">
        <v>489</v>
      </c>
      <c r="B281" s="69" t="s">
        <v>174</v>
      </c>
      <c r="C281" s="69" t="s">
        <v>0</v>
      </c>
      <c r="D281" s="69" t="s">
        <v>80</v>
      </c>
      <c r="E281" s="70">
        <v>116624.92</v>
      </c>
      <c r="F281" s="134">
        <v>70256.399999999994</v>
      </c>
      <c r="G281" s="72"/>
      <c r="I281" s="14"/>
    </row>
    <row r="282" spans="1:9" ht="21" customHeight="1">
      <c r="A282" s="68" t="s">
        <v>431</v>
      </c>
      <c r="B282" s="69" t="s">
        <v>174</v>
      </c>
      <c r="C282" s="69" t="s">
        <v>0</v>
      </c>
      <c r="D282" s="69" t="s">
        <v>138</v>
      </c>
      <c r="E282" s="70">
        <v>43166.13</v>
      </c>
      <c r="F282" s="134">
        <v>27209.8</v>
      </c>
      <c r="G282" s="72"/>
      <c r="I282" s="14"/>
    </row>
    <row r="283" spans="1:9" ht="24" customHeight="1">
      <c r="A283" s="68" t="s">
        <v>490</v>
      </c>
      <c r="B283" s="69" t="s">
        <v>174</v>
      </c>
      <c r="C283" s="69" t="s">
        <v>0</v>
      </c>
      <c r="D283" s="69" t="s">
        <v>177</v>
      </c>
      <c r="E283" s="70">
        <v>28787.74</v>
      </c>
      <c r="F283" s="134">
        <v>16459.400000000001</v>
      </c>
      <c r="G283" s="72"/>
      <c r="I283" s="14"/>
    </row>
    <row r="284" spans="1:9" ht="21.75" customHeight="1">
      <c r="A284" s="68" t="s">
        <v>495</v>
      </c>
      <c r="B284" s="69" t="s">
        <v>174</v>
      </c>
      <c r="C284" s="69" t="s">
        <v>0</v>
      </c>
      <c r="D284" s="69" t="s">
        <v>178</v>
      </c>
      <c r="E284" s="70">
        <v>4982.97</v>
      </c>
      <c r="F284" s="134">
        <v>4853.5</v>
      </c>
      <c r="G284" s="72"/>
      <c r="I284" s="14"/>
    </row>
    <row r="285" spans="1:9" ht="21" customHeight="1">
      <c r="A285" s="68" t="s">
        <v>494</v>
      </c>
      <c r="B285" s="84" t="s">
        <v>174</v>
      </c>
      <c r="C285" s="84" t="s">
        <v>0</v>
      </c>
      <c r="D285" s="84" t="s">
        <v>81</v>
      </c>
      <c r="E285" s="85">
        <v>117970.27</v>
      </c>
      <c r="F285" s="141">
        <v>77671.199999999997</v>
      </c>
      <c r="G285" s="72"/>
      <c r="I285" s="14"/>
    </row>
    <row r="286" spans="1:9" ht="21" customHeight="1">
      <c r="A286" s="68" t="s">
        <v>493</v>
      </c>
      <c r="B286" s="69" t="s">
        <v>174</v>
      </c>
      <c r="C286" s="69" t="s">
        <v>0</v>
      </c>
      <c r="D286" s="69" t="s">
        <v>179</v>
      </c>
      <c r="E286" s="70">
        <v>96842.1</v>
      </c>
      <c r="F286" s="134">
        <v>58479.6</v>
      </c>
      <c r="G286" s="72"/>
      <c r="I286" s="14"/>
    </row>
    <row r="287" spans="1:9" ht="21.75" customHeight="1">
      <c r="A287" s="68" t="s">
        <v>492</v>
      </c>
      <c r="B287" s="69" t="s">
        <v>174</v>
      </c>
      <c r="C287" s="69" t="s">
        <v>0</v>
      </c>
      <c r="D287" s="69" t="s">
        <v>180</v>
      </c>
      <c r="E287" s="70">
        <v>3638.8</v>
      </c>
      <c r="F287" s="134">
        <v>3024.3</v>
      </c>
      <c r="G287" s="72"/>
      <c r="I287" s="14"/>
    </row>
    <row r="288" spans="1:9" ht="21" customHeight="1">
      <c r="A288" s="68" t="s">
        <v>491</v>
      </c>
      <c r="B288" s="69" t="s">
        <v>174</v>
      </c>
      <c r="C288" s="69" t="s">
        <v>0</v>
      </c>
      <c r="D288" s="69" t="s">
        <v>181</v>
      </c>
      <c r="E288" s="70">
        <v>2556.12</v>
      </c>
      <c r="F288" s="134">
        <v>873.3</v>
      </c>
      <c r="G288" s="72"/>
      <c r="I288" s="14"/>
    </row>
    <row r="289" spans="1:10" ht="20.25" customHeight="1">
      <c r="A289" s="68" t="s">
        <v>496</v>
      </c>
      <c r="B289" s="84" t="s">
        <v>174</v>
      </c>
      <c r="C289" s="84" t="s">
        <v>0</v>
      </c>
      <c r="D289" s="84" t="s">
        <v>182</v>
      </c>
      <c r="E289" s="85">
        <v>11163.28</v>
      </c>
      <c r="F289" s="141">
        <v>10597.7</v>
      </c>
      <c r="G289" s="72"/>
      <c r="I289" s="14"/>
    </row>
    <row r="290" spans="1:10" ht="8.4499999999999993" customHeight="1">
      <c r="A290" s="32"/>
      <c r="B290" s="33"/>
      <c r="C290" s="33"/>
      <c r="D290" s="33"/>
      <c r="E290" s="41"/>
      <c r="F290" s="142"/>
      <c r="G290" s="72"/>
      <c r="H290" s="4"/>
      <c r="I290" s="15"/>
      <c r="J290" s="4"/>
    </row>
    <row r="291" spans="1:10" ht="22.15" customHeight="1">
      <c r="A291" s="90" t="s">
        <v>497</v>
      </c>
      <c r="B291" s="60" t="s">
        <v>183</v>
      </c>
      <c r="C291" s="89" t="s">
        <v>0</v>
      </c>
      <c r="D291" s="89" t="s">
        <v>0</v>
      </c>
      <c r="E291" s="62">
        <v>995648.9</v>
      </c>
      <c r="F291" s="139">
        <f>F292+F295+F299+F301+F312+F318</f>
        <v>689276.29999999993</v>
      </c>
      <c r="G291" s="72"/>
      <c r="I291" s="11"/>
    </row>
    <row r="292" spans="1:10" ht="18.600000000000001" customHeight="1">
      <c r="A292" s="88" t="s">
        <v>498</v>
      </c>
      <c r="B292" s="65" t="s">
        <v>183</v>
      </c>
      <c r="C292" s="65" t="s">
        <v>22</v>
      </c>
      <c r="D292" s="89"/>
      <c r="E292" s="66">
        <v>4700.2700000000004</v>
      </c>
      <c r="F292" s="140">
        <v>2494.1999999999998</v>
      </c>
      <c r="G292" s="72"/>
      <c r="I292" s="11"/>
    </row>
    <row r="293" spans="1:10" ht="33.75" customHeight="1">
      <c r="A293" s="68" t="s">
        <v>450</v>
      </c>
      <c r="B293" s="84" t="s">
        <v>183</v>
      </c>
      <c r="C293" s="84" t="s">
        <v>0</v>
      </c>
      <c r="D293" s="84" t="s">
        <v>156</v>
      </c>
      <c r="E293" s="85"/>
      <c r="F293" s="141">
        <v>40</v>
      </c>
      <c r="G293" s="72"/>
      <c r="H293" s="4"/>
      <c r="I293" s="4"/>
      <c r="J293" s="4"/>
    </row>
    <row r="294" spans="1:10" ht="31.5">
      <c r="A294" s="68" t="s">
        <v>499</v>
      </c>
      <c r="B294" s="84" t="s">
        <v>183</v>
      </c>
      <c r="C294" s="84" t="s">
        <v>0</v>
      </c>
      <c r="D294" s="84" t="s">
        <v>184</v>
      </c>
      <c r="E294" s="85">
        <v>4700.2700000000004</v>
      </c>
      <c r="F294" s="141">
        <v>2454.1999999999998</v>
      </c>
      <c r="G294" s="72"/>
    </row>
    <row r="295" spans="1:10" ht="18.600000000000001" customHeight="1">
      <c r="A295" s="88" t="s">
        <v>500</v>
      </c>
      <c r="B295" s="65" t="s">
        <v>183</v>
      </c>
      <c r="C295" s="65" t="s">
        <v>123</v>
      </c>
      <c r="D295" s="69"/>
      <c r="E295" s="66">
        <v>4233.8500000000004</v>
      </c>
      <c r="F295" s="140">
        <v>2275.9</v>
      </c>
      <c r="G295" s="72"/>
    </row>
    <row r="296" spans="1:10" ht="22.5" customHeight="1">
      <c r="A296" s="68" t="s">
        <v>501</v>
      </c>
      <c r="B296" s="84" t="s">
        <v>183</v>
      </c>
      <c r="C296" s="84" t="s">
        <v>0</v>
      </c>
      <c r="D296" s="84" t="s">
        <v>157</v>
      </c>
      <c r="E296" s="85">
        <v>310.7</v>
      </c>
      <c r="F296" s="146"/>
      <c r="G296" s="72"/>
      <c r="I296" s="14"/>
    </row>
    <row r="297" spans="1:10" ht="22.5" customHeight="1">
      <c r="A297" s="68" t="s">
        <v>453</v>
      </c>
      <c r="B297" s="84" t="s">
        <v>183</v>
      </c>
      <c r="C297" s="84" t="s">
        <v>0</v>
      </c>
      <c r="D297" s="84" t="s">
        <v>158</v>
      </c>
      <c r="E297" s="85">
        <v>2934.58</v>
      </c>
      <c r="F297" s="141">
        <v>1918</v>
      </c>
      <c r="G297" s="72"/>
      <c r="I297" s="14"/>
    </row>
    <row r="298" spans="1:10" ht="15.75">
      <c r="A298" s="68" t="s">
        <v>502</v>
      </c>
      <c r="B298" s="69" t="s">
        <v>183</v>
      </c>
      <c r="C298" s="69" t="s">
        <v>0</v>
      </c>
      <c r="D298" s="69" t="s">
        <v>124</v>
      </c>
      <c r="E298" s="70">
        <v>988.57</v>
      </c>
      <c r="F298" s="134">
        <v>357.9</v>
      </c>
      <c r="G298" s="72"/>
      <c r="I298" s="14"/>
    </row>
    <row r="299" spans="1:10" ht="18.600000000000001" customHeight="1">
      <c r="A299" s="88" t="s">
        <v>504</v>
      </c>
      <c r="B299" s="65" t="s">
        <v>183</v>
      </c>
      <c r="C299" s="65" t="s">
        <v>126</v>
      </c>
      <c r="D299" s="89"/>
      <c r="E299" s="66">
        <v>60</v>
      </c>
      <c r="F299" s="140">
        <v>19</v>
      </c>
      <c r="G299" s="72"/>
      <c r="I299" s="14"/>
    </row>
    <row r="300" spans="1:10" ht="33.75" customHeight="1">
      <c r="A300" s="68" t="s">
        <v>503</v>
      </c>
      <c r="B300" s="84" t="s">
        <v>183</v>
      </c>
      <c r="C300" s="84" t="s">
        <v>0</v>
      </c>
      <c r="D300" s="84" t="s">
        <v>133</v>
      </c>
      <c r="E300" s="85">
        <v>60</v>
      </c>
      <c r="F300" s="141">
        <v>19</v>
      </c>
      <c r="G300" s="72"/>
      <c r="I300" s="16"/>
    </row>
    <row r="301" spans="1:10" ht="18.600000000000001" customHeight="1">
      <c r="A301" s="64" t="s">
        <v>505</v>
      </c>
      <c r="B301" s="65" t="s">
        <v>183</v>
      </c>
      <c r="C301" s="65" t="s">
        <v>26</v>
      </c>
      <c r="D301" s="89"/>
      <c r="E301" s="66">
        <v>727006.4</v>
      </c>
      <c r="F301" s="140">
        <v>488861.1</v>
      </c>
      <c r="G301" s="72"/>
    </row>
    <row r="302" spans="1:10" ht="18" customHeight="1">
      <c r="A302" s="68" t="s">
        <v>506</v>
      </c>
      <c r="B302" s="84" t="s">
        <v>183</v>
      </c>
      <c r="C302" s="84" t="s">
        <v>0</v>
      </c>
      <c r="D302" s="84" t="s">
        <v>185</v>
      </c>
      <c r="E302" s="85">
        <v>11508.5</v>
      </c>
      <c r="F302" s="141">
        <v>8192.2999999999993</v>
      </c>
      <c r="G302" s="72"/>
      <c r="I302" s="12"/>
    </row>
    <row r="303" spans="1:10" ht="31.5">
      <c r="A303" s="68" t="s">
        <v>507</v>
      </c>
      <c r="B303" s="84" t="s">
        <v>183</v>
      </c>
      <c r="C303" s="84" t="s">
        <v>0</v>
      </c>
      <c r="D303" s="84" t="s">
        <v>186</v>
      </c>
      <c r="E303" s="85">
        <v>6883.66</v>
      </c>
      <c r="F303" s="141">
        <v>4252.3999999999996</v>
      </c>
      <c r="G303" s="72"/>
      <c r="I303" s="13"/>
    </row>
    <row r="304" spans="1:10" ht="15.75">
      <c r="A304" s="68" t="s">
        <v>508</v>
      </c>
      <c r="B304" s="69" t="s">
        <v>183</v>
      </c>
      <c r="C304" s="69" t="s">
        <v>0</v>
      </c>
      <c r="D304" s="69" t="s">
        <v>27</v>
      </c>
      <c r="E304" s="70">
        <v>168813.71</v>
      </c>
      <c r="F304" s="134">
        <v>105513.8</v>
      </c>
      <c r="G304" s="72"/>
      <c r="I304" s="12"/>
    </row>
    <row r="305" spans="1:9" ht="15.6" customHeight="1">
      <c r="A305" s="68" t="s">
        <v>509</v>
      </c>
      <c r="B305" s="69" t="s">
        <v>183</v>
      </c>
      <c r="C305" s="69" t="s">
        <v>0</v>
      </c>
      <c r="D305" s="69" t="s">
        <v>187</v>
      </c>
      <c r="E305" s="70">
        <v>2702.67</v>
      </c>
      <c r="F305" s="134">
        <v>1755.6</v>
      </c>
      <c r="G305" s="72"/>
      <c r="I305" s="12"/>
    </row>
    <row r="306" spans="1:9" ht="34.5" customHeight="1">
      <c r="A306" s="68" t="s">
        <v>510</v>
      </c>
      <c r="B306" s="84" t="s">
        <v>183</v>
      </c>
      <c r="C306" s="84" t="s">
        <v>0</v>
      </c>
      <c r="D306" s="84" t="s">
        <v>188</v>
      </c>
      <c r="E306" s="85">
        <v>31696.9</v>
      </c>
      <c r="F306" s="143">
        <v>17633.400000000001</v>
      </c>
      <c r="G306" s="72"/>
      <c r="I306" s="13"/>
    </row>
    <row r="307" spans="1:9" ht="15.6" customHeight="1">
      <c r="A307" s="68" t="s">
        <v>511</v>
      </c>
      <c r="B307" s="69" t="s">
        <v>183</v>
      </c>
      <c r="C307" s="69" t="s">
        <v>0</v>
      </c>
      <c r="D307" s="69" t="s">
        <v>28</v>
      </c>
      <c r="E307" s="70">
        <v>97717.33</v>
      </c>
      <c r="F307" s="134">
        <v>62623.5</v>
      </c>
      <c r="G307" s="72"/>
      <c r="I307" s="12"/>
    </row>
    <row r="308" spans="1:9" ht="15.75">
      <c r="A308" s="68" t="s">
        <v>512</v>
      </c>
      <c r="B308" s="69" t="s">
        <v>183</v>
      </c>
      <c r="C308" s="69" t="s">
        <v>0</v>
      </c>
      <c r="D308" s="69" t="s">
        <v>189</v>
      </c>
      <c r="E308" s="104">
        <v>31963.65</v>
      </c>
      <c r="F308" s="134">
        <v>21132.799999999999</v>
      </c>
      <c r="G308" s="72"/>
      <c r="I308" s="21"/>
    </row>
    <row r="309" spans="1:9" ht="17.25" customHeight="1">
      <c r="A309" s="68" t="s">
        <v>513</v>
      </c>
      <c r="B309" s="84" t="s">
        <v>183</v>
      </c>
      <c r="C309" s="84" t="s">
        <v>0</v>
      </c>
      <c r="D309" s="84" t="s">
        <v>190</v>
      </c>
      <c r="E309" s="85">
        <v>34685.89</v>
      </c>
      <c r="F309" s="141">
        <v>16814.8</v>
      </c>
      <c r="G309" s="72"/>
      <c r="I309" s="12"/>
    </row>
    <row r="310" spans="1:9" ht="24" customHeight="1">
      <c r="A310" s="68" t="s">
        <v>514</v>
      </c>
      <c r="B310" s="84" t="s">
        <v>183</v>
      </c>
      <c r="C310" s="84" t="s">
        <v>0</v>
      </c>
      <c r="D310" s="84" t="s">
        <v>29</v>
      </c>
      <c r="E310" s="85">
        <v>299479.64</v>
      </c>
      <c r="F310" s="141">
        <v>240461.7</v>
      </c>
      <c r="G310" s="72"/>
      <c r="I310" s="13"/>
    </row>
    <row r="311" spans="1:9" ht="18.75" customHeight="1">
      <c r="A311" s="68" t="s">
        <v>515</v>
      </c>
      <c r="B311" s="84" t="s">
        <v>183</v>
      </c>
      <c r="C311" s="84" t="s">
        <v>0</v>
      </c>
      <c r="D311" s="84" t="s">
        <v>191</v>
      </c>
      <c r="E311" s="85">
        <v>41554.43</v>
      </c>
      <c r="F311" s="141">
        <v>10480.799999999999</v>
      </c>
      <c r="G311" s="72"/>
      <c r="I311" s="13"/>
    </row>
    <row r="312" spans="1:9" ht="18.600000000000001" customHeight="1">
      <c r="A312" s="88" t="s">
        <v>326</v>
      </c>
      <c r="B312" s="65" t="s">
        <v>183</v>
      </c>
      <c r="C312" s="65" t="s">
        <v>30</v>
      </c>
      <c r="D312" s="69"/>
      <c r="E312" s="66">
        <v>248404.78</v>
      </c>
      <c r="F312" s="140">
        <v>191444.2</v>
      </c>
      <c r="G312" s="72"/>
      <c r="I312" s="15"/>
    </row>
    <row r="313" spans="1:9" ht="18" customHeight="1">
      <c r="A313" s="68" t="s">
        <v>467</v>
      </c>
      <c r="B313" s="69" t="s">
        <v>183</v>
      </c>
      <c r="C313" s="69" t="s">
        <v>0</v>
      </c>
      <c r="D313" s="69" t="s">
        <v>135</v>
      </c>
      <c r="E313" s="70">
        <v>73039.179999999993</v>
      </c>
      <c r="F313" s="134">
        <v>59197.7</v>
      </c>
      <c r="G313" s="72"/>
      <c r="I313" s="14"/>
    </row>
    <row r="314" spans="1:9" ht="19.5" customHeight="1">
      <c r="A314" s="68" t="s">
        <v>468</v>
      </c>
      <c r="B314" s="69" t="s">
        <v>183</v>
      </c>
      <c r="C314" s="69" t="s">
        <v>0</v>
      </c>
      <c r="D314" s="69" t="s">
        <v>31</v>
      </c>
      <c r="E314" s="70">
        <v>119109.97</v>
      </c>
      <c r="F314" s="134">
        <v>89239.6</v>
      </c>
      <c r="G314" s="72"/>
      <c r="I314" s="14"/>
    </row>
    <row r="315" spans="1:9" ht="19.5" customHeight="1">
      <c r="A315" s="68" t="s">
        <v>516</v>
      </c>
      <c r="B315" s="69" t="s">
        <v>183</v>
      </c>
      <c r="C315" s="69" t="s">
        <v>0</v>
      </c>
      <c r="D315" s="69" t="s">
        <v>192</v>
      </c>
      <c r="E315" s="70">
        <v>48459.08</v>
      </c>
      <c r="F315" s="134">
        <v>38293.199999999997</v>
      </c>
      <c r="G315" s="72"/>
      <c r="I315" s="14"/>
    </row>
    <row r="316" spans="1:9" ht="21.75" customHeight="1">
      <c r="A316" s="68" t="s">
        <v>469</v>
      </c>
      <c r="B316" s="69" t="s">
        <v>183</v>
      </c>
      <c r="C316" s="69" t="s">
        <v>0</v>
      </c>
      <c r="D316" s="69" t="s">
        <v>32</v>
      </c>
      <c r="E316" s="104">
        <v>7420.8</v>
      </c>
      <c r="F316" s="134">
        <v>4501.5</v>
      </c>
      <c r="G316" s="72"/>
      <c r="I316" s="22"/>
    </row>
    <row r="317" spans="1:9" ht="15.75">
      <c r="A317" s="68" t="s">
        <v>470</v>
      </c>
      <c r="B317" s="69" t="s">
        <v>183</v>
      </c>
      <c r="C317" s="69" t="s">
        <v>0</v>
      </c>
      <c r="D317" s="69" t="s">
        <v>136</v>
      </c>
      <c r="E317" s="70">
        <v>375.79</v>
      </c>
      <c r="F317" s="134">
        <v>212.2</v>
      </c>
      <c r="G317" s="72"/>
      <c r="I317" s="14"/>
    </row>
    <row r="318" spans="1:9" ht="18.600000000000001" customHeight="1">
      <c r="A318" s="88" t="s">
        <v>474</v>
      </c>
      <c r="B318" s="65" t="s">
        <v>183</v>
      </c>
      <c r="C318" s="65" t="s">
        <v>79</v>
      </c>
      <c r="D318" s="89"/>
      <c r="E318" s="66">
        <v>11243.59</v>
      </c>
      <c r="F318" s="140">
        <v>4181.8999999999996</v>
      </c>
      <c r="G318" s="72"/>
      <c r="I318" s="11"/>
    </row>
    <row r="319" spans="1:9" ht="15.75">
      <c r="A319" s="68" t="s">
        <v>431</v>
      </c>
      <c r="B319" s="69" t="s">
        <v>183</v>
      </c>
      <c r="C319" s="69" t="s">
        <v>0</v>
      </c>
      <c r="D319" s="69" t="s">
        <v>138</v>
      </c>
      <c r="E319" s="70">
        <v>2710.61</v>
      </c>
      <c r="F319" s="134">
        <v>1551.9</v>
      </c>
      <c r="G319" s="72"/>
    </row>
    <row r="320" spans="1:9" ht="15.75">
      <c r="A320" s="68" t="s">
        <v>491</v>
      </c>
      <c r="B320" s="69" t="s">
        <v>183</v>
      </c>
      <c r="C320" s="69" t="s">
        <v>0</v>
      </c>
      <c r="D320" s="69" t="s">
        <v>181</v>
      </c>
      <c r="E320" s="70">
        <v>8532.98</v>
      </c>
      <c r="F320" s="134">
        <v>2630</v>
      </c>
      <c r="G320" s="72"/>
    </row>
    <row r="321" spans="1:10" ht="8.4499999999999993" customHeight="1">
      <c r="A321" s="32"/>
      <c r="B321" s="33"/>
      <c r="C321" s="33"/>
      <c r="D321" s="33"/>
      <c r="E321" s="34"/>
      <c r="F321" s="142"/>
      <c r="G321" s="72"/>
      <c r="H321" s="4"/>
      <c r="I321" s="4"/>
      <c r="J321" s="4"/>
    </row>
    <row r="322" spans="1:10" ht="22.15" customHeight="1">
      <c r="A322" s="90" t="s">
        <v>517</v>
      </c>
      <c r="B322" s="91" t="s">
        <v>193</v>
      </c>
      <c r="C322" s="89" t="s">
        <v>0</v>
      </c>
      <c r="D322" s="89" t="s">
        <v>0</v>
      </c>
      <c r="E322" s="62">
        <v>127384.5</v>
      </c>
      <c r="F322" s="139">
        <v>71691.399999999994</v>
      </c>
      <c r="G322" s="72"/>
    </row>
    <row r="323" spans="1:10" ht="18.600000000000001" customHeight="1">
      <c r="A323" s="88" t="s">
        <v>518</v>
      </c>
      <c r="B323" s="65" t="s">
        <v>193</v>
      </c>
      <c r="C323" s="65" t="s">
        <v>194</v>
      </c>
      <c r="D323" s="89"/>
      <c r="E323" s="66">
        <v>127384.5</v>
      </c>
      <c r="F323" s="140">
        <v>71691.399999999994</v>
      </c>
      <c r="G323" s="72"/>
    </row>
    <row r="324" spans="1:10" ht="21.75" customHeight="1">
      <c r="A324" s="68" t="s">
        <v>519</v>
      </c>
      <c r="B324" s="84" t="s">
        <v>193</v>
      </c>
      <c r="C324" s="84" t="s">
        <v>0</v>
      </c>
      <c r="D324" s="84" t="s">
        <v>195</v>
      </c>
      <c r="E324" s="85">
        <v>5966.85</v>
      </c>
      <c r="F324" s="141">
        <v>4116.8</v>
      </c>
      <c r="G324" s="72"/>
    </row>
    <row r="325" spans="1:10" ht="15.75">
      <c r="A325" s="68" t="s">
        <v>520</v>
      </c>
      <c r="B325" s="69" t="s">
        <v>193</v>
      </c>
      <c r="C325" s="69" t="s">
        <v>0</v>
      </c>
      <c r="D325" s="69" t="s">
        <v>196</v>
      </c>
      <c r="E325" s="70">
        <v>108147.6</v>
      </c>
      <c r="F325" s="134">
        <v>61916.5</v>
      </c>
      <c r="G325" s="72"/>
    </row>
    <row r="326" spans="1:10" ht="15.75">
      <c r="A326" s="68" t="s">
        <v>521</v>
      </c>
      <c r="B326" s="69" t="s">
        <v>193</v>
      </c>
      <c r="C326" s="69" t="s">
        <v>0</v>
      </c>
      <c r="D326" s="69" t="s">
        <v>197</v>
      </c>
      <c r="E326" s="70">
        <v>13270.02</v>
      </c>
      <c r="F326" s="134">
        <v>5658.1</v>
      </c>
      <c r="G326" s="72"/>
    </row>
    <row r="327" spans="1:10" ht="8.4499999999999993" customHeight="1">
      <c r="A327" s="32"/>
      <c r="B327" s="33"/>
      <c r="C327" s="33"/>
      <c r="D327" s="33"/>
      <c r="E327" s="41"/>
      <c r="F327" s="142"/>
      <c r="G327" s="72"/>
      <c r="H327" s="4"/>
      <c r="I327" s="4"/>
      <c r="J327" s="4"/>
    </row>
    <row r="328" spans="1:10" ht="31.9" customHeight="1">
      <c r="A328" s="90" t="s">
        <v>522</v>
      </c>
      <c r="B328" s="60" t="s">
        <v>198</v>
      </c>
      <c r="C328" s="89" t="s">
        <v>0</v>
      </c>
      <c r="D328" s="89" t="s">
        <v>0</v>
      </c>
      <c r="E328" s="62">
        <v>11482.38</v>
      </c>
      <c r="F328" s="139">
        <v>8673.7999999999993</v>
      </c>
      <c r="G328" s="72"/>
    </row>
    <row r="329" spans="1:10" ht="18.600000000000001" customHeight="1">
      <c r="A329" s="88" t="s">
        <v>768</v>
      </c>
      <c r="B329" s="65" t="s">
        <v>198</v>
      </c>
      <c r="C329" s="65" t="s">
        <v>199</v>
      </c>
      <c r="D329" s="84"/>
      <c r="E329" s="66">
        <v>11482.38</v>
      </c>
      <c r="F329" s="140">
        <v>8673.7999999999993</v>
      </c>
      <c r="G329" s="72"/>
    </row>
    <row r="330" spans="1:10" ht="18.75" customHeight="1">
      <c r="A330" s="68" t="s">
        <v>769</v>
      </c>
      <c r="B330" s="84" t="s">
        <v>198</v>
      </c>
      <c r="C330" s="84" t="s">
        <v>0</v>
      </c>
      <c r="D330" s="84" t="s">
        <v>200</v>
      </c>
      <c r="E330" s="85">
        <v>11482.38</v>
      </c>
      <c r="F330" s="141">
        <v>8673.7999999999993</v>
      </c>
      <c r="G330" s="72"/>
    </row>
    <row r="331" spans="1:10" ht="8.4499999999999993" customHeight="1">
      <c r="A331" s="32"/>
      <c r="B331" s="38"/>
      <c r="C331" s="38"/>
      <c r="D331" s="38"/>
      <c r="E331" s="39"/>
      <c r="F331" s="144"/>
      <c r="G331" s="72"/>
      <c r="H331" s="4"/>
      <c r="I331" s="4"/>
      <c r="J331" s="4"/>
    </row>
    <row r="332" spans="1:10" ht="22.15" customHeight="1">
      <c r="A332" s="59" t="s">
        <v>673</v>
      </c>
      <c r="B332" s="60" t="s">
        <v>672</v>
      </c>
      <c r="C332" s="89" t="s">
        <v>0</v>
      </c>
      <c r="D332" s="89" t="s">
        <v>0</v>
      </c>
      <c r="E332" s="39"/>
      <c r="F332" s="139">
        <f>F333+F335+F344+F350+F352+F354+F358</f>
        <v>1416511.7</v>
      </c>
      <c r="G332" s="63">
        <v>4170808.2</v>
      </c>
      <c r="H332" s="4"/>
      <c r="I332" s="4"/>
      <c r="J332" s="4"/>
    </row>
    <row r="333" spans="1:10" ht="18.600000000000001" customHeight="1">
      <c r="A333" s="64" t="s">
        <v>770</v>
      </c>
      <c r="B333" s="65" t="s">
        <v>672</v>
      </c>
      <c r="C333" s="106" t="s">
        <v>3</v>
      </c>
      <c r="D333" s="89"/>
      <c r="E333" s="39"/>
      <c r="F333" s="140">
        <v>96024.5</v>
      </c>
      <c r="G333" s="72"/>
      <c r="H333" s="4"/>
      <c r="I333" s="4"/>
      <c r="J333" s="4"/>
    </row>
    <row r="334" spans="1:10" ht="21" customHeight="1">
      <c r="A334" s="68" t="s">
        <v>771</v>
      </c>
      <c r="B334" s="84" t="s">
        <v>672</v>
      </c>
      <c r="C334" s="106"/>
      <c r="D334" s="155" t="s">
        <v>8</v>
      </c>
      <c r="E334" s="39"/>
      <c r="F334" s="141">
        <v>96024.5</v>
      </c>
      <c r="G334" s="72"/>
      <c r="H334" s="4"/>
      <c r="I334" s="4"/>
      <c r="J334" s="4"/>
    </row>
    <row r="335" spans="1:10" ht="18.600000000000001" customHeight="1">
      <c r="A335" s="64" t="s">
        <v>767</v>
      </c>
      <c r="B335" s="65" t="s">
        <v>672</v>
      </c>
      <c r="C335" s="65" t="s">
        <v>35</v>
      </c>
      <c r="D335" s="69"/>
      <c r="E335" s="39"/>
      <c r="F335" s="140">
        <v>147411.4</v>
      </c>
      <c r="G335" s="67">
        <v>324866.3</v>
      </c>
      <c r="H335" s="4"/>
      <c r="I335" s="4"/>
      <c r="J335" s="4"/>
    </row>
    <row r="336" spans="1:10" ht="29.45" customHeight="1">
      <c r="A336" s="68" t="s">
        <v>766</v>
      </c>
      <c r="B336" s="84" t="s">
        <v>672</v>
      </c>
      <c r="C336" s="84" t="s">
        <v>0</v>
      </c>
      <c r="D336" s="84" t="s">
        <v>36</v>
      </c>
      <c r="E336" s="39"/>
      <c r="F336" s="141">
        <v>83022.3</v>
      </c>
      <c r="G336" s="170">
        <v>104828.1</v>
      </c>
      <c r="H336" s="4"/>
      <c r="I336" s="4"/>
      <c r="J336" s="4"/>
    </row>
    <row r="337" spans="1:10" ht="15.6" customHeight="1">
      <c r="A337" s="101" t="s">
        <v>674</v>
      </c>
      <c r="B337" s="69" t="s">
        <v>672</v>
      </c>
      <c r="C337" s="69" t="s">
        <v>0</v>
      </c>
      <c r="D337" s="69" t="s">
        <v>37</v>
      </c>
      <c r="E337" s="39"/>
      <c r="F337" s="141">
        <v>45773.1</v>
      </c>
      <c r="G337" s="170">
        <v>98345.5</v>
      </c>
      <c r="H337" s="4"/>
      <c r="I337" s="4"/>
      <c r="J337" s="4"/>
    </row>
    <row r="338" spans="1:10" ht="15.6" customHeight="1">
      <c r="A338" s="101" t="s">
        <v>675</v>
      </c>
      <c r="B338" s="69" t="s">
        <v>672</v>
      </c>
      <c r="C338" s="69" t="s">
        <v>0</v>
      </c>
      <c r="D338" s="69" t="s">
        <v>38</v>
      </c>
      <c r="E338" s="39"/>
      <c r="F338" s="141">
        <v>7268.3</v>
      </c>
      <c r="G338" s="170">
        <v>94432.6</v>
      </c>
      <c r="H338" s="4"/>
      <c r="I338" s="4"/>
      <c r="J338" s="4"/>
    </row>
    <row r="339" spans="1:10" ht="15.6" customHeight="1">
      <c r="A339" s="101" t="s">
        <v>676</v>
      </c>
      <c r="B339" s="69" t="s">
        <v>672</v>
      </c>
      <c r="C339" s="69" t="s">
        <v>0</v>
      </c>
      <c r="D339" s="69" t="s">
        <v>39</v>
      </c>
      <c r="E339" s="39"/>
      <c r="F339" s="144"/>
      <c r="G339" s="170"/>
      <c r="H339" s="4"/>
      <c r="I339" s="4"/>
      <c r="J339" s="4"/>
    </row>
    <row r="340" spans="1:10" ht="15.6" customHeight="1">
      <c r="A340" s="101" t="s">
        <v>677</v>
      </c>
      <c r="B340" s="69" t="s">
        <v>672</v>
      </c>
      <c r="C340" s="69" t="s">
        <v>0</v>
      </c>
      <c r="D340" s="69" t="s">
        <v>40</v>
      </c>
      <c r="E340" s="39"/>
      <c r="F340" s="156">
        <v>3545.1</v>
      </c>
      <c r="G340" s="170">
        <v>9662.5</v>
      </c>
      <c r="H340" s="4"/>
      <c r="I340" s="4"/>
      <c r="J340" s="4"/>
    </row>
    <row r="341" spans="1:10" ht="15.6" customHeight="1">
      <c r="A341" s="101" t="s">
        <v>678</v>
      </c>
      <c r="B341" s="69" t="s">
        <v>672</v>
      </c>
      <c r="C341" s="69" t="s">
        <v>0</v>
      </c>
      <c r="D341" s="69" t="s">
        <v>41</v>
      </c>
      <c r="E341" s="39"/>
      <c r="F341" s="141">
        <v>5237.1000000000004</v>
      </c>
      <c r="G341" s="170"/>
      <c r="H341" s="4"/>
      <c r="I341" s="4"/>
      <c r="J341" s="4"/>
    </row>
    <row r="342" spans="1:10" ht="15.6" customHeight="1">
      <c r="A342" s="101" t="s">
        <v>679</v>
      </c>
      <c r="B342" s="69" t="s">
        <v>672</v>
      </c>
      <c r="C342" s="69" t="s">
        <v>0</v>
      </c>
      <c r="D342" s="69" t="s">
        <v>42</v>
      </c>
      <c r="E342" s="39"/>
      <c r="F342" s="141">
        <v>2565.5</v>
      </c>
      <c r="G342" s="170">
        <v>17247.599999999999</v>
      </c>
      <c r="H342" s="4"/>
      <c r="I342" s="4"/>
      <c r="J342" s="4"/>
    </row>
    <row r="343" spans="1:10" ht="35.25" customHeight="1">
      <c r="A343" s="68" t="s">
        <v>801</v>
      </c>
      <c r="B343" s="102">
        <v>218</v>
      </c>
      <c r="C343" s="102" t="s">
        <v>0</v>
      </c>
      <c r="D343" s="102">
        <v>5014</v>
      </c>
      <c r="E343" s="39"/>
      <c r="F343" s="141"/>
      <c r="G343" s="170">
        <v>350</v>
      </c>
      <c r="H343" s="4"/>
      <c r="I343" s="4"/>
      <c r="J343" s="4"/>
    </row>
    <row r="344" spans="1:10" ht="18.600000000000001" customHeight="1">
      <c r="A344" s="64" t="s">
        <v>680</v>
      </c>
      <c r="B344" s="65" t="s">
        <v>672</v>
      </c>
      <c r="C344" s="65" t="s">
        <v>43</v>
      </c>
      <c r="D344" s="69"/>
      <c r="E344" s="40" t="s">
        <v>0</v>
      </c>
      <c r="F344" s="140">
        <v>159516.9</v>
      </c>
      <c r="G344" s="175">
        <v>273034.59999999998</v>
      </c>
      <c r="H344" s="4"/>
      <c r="I344"/>
      <c r="J344"/>
    </row>
    <row r="345" spans="1:10" ht="15.6" customHeight="1">
      <c r="A345" s="101" t="s">
        <v>681</v>
      </c>
      <c r="B345" s="69" t="s">
        <v>672</v>
      </c>
      <c r="C345" s="69" t="s">
        <v>0</v>
      </c>
      <c r="D345" s="69" t="s">
        <v>44</v>
      </c>
      <c r="E345" s="40" t="s">
        <v>0</v>
      </c>
      <c r="F345" s="134">
        <v>19757.099999999999</v>
      </c>
      <c r="G345" s="169">
        <v>11441.9</v>
      </c>
      <c r="H345" s="4"/>
      <c r="I345"/>
      <c r="J345"/>
    </row>
    <row r="346" spans="1:10" ht="15.6" customHeight="1">
      <c r="A346" s="101" t="s">
        <v>682</v>
      </c>
      <c r="B346" s="69" t="s">
        <v>672</v>
      </c>
      <c r="C346" s="69" t="s">
        <v>0</v>
      </c>
      <c r="D346" s="69" t="s">
        <v>45</v>
      </c>
      <c r="E346" s="40" t="s">
        <v>0</v>
      </c>
      <c r="F346" s="134">
        <v>32373.5</v>
      </c>
      <c r="G346" s="173">
        <v>135840</v>
      </c>
      <c r="H346" s="4"/>
      <c r="I346"/>
      <c r="J346"/>
    </row>
    <row r="347" spans="1:10" ht="15.6" customHeight="1">
      <c r="A347" s="101" t="s">
        <v>683</v>
      </c>
      <c r="B347" s="69" t="s">
        <v>672</v>
      </c>
      <c r="C347" s="69" t="s">
        <v>0</v>
      </c>
      <c r="D347" s="69" t="s">
        <v>46</v>
      </c>
      <c r="E347" s="40" t="s">
        <v>0</v>
      </c>
      <c r="F347" s="134">
        <v>64135.8</v>
      </c>
      <c r="G347" s="173">
        <v>7845</v>
      </c>
      <c r="H347" s="4"/>
      <c r="I347"/>
      <c r="J347"/>
    </row>
    <row r="348" spans="1:10" ht="15.6" customHeight="1">
      <c r="A348" s="101" t="s">
        <v>684</v>
      </c>
      <c r="B348" s="69" t="s">
        <v>672</v>
      </c>
      <c r="C348" s="69" t="s">
        <v>0</v>
      </c>
      <c r="D348" s="69" t="s">
        <v>47</v>
      </c>
      <c r="E348" s="40" t="s">
        <v>0</v>
      </c>
      <c r="F348" s="134">
        <v>12929.4</v>
      </c>
      <c r="G348" s="173">
        <v>56000</v>
      </c>
      <c r="H348" s="4"/>
      <c r="I348"/>
      <c r="J348"/>
    </row>
    <row r="349" spans="1:10" ht="15.6" customHeight="1">
      <c r="A349" s="101" t="s">
        <v>685</v>
      </c>
      <c r="B349" s="69" t="s">
        <v>672</v>
      </c>
      <c r="C349" s="69" t="s">
        <v>0</v>
      </c>
      <c r="D349" s="69" t="s">
        <v>48</v>
      </c>
      <c r="E349" s="40" t="s">
        <v>0</v>
      </c>
      <c r="F349" s="134">
        <v>30321.1</v>
      </c>
      <c r="G349" s="169">
        <v>61907.7</v>
      </c>
      <c r="H349" s="4"/>
      <c r="I349"/>
      <c r="J349"/>
    </row>
    <row r="350" spans="1:10" ht="18.600000000000001" customHeight="1">
      <c r="A350" s="64" t="s">
        <v>686</v>
      </c>
      <c r="B350" s="65" t="s">
        <v>672</v>
      </c>
      <c r="C350" s="65" t="s">
        <v>49</v>
      </c>
      <c r="D350" s="69"/>
      <c r="E350" s="40" t="s">
        <v>0</v>
      </c>
      <c r="F350" s="140">
        <v>506.3</v>
      </c>
      <c r="G350" s="168"/>
      <c r="H350" s="4"/>
      <c r="I350"/>
      <c r="J350"/>
    </row>
    <row r="351" spans="1:10" ht="15.6" customHeight="1">
      <c r="A351" s="101" t="s">
        <v>687</v>
      </c>
      <c r="B351" s="69" t="s">
        <v>672</v>
      </c>
      <c r="C351" s="69" t="s">
        <v>0</v>
      </c>
      <c r="D351" s="69" t="s">
        <v>50</v>
      </c>
      <c r="E351" s="40" t="s">
        <v>0</v>
      </c>
      <c r="F351" s="134">
        <v>506.3</v>
      </c>
      <c r="G351" s="168"/>
      <c r="H351" s="4"/>
      <c r="I351"/>
      <c r="J351"/>
    </row>
    <row r="352" spans="1:10" ht="18.600000000000001" customHeight="1">
      <c r="A352" s="64" t="s">
        <v>772</v>
      </c>
      <c r="B352" s="65" t="s">
        <v>672</v>
      </c>
      <c r="C352" s="65">
        <v>61</v>
      </c>
      <c r="D352" s="69"/>
      <c r="E352" s="40"/>
      <c r="F352" s="140">
        <v>6422.9</v>
      </c>
      <c r="G352" s="168"/>
      <c r="H352" s="4"/>
      <c r="I352"/>
      <c r="J352"/>
    </row>
    <row r="353" spans="1:10" ht="18.600000000000001" customHeight="1">
      <c r="A353" s="158" t="s">
        <v>707</v>
      </c>
      <c r="B353" s="84" t="s">
        <v>672</v>
      </c>
      <c r="C353" s="84" t="s">
        <v>0</v>
      </c>
      <c r="D353" s="84">
        <v>6104</v>
      </c>
      <c r="E353" s="40"/>
      <c r="F353" s="141">
        <v>6422.9</v>
      </c>
      <c r="G353" s="168"/>
      <c r="H353" s="4"/>
      <c r="I353"/>
      <c r="J353"/>
    </row>
    <row r="354" spans="1:10" ht="18.600000000000001" customHeight="1">
      <c r="A354" s="64" t="s">
        <v>398</v>
      </c>
      <c r="B354" s="65" t="s">
        <v>672</v>
      </c>
      <c r="C354" s="65" t="s">
        <v>113</v>
      </c>
      <c r="D354" s="69"/>
      <c r="E354" s="40" t="s">
        <v>0</v>
      </c>
      <c r="F354" s="140">
        <v>1002338.7</v>
      </c>
      <c r="G354" s="174">
        <v>3542602.6</v>
      </c>
      <c r="H354" s="4"/>
      <c r="I354"/>
      <c r="J354"/>
    </row>
    <row r="355" spans="1:10" ht="15.6" customHeight="1">
      <c r="A355" s="101" t="s">
        <v>688</v>
      </c>
      <c r="B355" s="69" t="s">
        <v>672</v>
      </c>
      <c r="C355" s="69" t="s">
        <v>0</v>
      </c>
      <c r="D355" s="69" t="s">
        <v>114</v>
      </c>
      <c r="E355" s="40" t="s">
        <v>0</v>
      </c>
      <c r="F355" s="134">
        <v>935399.5</v>
      </c>
      <c r="G355" s="169">
        <v>3486630.1</v>
      </c>
      <c r="H355" s="4"/>
      <c r="I355"/>
      <c r="J355"/>
    </row>
    <row r="356" spans="1:10" ht="15.6" customHeight="1">
      <c r="A356" s="101" t="s">
        <v>689</v>
      </c>
      <c r="B356" s="69" t="s">
        <v>672</v>
      </c>
      <c r="C356" s="69" t="s">
        <v>0</v>
      </c>
      <c r="D356" s="69" t="s">
        <v>141</v>
      </c>
      <c r="E356" s="40" t="s">
        <v>0</v>
      </c>
      <c r="F356" s="134">
        <v>3639.2</v>
      </c>
      <c r="G356" s="173">
        <v>9150</v>
      </c>
      <c r="H356" s="4"/>
      <c r="I356"/>
      <c r="J356"/>
    </row>
    <row r="357" spans="1:10" ht="15.6" customHeight="1">
      <c r="A357" s="101" t="s">
        <v>773</v>
      </c>
      <c r="B357" s="69" t="s">
        <v>672</v>
      </c>
      <c r="C357" s="69" t="s">
        <v>0</v>
      </c>
      <c r="D357" s="69">
        <v>6405</v>
      </c>
      <c r="E357" s="40"/>
      <c r="F357" s="134">
        <v>63300</v>
      </c>
      <c r="G357" s="169">
        <v>46822.5</v>
      </c>
      <c r="H357" s="4"/>
      <c r="I357"/>
      <c r="J357"/>
    </row>
    <row r="358" spans="1:10" ht="18.600000000000001" customHeight="1">
      <c r="A358" s="64" t="s">
        <v>690</v>
      </c>
      <c r="B358" s="65" t="s">
        <v>672</v>
      </c>
      <c r="C358" s="65" t="s">
        <v>51</v>
      </c>
      <c r="D358" s="84"/>
      <c r="E358" s="40" t="s">
        <v>0</v>
      </c>
      <c r="F358" s="140">
        <v>4291</v>
      </c>
      <c r="G358" s="175">
        <v>30304.7</v>
      </c>
      <c r="H358" s="4"/>
      <c r="I358"/>
      <c r="J358"/>
    </row>
    <row r="359" spans="1:10" ht="17.25" customHeight="1">
      <c r="A359" s="68" t="s">
        <v>347</v>
      </c>
      <c r="B359" s="84" t="s">
        <v>672</v>
      </c>
      <c r="C359" s="84" t="s">
        <v>0</v>
      </c>
      <c r="D359" s="84" t="s">
        <v>52</v>
      </c>
      <c r="E359" s="40" t="s">
        <v>0</v>
      </c>
      <c r="F359" s="141">
        <v>1225</v>
      </c>
      <c r="G359" s="176">
        <v>17804.2</v>
      </c>
      <c r="H359" s="4"/>
      <c r="I359"/>
      <c r="J359"/>
    </row>
    <row r="360" spans="1:10" ht="15.6" customHeight="1">
      <c r="A360" s="101" t="s">
        <v>691</v>
      </c>
      <c r="B360" s="84" t="s">
        <v>672</v>
      </c>
      <c r="C360" s="84" t="s">
        <v>0</v>
      </c>
      <c r="D360" s="84" t="s">
        <v>53</v>
      </c>
      <c r="E360" s="40" t="s">
        <v>0</v>
      </c>
      <c r="F360" s="134">
        <v>2866</v>
      </c>
      <c r="G360" s="176">
        <v>9920.5</v>
      </c>
      <c r="H360" s="4"/>
      <c r="I360"/>
      <c r="J360"/>
    </row>
    <row r="361" spans="1:10" ht="15.6" customHeight="1">
      <c r="A361" s="101" t="s">
        <v>692</v>
      </c>
      <c r="B361" s="84" t="s">
        <v>672</v>
      </c>
      <c r="C361" s="84" t="s">
        <v>0</v>
      </c>
      <c r="D361" s="84" t="s">
        <v>54</v>
      </c>
      <c r="E361" s="40" t="s">
        <v>0</v>
      </c>
      <c r="F361" s="134">
        <v>200</v>
      </c>
      <c r="G361" s="178">
        <v>2580</v>
      </c>
      <c r="H361" s="4"/>
      <c r="I361"/>
      <c r="J361"/>
    </row>
    <row r="362" spans="1:10" ht="8.4499999999999993" customHeight="1">
      <c r="A362" s="32"/>
      <c r="B362" s="38"/>
      <c r="C362" s="38"/>
      <c r="D362" s="38"/>
      <c r="E362" s="39"/>
      <c r="F362" s="141"/>
      <c r="G362" s="72"/>
      <c r="H362" s="4"/>
      <c r="I362" s="4"/>
      <c r="J362" s="4"/>
    </row>
    <row r="363" spans="1:10" ht="30" customHeight="1">
      <c r="A363" s="59" t="s">
        <v>694</v>
      </c>
      <c r="B363" s="91" t="s">
        <v>693</v>
      </c>
      <c r="C363" s="89" t="s">
        <v>0</v>
      </c>
      <c r="D363" s="89" t="s">
        <v>0</v>
      </c>
      <c r="E363" s="40" t="s">
        <v>0</v>
      </c>
      <c r="F363" s="139">
        <f>F364+F366+F370+F373+F377+F388+F391+F394+F396+F398+F407+F410+F417</f>
        <v>1357225.5000000002</v>
      </c>
      <c r="G363" s="179">
        <v>2538401.6</v>
      </c>
      <c r="H363" s="4"/>
      <c r="I363"/>
      <c r="J363"/>
    </row>
    <row r="364" spans="1:10" ht="18.600000000000001" customHeight="1">
      <c r="A364" s="64" t="s">
        <v>310</v>
      </c>
      <c r="B364" s="65" t="s">
        <v>693</v>
      </c>
      <c r="C364" s="65" t="s">
        <v>20</v>
      </c>
      <c r="D364" s="69"/>
      <c r="E364" s="40" t="s">
        <v>0</v>
      </c>
      <c r="F364" s="140">
        <v>59.5</v>
      </c>
      <c r="G364" s="175">
        <v>150</v>
      </c>
      <c r="H364" s="4"/>
      <c r="I364"/>
      <c r="J364"/>
    </row>
    <row r="365" spans="1:10" ht="35.25" customHeight="1">
      <c r="A365" s="68" t="s">
        <v>449</v>
      </c>
      <c r="B365" s="84" t="s">
        <v>693</v>
      </c>
      <c r="C365" s="84" t="s">
        <v>0</v>
      </c>
      <c r="D365" s="84" t="s">
        <v>21</v>
      </c>
      <c r="E365" s="40" t="s">
        <v>0</v>
      </c>
      <c r="F365" s="141">
        <v>59.5</v>
      </c>
      <c r="G365" s="178">
        <v>150</v>
      </c>
      <c r="H365" s="4"/>
      <c r="I365"/>
      <c r="J365"/>
    </row>
    <row r="366" spans="1:10" ht="18.600000000000001" customHeight="1">
      <c r="A366" s="64" t="s">
        <v>409</v>
      </c>
      <c r="B366" s="65" t="s">
        <v>693</v>
      </c>
      <c r="C366" s="65" t="s">
        <v>22</v>
      </c>
      <c r="D366" s="69"/>
      <c r="E366" s="40" t="s">
        <v>0</v>
      </c>
      <c r="F366" s="140">
        <v>694.5</v>
      </c>
      <c r="G366" s="175">
        <v>1613.5</v>
      </c>
      <c r="H366" s="4"/>
      <c r="I366"/>
      <c r="J366"/>
    </row>
    <row r="367" spans="1:10" ht="29.25" customHeight="1">
      <c r="A367" s="68" t="s">
        <v>802</v>
      </c>
      <c r="B367" s="102" t="s">
        <v>693</v>
      </c>
      <c r="C367" s="102" t="s">
        <v>0</v>
      </c>
      <c r="D367" s="102">
        <v>1602</v>
      </c>
      <c r="E367" s="40"/>
      <c r="F367" s="140"/>
      <c r="G367" s="173">
        <v>30</v>
      </c>
      <c r="H367" s="4"/>
      <c r="I367"/>
      <c r="J367"/>
    </row>
    <row r="368" spans="1:10" ht="19.5" customHeight="1">
      <c r="A368" s="68" t="s">
        <v>411</v>
      </c>
      <c r="B368" s="84" t="s">
        <v>693</v>
      </c>
      <c r="C368" s="84" t="s">
        <v>0</v>
      </c>
      <c r="D368" s="84" t="s">
        <v>122</v>
      </c>
      <c r="E368" s="40" t="s">
        <v>0</v>
      </c>
      <c r="F368" s="141">
        <v>694.5</v>
      </c>
      <c r="G368" s="176">
        <v>1553.5</v>
      </c>
      <c r="H368" s="4"/>
      <c r="I368"/>
      <c r="J368"/>
    </row>
    <row r="369" spans="1:10" ht="32.25" customHeight="1">
      <c r="A369" s="68" t="s">
        <v>451</v>
      </c>
      <c r="B369" s="102" t="s">
        <v>693</v>
      </c>
      <c r="C369" s="102" t="s">
        <v>0</v>
      </c>
      <c r="D369" s="102">
        <v>1606</v>
      </c>
      <c r="E369" s="40"/>
      <c r="F369" s="141"/>
      <c r="G369" s="178">
        <v>30</v>
      </c>
      <c r="H369" s="4"/>
      <c r="I369"/>
      <c r="J369"/>
    </row>
    <row r="370" spans="1:10" ht="18.600000000000001" customHeight="1">
      <c r="A370" s="64" t="s">
        <v>412</v>
      </c>
      <c r="B370" s="65" t="s">
        <v>693</v>
      </c>
      <c r="C370" s="65" t="s">
        <v>123</v>
      </c>
      <c r="D370" s="69"/>
      <c r="E370" s="40" t="s">
        <v>0</v>
      </c>
      <c r="F370" s="140">
        <v>82.5</v>
      </c>
      <c r="G370" s="172">
        <v>149.30000000000001</v>
      </c>
      <c r="H370" s="4"/>
      <c r="I370"/>
      <c r="J370"/>
    </row>
    <row r="371" spans="1:10" ht="19.5" customHeight="1">
      <c r="A371" s="68" t="s">
        <v>774</v>
      </c>
      <c r="B371" s="84" t="s">
        <v>693</v>
      </c>
      <c r="C371" s="84" t="s">
        <v>0</v>
      </c>
      <c r="D371" s="84">
        <v>1907</v>
      </c>
      <c r="E371" s="40"/>
      <c r="F371" s="141">
        <v>34</v>
      </c>
      <c r="G371" s="169"/>
      <c r="H371" s="4"/>
      <c r="I371"/>
      <c r="J371"/>
    </row>
    <row r="372" spans="1:10" ht="15.6" customHeight="1">
      <c r="A372" s="109" t="s">
        <v>695</v>
      </c>
      <c r="B372" s="69" t="s">
        <v>693</v>
      </c>
      <c r="C372" s="69" t="s">
        <v>0</v>
      </c>
      <c r="D372" s="69" t="s">
        <v>124</v>
      </c>
      <c r="E372" s="40" t="s">
        <v>0</v>
      </c>
      <c r="F372" s="134">
        <v>48.5</v>
      </c>
      <c r="G372" s="169">
        <v>149.30000000000001</v>
      </c>
      <c r="H372" s="4"/>
      <c r="I372"/>
      <c r="J372"/>
    </row>
    <row r="373" spans="1:10" ht="18" customHeight="1">
      <c r="A373" s="64" t="s">
        <v>391</v>
      </c>
      <c r="B373" s="65" t="s">
        <v>693</v>
      </c>
      <c r="C373" s="65" t="s">
        <v>35</v>
      </c>
      <c r="D373" s="89"/>
      <c r="E373" s="40" t="s">
        <v>0</v>
      </c>
      <c r="F373" s="147">
        <v>63460.3</v>
      </c>
      <c r="G373" s="174">
        <v>54791.4</v>
      </c>
      <c r="H373" s="4"/>
      <c r="I373"/>
      <c r="J373"/>
    </row>
    <row r="374" spans="1:10" ht="15.6" customHeight="1">
      <c r="A374" s="101" t="s">
        <v>675</v>
      </c>
      <c r="B374" s="69" t="s">
        <v>693</v>
      </c>
      <c r="C374" s="69" t="s">
        <v>0</v>
      </c>
      <c r="D374" s="69" t="s">
        <v>38</v>
      </c>
      <c r="E374" s="40" t="s">
        <v>0</v>
      </c>
      <c r="F374" s="134">
        <v>50023.9</v>
      </c>
      <c r="G374" s="169">
        <v>34436.800000000003</v>
      </c>
      <c r="H374" s="4"/>
      <c r="I374" s="154"/>
      <c r="J374"/>
    </row>
    <row r="375" spans="1:10" ht="48" customHeight="1">
      <c r="A375" s="68" t="s">
        <v>414</v>
      </c>
      <c r="B375" s="84" t="s">
        <v>693</v>
      </c>
      <c r="C375" s="84" t="s">
        <v>0</v>
      </c>
      <c r="D375" s="84" t="s">
        <v>125</v>
      </c>
      <c r="E375" s="40" t="s">
        <v>0</v>
      </c>
      <c r="F375" s="141">
        <v>50</v>
      </c>
      <c r="G375" s="178">
        <v>80</v>
      </c>
      <c r="H375" s="4"/>
      <c r="I375" s="159"/>
      <c r="J375"/>
    </row>
    <row r="376" spans="1:10" ht="15.6" customHeight="1">
      <c r="A376" s="101" t="s">
        <v>696</v>
      </c>
      <c r="B376" s="69" t="s">
        <v>693</v>
      </c>
      <c r="C376" s="69" t="s">
        <v>0</v>
      </c>
      <c r="D376" s="69" t="s">
        <v>144</v>
      </c>
      <c r="E376" s="40" t="s">
        <v>0</v>
      </c>
      <c r="F376" s="134">
        <v>13386.4</v>
      </c>
      <c r="G376" s="169">
        <v>20274.599999999999</v>
      </c>
      <c r="H376" s="4"/>
      <c r="I376" s="154"/>
      <c r="J376"/>
    </row>
    <row r="377" spans="1:10" ht="18.600000000000001" customHeight="1">
      <c r="A377" s="64" t="s">
        <v>697</v>
      </c>
      <c r="B377" s="65" t="s">
        <v>693</v>
      </c>
      <c r="C377" s="65" t="s">
        <v>126</v>
      </c>
      <c r="D377" s="69"/>
      <c r="E377" s="40" t="s">
        <v>0</v>
      </c>
      <c r="F377" s="140">
        <v>933256.9</v>
      </c>
      <c r="G377" s="175">
        <v>1640343.6</v>
      </c>
      <c r="H377" s="4"/>
      <c r="I377" s="160"/>
      <c r="J377"/>
    </row>
    <row r="378" spans="1:10" ht="30.6" customHeight="1">
      <c r="A378" s="68" t="s">
        <v>698</v>
      </c>
      <c r="B378" s="84" t="s">
        <v>693</v>
      </c>
      <c r="C378" s="84" t="s">
        <v>0</v>
      </c>
      <c r="D378" s="84" t="s">
        <v>127</v>
      </c>
      <c r="E378" s="40" t="s">
        <v>0</v>
      </c>
      <c r="F378" s="141">
        <v>31007.4</v>
      </c>
      <c r="G378" s="178">
        <v>32467.7</v>
      </c>
      <c r="H378" s="4"/>
      <c r="I378" s="28"/>
      <c r="J378"/>
    </row>
    <row r="379" spans="1:10" ht="18.75" customHeight="1">
      <c r="A379" s="68" t="s">
        <v>558</v>
      </c>
      <c r="B379" s="84" t="s">
        <v>693</v>
      </c>
      <c r="C379" s="84" t="s">
        <v>0</v>
      </c>
      <c r="D379" s="84" t="s">
        <v>128</v>
      </c>
      <c r="E379" s="40" t="s">
        <v>0</v>
      </c>
      <c r="F379" s="141">
        <v>245240.6</v>
      </c>
      <c r="G379" s="178">
        <v>550991.5</v>
      </c>
      <c r="H379" s="4"/>
      <c r="I379"/>
      <c r="J379"/>
    </row>
    <row r="380" spans="1:10" ht="15.6" customHeight="1">
      <c r="A380" s="101" t="s">
        <v>699</v>
      </c>
      <c r="B380" s="69" t="s">
        <v>693</v>
      </c>
      <c r="C380" s="69" t="s">
        <v>0</v>
      </c>
      <c r="D380" s="69" t="s">
        <v>129</v>
      </c>
      <c r="E380" s="40" t="s">
        <v>0</v>
      </c>
      <c r="F380" s="134">
        <v>3457.1</v>
      </c>
      <c r="G380" s="178">
        <v>9198.2000000000007</v>
      </c>
      <c r="H380" s="4"/>
      <c r="I380"/>
      <c r="J380"/>
    </row>
    <row r="381" spans="1:10" ht="15.6" customHeight="1">
      <c r="A381" s="101" t="s">
        <v>700</v>
      </c>
      <c r="B381" s="69" t="s">
        <v>693</v>
      </c>
      <c r="C381" s="69" t="s">
        <v>0</v>
      </c>
      <c r="D381" s="69" t="s">
        <v>130</v>
      </c>
      <c r="E381" s="40" t="s">
        <v>0</v>
      </c>
      <c r="F381" s="134">
        <v>64326.8</v>
      </c>
      <c r="G381" s="178">
        <v>58786</v>
      </c>
      <c r="H381" s="4"/>
      <c r="I381"/>
      <c r="J381"/>
    </row>
    <row r="382" spans="1:10" ht="15.6" customHeight="1">
      <c r="A382" s="101" t="s">
        <v>701</v>
      </c>
      <c r="B382" s="69" t="s">
        <v>693</v>
      </c>
      <c r="C382" s="69" t="s">
        <v>0</v>
      </c>
      <c r="D382" s="69" t="s">
        <v>131</v>
      </c>
      <c r="E382" s="40" t="s">
        <v>0</v>
      </c>
      <c r="F382" s="134">
        <v>549079</v>
      </c>
      <c r="G382" s="178">
        <v>896210.5</v>
      </c>
      <c r="H382" s="4"/>
      <c r="I382"/>
      <c r="J382"/>
    </row>
    <row r="383" spans="1:10" ht="15.6" customHeight="1">
      <c r="A383" s="101" t="s">
        <v>702</v>
      </c>
      <c r="B383" s="69" t="s">
        <v>693</v>
      </c>
      <c r="C383" s="69" t="s">
        <v>0</v>
      </c>
      <c r="D383" s="69" t="s">
        <v>132</v>
      </c>
      <c r="E383" s="40" t="s">
        <v>0</v>
      </c>
      <c r="F383" s="134">
        <v>4869.8999999999996</v>
      </c>
      <c r="G383" s="178">
        <v>13416</v>
      </c>
      <c r="H383" s="4"/>
      <c r="I383"/>
      <c r="J383"/>
    </row>
    <row r="384" spans="1:10" ht="30" customHeight="1">
      <c r="A384" s="68" t="s">
        <v>422</v>
      </c>
      <c r="B384" s="84" t="s">
        <v>693</v>
      </c>
      <c r="C384" s="84" t="s">
        <v>0</v>
      </c>
      <c r="D384" s="84" t="s">
        <v>133</v>
      </c>
      <c r="E384" s="40" t="s">
        <v>0</v>
      </c>
      <c r="F384" s="141">
        <v>31701.1</v>
      </c>
      <c r="G384" s="178">
        <v>68851.199999999997</v>
      </c>
      <c r="H384" s="4"/>
      <c r="I384"/>
      <c r="J384"/>
    </row>
    <row r="385" spans="1:10" ht="15.6" customHeight="1">
      <c r="A385" s="101" t="s">
        <v>703</v>
      </c>
      <c r="B385" s="69" t="s">
        <v>693</v>
      </c>
      <c r="C385" s="69" t="s">
        <v>0</v>
      </c>
      <c r="D385" s="69" t="s">
        <v>145</v>
      </c>
      <c r="E385" s="40" t="s">
        <v>0</v>
      </c>
      <c r="F385" s="134">
        <v>3575</v>
      </c>
      <c r="G385" s="178">
        <v>10422.5</v>
      </c>
      <c r="H385" s="4"/>
      <c r="I385"/>
      <c r="J385"/>
    </row>
    <row r="386" spans="1:10" ht="18.600000000000001" customHeight="1">
      <c r="A386" s="158" t="s">
        <v>791</v>
      </c>
      <c r="B386" s="65" t="s">
        <v>693</v>
      </c>
      <c r="C386" s="65">
        <v>58</v>
      </c>
      <c r="D386" s="69"/>
      <c r="E386" s="40"/>
      <c r="F386" s="134"/>
      <c r="G386" s="175">
        <v>21217.1</v>
      </c>
      <c r="H386" s="4"/>
      <c r="I386"/>
      <c r="J386"/>
    </row>
    <row r="387" spans="1:10" ht="15.6" customHeight="1">
      <c r="A387" s="101" t="s">
        <v>684</v>
      </c>
      <c r="B387" s="110" t="s">
        <v>693</v>
      </c>
      <c r="C387" s="110" t="s">
        <v>0</v>
      </c>
      <c r="D387" s="110">
        <v>5804</v>
      </c>
      <c r="E387" s="40"/>
      <c r="F387" s="134"/>
      <c r="G387" s="178">
        <v>21217.1</v>
      </c>
      <c r="H387" s="4"/>
      <c r="I387"/>
      <c r="J387"/>
    </row>
    <row r="388" spans="1:10" ht="18.600000000000001" customHeight="1">
      <c r="A388" s="64" t="s">
        <v>704</v>
      </c>
      <c r="B388" s="65" t="s">
        <v>693</v>
      </c>
      <c r="C388" s="65" t="s">
        <v>146</v>
      </c>
      <c r="D388" s="69"/>
      <c r="E388" s="40" t="s">
        <v>0</v>
      </c>
      <c r="F388" s="147">
        <v>2396.9</v>
      </c>
      <c r="G388" s="175">
        <v>5234.6000000000004</v>
      </c>
      <c r="H388" s="4"/>
      <c r="I388"/>
      <c r="J388"/>
    </row>
    <row r="389" spans="1:10" ht="21" customHeight="1">
      <c r="A389" s="68" t="s">
        <v>436</v>
      </c>
      <c r="B389" s="84" t="s">
        <v>693</v>
      </c>
      <c r="C389" s="84" t="s">
        <v>0</v>
      </c>
      <c r="D389" s="84" t="s">
        <v>147</v>
      </c>
      <c r="E389" s="40" t="s">
        <v>0</v>
      </c>
      <c r="F389" s="141">
        <v>1158.0999999999999</v>
      </c>
      <c r="G389" s="176">
        <v>2634.6</v>
      </c>
      <c r="H389" s="4"/>
      <c r="I389" s="191"/>
      <c r="J389"/>
    </row>
    <row r="390" spans="1:10" ht="15.6" customHeight="1">
      <c r="A390" s="101" t="s">
        <v>705</v>
      </c>
      <c r="B390" s="69" t="s">
        <v>693</v>
      </c>
      <c r="C390" s="69" t="s">
        <v>0</v>
      </c>
      <c r="D390" s="69" t="s">
        <v>148</v>
      </c>
      <c r="E390" s="40" t="s">
        <v>0</v>
      </c>
      <c r="F390" s="134">
        <v>1238.8</v>
      </c>
      <c r="G390" s="178">
        <v>2600</v>
      </c>
      <c r="H390" s="4"/>
      <c r="I390" s="192"/>
      <c r="J390"/>
    </row>
    <row r="391" spans="1:10" ht="18.600000000000001" customHeight="1">
      <c r="A391" s="64" t="s">
        <v>393</v>
      </c>
      <c r="B391" s="65" t="s">
        <v>693</v>
      </c>
      <c r="C391" s="65" t="s">
        <v>108</v>
      </c>
      <c r="D391" s="69"/>
      <c r="E391" s="40" t="s">
        <v>0</v>
      </c>
      <c r="F391" s="140">
        <v>8841.5</v>
      </c>
      <c r="G391" s="177">
        <v>13359.1</v>
      </c>
      <c r="H391" s="4"/>
      <c r="I391" s="28"/>
      <c r="J391"/>
    </row>
    <row r="392" spans="1:10" ht="15.6" customHeight="1">
      <c r="A392" s="101" t="s">
        <v>706</v>
      </c>
      <c r="B392" s="69" t="s">
        <v>693</v>
      </c>
      <c r="C392" s="69" t="s">
        <v>0</v>
      </c>
      <c r="D392" s="69" t="s">
        <v>110</v>
      </c>
      <c r="E392" s="40" t="s">
        <v>0</v>
      </c>
      <c r="F392" s="134">
        <v>3212</v>
      </c>
      <c r="G392" s="168"/>
      <c r="H392" s="4"/>
      <c r="I392" s="28"/>
      <c r="J392"/>
    </row>
    <row r="393" spans="1:10" ht="15.6" customHeight="1">
      <c r="A393" s="101" t="s">
        <v>708</v>
      </c>
      <c r="B393" s="69" t="s">
        <v>693</v>
      </c>
      <c r="C393" s="69" t="s">
        <v>0</v>
      </c>
      <c r="D393" s="69" t="s">
        <v>112</v>
      </c>
      <c r="E393" s="40" t="s">
        <v>0</v>
      </c>
      <c r="F393" s="134">
        <v>5629.5</v>
      </c>
      <c r="G393" s="169">
        <v>13359.1</v>
      </c>
      <c r="H393" s="4"/>
      <c r="I393"/>
      <c r="J393"/>
    </row>
    <row r="394" spans="1:10" ht="18.600000000000001" customHeight="1">
      <c r="A394" s="64" t="s">
        <v>398</v>
      </c>
      <c r="B394" s="65" t="s">
        <v>693</v>
      </c>
      <c r="C394" s="65" t="s">
        <v>113</v>
      </c>
      <c r="D394" s="69"/>
      <c r="E394" s="40" t="s">
        <v>0</v>
      </c>
      <c r="F394" s="140">
        <v>25576.1</v>
      </c>
      <c r="G394" s="175">
        <v>39020.800000000003</v>
      </c>
      <c r="H394" s="4"/>
      <c r="I394"/>
      <c r="J394"/>
    </row>
    <row r="395" spans="1:10" ht="15.6" customHeight="1">
      <c r="A395" s="101" t="s">
        <v>688</v>
      </c>
      <c r="B395" s="69" t="s">
        <v>693</v>
      </c>
      <c r="C395" s="69" t="s">
        <v>0</v>
      </c>
      <c r="D395" s="69" t="s">
        <v>114</v>
      </c>
      <c r="E395" s="40" t="s">
        <v>0</v>
      </c>
      <c r="F395" s="134">
        <v>25576.1</v>
      </c>
      <c r="G395" s="178">
        <v>39020.800000000003</v>
      </c>
      <c r="H395" s="4"/>
      <c r="I395"/>
      <c r="J395"/>
    </row>
    <row r="396" spans="1:10" s="26" customFormat="1" ht="18.600000000000001" customHeight="1">
      <c r="A396" s="64" t="s">
        <v>401</v>
      </c>
      <c r="B396" s="65" t="s">
        <v>693</v>
      </c>
      <c r="C396" s="65" t="s">
        <v>115</v>
      </c>
      <c r="D396" s="69"/>
      <c r="E396" s="37" t="s">
        <v>0</v>
      </c>
      <c r="F396" s="140">
        <v>19444.5</v>
      </c>
      <c r="G396" s="174">
        <v>15000</v>
      </c>
      <c r="H396" s="25"/>
    </row>
    <row r="397" spans="1:10" s="26" customFormat="1" ht="15.6" customHeight="1">
      <c r="A397" s="101" t="s">
        <v>401</v>
      </c>
      <c r="B397" s="69" t="s">
        <v>693</v>
      </c>
      <c r="C397" s="69" t="s">
        <v>0</v>
      </c>
      <c r="D397" s="69" t="s">
        <v>116</v>
      </c>
      <c r="E397" s="37" t="s">
        <v>0</v>
      </c>
      <c r="F397" s="134">
        <v>19444.5</v>
      </c>
      <c r="G397" s="173">
        <v>15000</v>
      </c>
      <c r="H397" s="25"/>
    </row>
    <row r="398" spans="1:10" s="26" customFormat="1" ht="18.600000000000001" customHeight="1">
      <c r="A398" s="64" t="s">
        <v>402</v>
      </c>
      <c r="B398" s="65" t="s">
        <v>693</v>
      </c>
      <c r="C398" s="65" t="s">
        <v>95</v>
      </c>
      <c r="D398" s="33"/>
      <c r="E398" s="37" t="s">
        <v>0</v>
      </c>
      <c r="F398" s="163">
        <v>73598.600000000006</v>
      </c>
      <c r="G398" s="175">
        <v>134319.9</v>
      </c>
      <c r="H398" s="25"/>
    </row>
    <row r="399" spans="1:10" s="26" customFormat="1" ht="17.25" customHeight="1">
      <c r="A399" s="68" t="s">
        <v>439</v>
      </c>
      <c r="B399" s="102" t="s">
        <v>693</v>
      </c>
      <c r="C399" s="102" t="s">
        <v>0</v>
      </c>
      <c r="D399" s="102">
        <v>7001</v>
      </c>
      <c r="E399" s="37"/>
      <c r="F399" s="163"/>
      <c r="G399" s="178">
        <v>19422.400000000001</v>
      </c>
      <c r="H399" s="25"/>
      <c r="I399" s="192"/>
    </row>
    <row r="400" spans="1:10" s="26" customFormat="1" ht="32.25" customHeight="1">
      <c r="A400" s="68" t="s">
        <v>710</v>
      </c>
      <c r="B400" s="84" t="s">
        <v>693</v>
      </c>
      <c r="C400" s="84" t="s">
        <v>0</v>
      </c>
      <c r="D400" s="84" t="s">
        <v>117</v>
      </c>
      <c r="E400" s="37" t="s">
        <v>0</v>
      </c>
      <c r="F400" s="161">
        <v>21833.7</v>
      </c>
      <c r="G400" s="178">
        <v>31892.7</v>
      </c>
      <c r="H400" s="25"/>
      <c r="I400" s="192"/>
    </row>
    <row r="401" spans="1:10" s="26" customFormat="1" ht="15.6" customHeight="1">
      <c r="A401" s="101" t="s">
        <v>709</v>
      </c>
      <c r="B401" s="69" t="s">
        <v>693</v>
      </c>
      <c r="C401" s="69" t="s">
        <v>0</v>
      </c>
      <c r="D401" s="69" t="s">
        <v>150</v>
      </c>
      <c r="E401" s="37" t="s">
        <v>0</v>
      </c>
      <c r="F401" s="161">
        <v>29137.9</v>
      </c>
      <c r="G401" s="178">
        <v>48041.4</v>
      </c>
      <c r="H401" s="25"/>
      <c r="I401" s="192"/>
    </row>
    <row r="402" spans="1:10" s="26" customFormat="1" ht="15.6" customHeight="1">
      <c r="A402" s="101" t="s">
        <v>711</v>
      </c>
      <c r="B402" s="69" t="s">
        <v>693</v>
      </c>
      <c r="C402" s="69" t="s">
        <v>0</v>
      </c>
      <c r="D402" s="69" t="s">
        <v>151</v>
      </c>
      <c r="E402" s="37" t="s">
        <v>0</v>
      </c>
      <c r="F402" s="161">
        <v>12700.3</v>
      </c>
      <c r="G402" s="178">
        <v>20345.5</v>
      </c>
      <c r="H402" s="25"/>
      <c r="I402" s="192"/>
    </row>
    <row r="403" spans="1:10" s="26" customFormat="1" ht="15.6" customHeight="1">
      <c r="A403" s="101" t="s">
        <v>712</v>
      </c>
      <c r="B403" s="69" t="s">
        <v>693</v>
      </c>
      <c r="C403" s="69" t="s">
        <v>0</v>
      </c>
      <c r="D403" s="69" t="s">
        <v>152</v>
      </c>
      <c r="E403" s="37" t="s">
        <v>0</v>
      </c>
      <c r="F403" s="161">
        <v>8094.4</v>
      </c>
      <c r="G403" s="178">
        <v>10050</v>
      </c>
      <c r="H403" s="25"/>
      <c r="I403" s="192"/>
    </row>
    <row r="404" spans="1:10" s="26" customFormat="1" ht="23.25" customHeight="1">
      <c r="A404" s="68" t="s">
        <v>443</v>
      </c>
      <c r="B404" s="102" t="s">
        <v>693</v>
      </c>
      <c r="C404" s="102" t="s">
        <v>0</v>
      </c>
      <c r="D404" s="102" t="s">
        <v>153</v>
      </c>
      <c r="E404" s="37" t="s">
        <v>0</v>
      </c>
      <c r="F404" s="161">
        <v>1085.0999999999999</v>
      </c>
      <c r="G404" s="178">
        <v>1107.3</v>
      </c>
      <c r="H404" s="25"/>
      <c r="I404" s="192"/>
    </row>
    <row r="405" spans="1:10" s="26" customFormat="1" ht="15.6" customHeight="1">
      <c r="A405" s="101" t="s">
        <v>713</v>
      </c>
      <c r="B405" s="69" t="s">
        <v>693</v>
      </c>
      <c r="C405" s="69" t="s">
        <v>0</v>
      </c>
      <c r="D405" s="69" t="s">
        <v>154</v>
      </c>
      <c r="E405" s="37" t="s">
        <v>0</v>
      </c>
      <c r="F405" s="161">
        <v>747.2</v>
      </c>
      <c r="G405" s="178">
        <v>2046.2</v>
      </c>
      <c r="H405" s="25"/>
      <c r="I405" s="192"/>
    </row>
    <row r="406" spans="1:10" s="26" customFormat="1" ht="16.5" customHeight="1">
      <c r="A406" s="101" t="s">
        <v>803</v>
      </c>
      <c r="B406" s="102" t="s">
        <v>693</v>
      </c>
      <c r="C406" s="102" t="s">
        <v>0</v>
      </c>
      <c r="D406" s="102">
        <v>7011</v>
      </c>
      <c r="E406" s="37"/>
      <c r="F406" s="161"/>
      <c r="G406" s="178">
        <v>1414.4</v>
      </c>
      <c r="H406" s="25"/>
      <c r="I406" s="192"/>
    </row>
    <row r="407" spans="1:10" ht="32.450000000000003" customHeight="1">
      <c r="A407" s="111" t="s">
        <v>405</v>
      </c>
      <c r="B407" s="97" t="s">
        <v>693</v>
      </c>
      <c r="C407" s="97" t="s">
        <v>118</v>
      </c>
      <c r="D407" s="110"/>
      <c r="E407" s="40" t="s">
        <v>0</v>
      </c>
      <c r="F407" s="163">
        <v>160503.4</v>
      </c>
      <c r="G407" s="177">
        <v>442763.5</v>
      </c>
      <c r="H407" s="4"/>
      <c r="I407" s="192"/>
      <c r="J407"/>
    </row>
    <row r="408" spans="1:10" ht="15.6" customHeight="1">
      <c r="A408" s="112" t="s">
        <v>714</v>
      </c>
      <c r="B408" s="110" t="s">
        <v>693</v>
      </c>
      <c r="C408" s="110" t="s">
        <v>0</v>
      </c>
      <c r="D408" s="110" t="s">
        <v>119</v>
      </c>
      <c r="E408" s="40" t="s">
        <v>0</v>
      </c>
      <c r="F408" s="161">
        <v>137728.70000000001</v>
      </c>
      <c r="G408" s="169">
        <v>373087.5</v>
      </c>
      <c r="H408" s="4"/>
      <c r="I408" s="192"/>
      <c r="J408"/>
    </row>
    <row r="409" spans="1:10" ht="15.6" customHeight="1">
      <c r="A409" s="112" t="s">
        <v>715</v>
      </c>
      <c r="B409" s="110" t="s">
        <v>693</v>
      </c>
      <c r="C409" s="110" t="s">
        <v>0</v>
      </c>
      <c r="D409" s="110" t="s">
        <v>120</v>
      </c>
      <c r="E409" s="40" t="s">
        <v>0</v>
      </c>
      <c r="F409" s="161">
        <v>22774.7</v>
      </c>
      <c r="G409" s="168">
        <v>69676</v>
      </c>
      <c r="H409" s="4"/>
      <c r="I409" s="192"/>
      <c r="J409"/>
    </row>
    <row r="410" spans="1:10" ht="22.15" customHeight="1">
      <c r="A410" s="111" t="s">
        <v>560</v>
      </c>
      <c r="B410" s="97" t="s">
        <v>693</v>
      </c>
      <c r="C410" s="97" t="s">
        <v>30</v>
      </c>
      <c r="D410" s="110"/>
      <c r="E410" s="40" t="s">
        <v>0</v>
      </c>
      <c r="F410" s="163">
        <v>68222.5</v>
      </c>
      <c r="G410" s="175">
        <v>168319.2</v>
      </c>
      <c r="H410" s="4"/>
      <c r="I410" s="192"/>
      <c r="J410"/>
    </row>
    <row r="411" spans="1:10" ht="15.6" customHeight="1">
      <c r="A411" s="113" t="s">
        <v>424</v>
      </c>
      <c r="B411" s="110" t="s">
        <v>693</v>
      </c>
      <c r="C411" s="110" t="s">
        <v>0</v>
      </c>
      <c r="D411" s="110" t="s">
        <v>134</v>
      </c>
      <c r="E411" s="40" t="s">
        <v>0</v>
      </c>
      <c r="F411" s="161">
        <v>366.9</v>
      </c>
      <c r="G411" s="178"/>
      <c r="H411" s="4"/>
      <c r="I411" s="192"/>
      <c r="J411"/>
    </row>
    <row r="412" spans="1:10" ht="15.6" customHeight="1">
      <c r="A412" s="112" t="s">
        <v>716</v>
      </c>
      <c r="B412" s="110" t="s">
        <v>693</v>
      </c>
      <c r="C412" s="110" t="s">
        <v>0</v>
      </c>
      <c r="D412" s="110" t="s">
        <v>135</v>
      </c>
      <c r="E412" s="40" t="s">
        <v>0</v>
      </c>
      <c r="F412" s="161">
        <v>41697.199999999997</v>
      </c>
      <c r="G412" s="178">
        <v>94894.5</v>
      </c>
      <c r="H412" s="4"/>
      <c r="I412" s="27"/>
      <c r="J412"/>
    </row>
    <row r="413" spans="1:10" ht="15.6" customHeight="1">
      <c r="A413" s="112" t="s">
        <v>717</v>
      </c>
      <c r="B413" s="110" t="s">
        <v>693</v>
      </c>
      <c r="C413" s="110" t="s">
        <v>0</v>
      </c>
      <c r="D413" s="110" t="s">
        <v>31</v>
      </c>
      <c r="E413" s="40" t="s">
        <v>0</v>
      </c>
      <c r="F413" s="161">
        <v>23410.9</v>
      </c>
      <c r="G413" s="178">
        <v>67919.600000000006</v>
      </c>
      <c r="H413" s="4"/>
      <c r="I413" s="194"/>
      <c r="J413"/>
    </row>
    <row r="414" spans="1:10" ht="15.6" customHeight="1">
      <c r="A414" s="112" t="s">
        <v>484</v>
      </c>
      <c r="B414" s="110" t="s">
        <v>693</v>
      </c>
      <c r="C414" s="110" t="s">
        <v>0</v>
      </c>
      <c r="D414" s="110" t="s">
        <v>32</v>
      </c>
      <c r="E414" s="40" t="s">
        <v>0</v>
      </c>
      <c r="F414" s="161">
        <v>59</v>
      </c>
      <c r="G414" s="178">
        <v>205.9</v>
      </c>
      <c r="H414" s="4"/>
      <c r="I414" s="28"/>
      <c r="J414"/>
    </row>
    <row r="415" spans="1:10" ht="15.6" customHeight="1">
      <c r="A415" s="112" t="s">
        <v>718</v>
      </c>
      <c r="B415" s="110" t="s">
        <v>693</v>
      </c>
      <c r="C415" s="110" t="s">
        <v>0</v>
      </c>
      <c r="D415" s="110" t="s">
        <v>136</v>
      </c>
      <c r="E415" s="40" t="s">
        <v>0</v>
      </c>
      <c r="F415" s="161">
        <v>308.39999999999998</v>
      </c>
      <c r="G415" s="178">
        <v>526.4</v>
      </c>
      <c r="H415" s="4"/>
      <c r="I415" s="28"/>
      <c r="J415"/>
    </row>
    <row r="416" spans="1:10" ht="15.6" customHeight="1">
      <c r="A416" s="112" t="s">
        <v>719</v>
      </c>
      <c r="B416" s="110" t="s">
        <v>693</v>
      </c>
      <c r="C416" s="110" t="s">
        <v>0</v>
      </c>
      <c r="D416" s="110" t="s">
        <v>137</v>
      </c>
      <c r="E416" s="40" t="s">
        <v>0</v>
      </c>
      <c r="F416" s="161">
        <v>2380.1</v>
      </c>
      <c r="G416" s="178">
        <v>4772.8</v>
      </c>
      <c r="H416" s="4"/>
      <c r="I416"/>
      <c r="J416"/>
    </row>
    <row r="417" spans="1:10" s="26" customFormat="1" ht="18.600000000000001" customHeight="1">
      <c r="A417" s="114" t="s">
        <v>430</v>
      </c>
      <c r="B417" s="97" t="s">
        <v>693</v>
      </c>
      <c r="C417" s="97" t="s">
        <v>79</v>
      </c>
      <c r="D417" s="115"/>
      <c r="E417" s="37" t="s">
        <v>0</v>
      </c>
      <c r="F417" s="163">
        <v>1088.3</v>
      </c>
      <c r="G417" s="175">
        <v>2119.6</v>
      </c>
      <c r="H417" s="25"/>
    </row>
    <row r="418" spans="1:10" s="26" customFormat="1" ht="15.6" customHeight="1">
      <c r="A418" s="112" t="s">
        <v>720</v>
      </c>
      <c r="B418" s="110" t="s">
        <v>693</v>
      </c>
      <c r="C418" s="110" t="s">
        <v>0</v>
      </c>
      <c r="D418" s="110" t="s">
        <v>138</v>
      </c>
      <c r="E418" s="37" t="s">
        <v>0</v>
      </c>
      <c r="F418" s="161">
        <v>1088.3</v>
      </c>
      <c r="G418" s="178">
        <v>2119.6</v>
      </c>
      <c r="H418" s="25"/>
    </row>
    <row r="419" spans="1:10" ht="8.4499999999999993" customHeight="1">
      <c r="A419" s="32"/>
      <c r="B419" s="38"/>
      <c r="C419" s="38"/>
      <c r="D419" s="38"/>
      <c r="E419" s="39"/>
      <c r="F419" s="161"/>
      <c r="G419" s="72"/>
      <c r="H419" s="4"/>
      <c r="I419" s="4"/>
      <c r="J419" s="4"/>
    </row>
    <row r="420" spans="1:10" ht="22.15" customHeight="1">
      <c r="A420" s="59" t="s">
        <v>722</v>
      </c>
      <c r="B420" s="60" t="s">
        <v>721</v>
      </c>
      <c r="C420" s="89" t="s">
        <v>0</v>
      </c>
      <c r="D420" s="89" t="s">
        <v>0</v>
      </c>
      <c r="E420" s="40" t="s">
        <v>0</v>
      </c>
      <c r="F420" s="164">
        <f>F421+F423+F429+F433+F435+F437+F441+F446+F449+F462</f>
        <v>964342.7</v>
      </c>
      <c r="G420" s="179">
        <v>2600395</v>
      </c>
      <c r="H420" s="4"/>
      <c r="I420"/>
      <c r="J420"/>
    </row>
    <row r="421" spans="1:10" ht="18.600000000000001" customHeight="1">
      <c r="A421" s="64" t="s">
        <v>410</v>
      </c>
      <c r="B421" s="65" t="s">
        <v>721</v>
      </c>
      <c r="C421" s="65" t="s">
        <v>20</v>
      </c>
      <c r="D421" s="89"/>
      <c r="E421" s="40" t="s">
        <v>0</v>
      </c>
      <c r="F421" s="163">
        <v>7385.6</v>
      </c>
      <c r="G421" s="177">
        <v>34164.400000000001</v>
      </c>
      <c r="H421" s="4"/>
      <c r="I421"/>
      <c r="J421"/>
    </row>
    <row r="422" spans="1:10" ht="39" customHeight="1">
      <c r="A422" s="68" t="s">
        <v>447</v>
      </c>
      <c r="B422" s="84" t="s">
        <v>721</v>
      </c>
      <c r="C422" s="84" t="s">
        <v>0</v>
      </c>
      <c r="D422" s="84" t="s">
        <v>21</v>
      </c>
      <c r="E422" s="40" t="s">
        <v>0</v>
      </c>
      <c r="F422" s="161">
        <v>7385.6</v>
      </c>
      <c r="G422" s="176">
        <v>34164.400000000001</v>
      </c>
      <c r="H422" s="4"/>
      <c r="I422"/>
      <c r="J422"/>
    </row>
    <row r="423" spans="1:10" ht="18.600000000000001" customHeight="1">
      <c r="A423" s="64" t="s">
        <v>316</v>
      </c>
      <c r="B423" s="65" t="s">
        <v>721</v>
      </c>
      <c r="C423" s="65" t="s">
        <v>22</v>
      </c>
      <c r="D423" s="69"/>
      <c r="E423" s="40" t="s">
        <v>0</v>
      </c>
      <c r="F423" s="163">
        <v>3734</v>
      </c>
      <c r="G423" s="175">
        <v>107401.7</v>
      </c>
      <c r="H423" s="4"/>
      <c r="I423"/>
      <c r="J423"/>
    </row>
    <row r="424" spans="1:10" ht="36.75" customHeight="1">
      <c r="A424" s="68" t="s">
        <v>450</v>
      </c>
      <c r="B424" s="84" t="s">
        <v>721</v>
      </c>
      <c r="C424" s="84" t="s">
        <v>0</v>
      </c>
      <c r="D424" s="84" t="s">
        <v>156</v>
      </c>
      <c r="E424" s="40" t="s">
        <v>0</v>
      </c>
      <c r="F424" s="161">
        <v>1689</v>
      </c>
      <c r="G424" s="178">
        <v>41746.400000000001</v>
      </c>
      <c r="H424" s="4"/>
      <c r="I424" s="192"/>
      <c r="J424"/>
    </row>
    <row r="425" spans="1:10" ht="36.75" customHeight="1">
      <c r="A425" s="68" t="s">
        <v>609</v>
      </c>
      <c r="B425" s="102" t="s">
        <v>721</v>
      </c>
      <c r="C425" s="102" t="s">
        <v>0</v>
      </c>
      <c r="D425" s="102">
        <v>1603</v>
      </c>
      <c r="E425" s="40"/>
      <c r="F425" s="161"/>
      <c r="G425" s="178">
        <v>1394.4</v>
      </c>
      <c r="H425" s="4"/>
      <c r="I425" s="192"/>
      <c r="J425"/>
    </row>
    <row r="426" spans="1:10" ht="30" customHeight="1">
      <c r="A426" s="68" t="s">
        <v>610</v>
      </c>
      <c r="B426" s="102" t="s">
        <v>721</v>
      </c>
      <c r="C426" s="102" t="s">
        <v>0</v>
      </c>
      <c r="D426" s="102">
        <v>1604</v>
      </c>
      <c r="E426" s="40"/>
      <c r="F426" s="161"/>
      <c r="G426" s="178">
        <v>3872.7</v>
      </c>
      <c r="H426" s="4"/>
      <c r="I426" s="192"/>
      <c r="J426"/>
    </row>
    <row r="427" spans="1:10" ht="15.75" customHeight="1">
      <c r="A427" s="68" t="s">
        <v>411</v>
      </c>
      <c r="B427" s="84" t="s">
        <v>721</v>
      </c>
      <c r="C427" s="84" t="s">
        <v>0</v>
      </c>
      <c r="D427" s="84" t="s">
        <v>122</v>
      </c>
      <c r="E427" s="40" t="s">
        <v>0</v>
      </c>
      <c r="F427" s="161">
        <v>624.20000000000005</v>
      </c>
      <c r="G427" s="178">
        <v>21329.7</v>
      </c>
      <c r="H427" s="4"/>
      <c r="I427" s="192"/>
      <c r="J427"/>
    </row>
    <row r="428" spans="1:10" ht="44.45" customHeight="1">
      <c r="A428" s="68" t="s">
        <v>317</v>
      </c>
      <c r="B428" s="84" t="s">
        <v>721</v>
      </c>
      <c r="C428" s="84" t="s">
        <v>0</v>
      </c>
      <c r="D428" s="84" t="s">
        <v>23</v>
      </c>
      <c r="E428" s="40" t="s">
        <v>0</v>
      </c>
      <c r="F428" s="161">
        <v>1420.8</v>
      </c>
      <c r="G428" s="178">
        <v>39058.5</v>
      </c>
      <c r="H428" s="4"/>
      <c r="I428" s="192"/>
      <c r="J428"/>
    </row>
    <row r="429" spans="1:10" ht="18.600000000000001" customHeight="1">
      <c r="A429" s="114" t="s">
        <v>723</v>
      </c>
      <c r="B429" s="97" t="s">
        <v>721</v>
      </c>
      <c r="C429" s="97" t="s">
        <v>123</v>
      </c>
      <c r="D429" s="110"/>
      <c r="E429" s="40" t="s">
        <v>0</v>
      </c>
      <c r="F429" s="163">
        <v>3769.9</v>
      </c>
      <c r="G429" s="175">
        <v>47931.6</v>
      </c>
      <c r="H429" s="4"/>
      <c r="I429" s="193"/>
      <c r="J429"/>
    </row>
    <row r="430" spans="1:10" ht="21" customHeight="1">
      <c r="A430" s="68" t="s">
        <v>501</v>
      </c>
      <c r="B430" s="102" t="s">
        <v>721</v>
      </c>
      <c r="C430" s="102" t="s">
        <v>0</v>
      </c>
      <c r="D430" s="102">
        <v>1901</v>
      </c>
      <c r="E430" s="42"/>
      <c r="F430" s="161">
        <v>2976</v>
      </c>
      <c r="G430" s="178">
        <v>12652.8</v>
      </c>
      <c r="H430" s="4"/>
      <c r="I430"/>
      <c r="J430"/>
    </row>
    <row r="431" spans="1:10" ht="20.25" customHeight="1">
      <c r="A431" s="68" t="s">
        <v>774</v>
      </c>
      <c r="B431" s="102" t="s">
        <v>721</v>
      </c>
      <c r="C431" s="102" t="s">
        <v>0</v>
      </c>
      <c r="D431" s="102">
        <v>1907</v>
      </c>
      <c r="E431" s="42"/>
      <c r="F431" s="161"/>
      <c r="G431" s="178">
        <v>32730.2</v>
      </c>
      <c r="H431" s="4"/>
      <c r="I431"/>
      <c r="J431"/>
    </row>
    <row r="432" spans="1:10" ht="15.6" customHeight="1">
      <c r="A432" s="112" t="s">
        <v>775</v>
      </c>
      <c r="B432" s="110" t="s">
        <v>721</v>
      </c>
      <c r="C432" s="110" t="s">
        <v>0</v>
      </c>
      <c r="D432" s="110" t="s">
        <v>124</v>
      </c>
      <c r="E432" s="40" t="s">
        <v>0</v>
      </c>
      <c r="F432" s="161">
        <v>793.9</v>
      </c>
      <c r="G432" s="178">
        <v>2548.6</v>
      </c>
      <c r="H432" s="4"/>
      <c r="I432"/>
      <c r="J432"/>
    </row>
    <row r="433" spans="1:10" ht="18.600000000000001" customHeight="1">
      <c r="A433" s="114" t="s">
        <v>330</v>
      </c>
      <c r="B433" s="97" t="s">
        <v>721</v>
      </c>
      <c r="C433" s="97" t="s">
        <v>35</v>
      </c>
      <c r="D433" s="110"/>
      <c r="E433" s="40" t="s">
        <v>0</v>
      </c>
      <c r="F433" s="163">
        <v>2976.9</v>
      </c>
      <c r="G433" s="175">
        <v>91511.8</v>
      </c>
      <c r="H433" s="4"/>
      <c r="I433"/>
      <c r="J433"/>
    </row>
    <row r="434" spans="1:10" ht="48.75" customHeight="1">
      <c r="A434" s="113" t="s">
        <v>414</v>
      </c>
      <c r="B434" s="102" t="s">
        <v>721</v>
      </c>
      <c r="C434" s="102" t="s">
        <v>0</v>
      </c>
      <c r="D434" s="102" t="s">
        <v>125</v>
      </c>
      <c r="E434" s="40" t="s">
        <v>0</v>
      </c>
      <c r="F434" s="161">
        <v>2976.9</v>
      </c>
      <c r="G434" s="178">
        <v>91511.8</v>
      </c>
      <c r="H434" s="4"/>
      <c r="I434"/>
      <c r="J434"/>
    </row>
    <row r="435" spans="1:10" ht="18.600000000000001" customHeight="1">
      <c r="A435" s="64" t="s">
        <v>415</v>
      </c>
      <c r="B435" s="97" t="s">
        <v>721</v>
      </c>
      <c r="C435" s="65" t="s">
        <v>126</v>
      </c>
      <c r="D435" s="84"/>
      <c r="E435" s="40" t="s">
        <v>0</v>
      </c>
      <c r="F435" s="163">
        <v>82</v>
      </c>
      <c r="G435" s="177">
        <v>19098.5</v>
      </c>
      <c r="H435" s="4"/>
      <c r="I435"/>
      <c r="J435"/>
    </row>
    <row r="436" spans="1:10" ht="30" customHeight="1">
      <c r="A436" s="68" t="s">
        <v>422</v>
      </c>
      <c r="B436" s="84" t="s">
        <v>721</v>
      </c>
      <c r="C436" s="84" t="s">
        <v>0</v>
      </c>
      <c r="D436" s="84" t="s">
        <v>133</v>
      </c>
      <c r="E436" s="40" t="s">
        <v>0</v>
      </c>
      <c r="F436" s="161">
        <v>82</v>
      </c>
      <c r="G436" s="176">
        <v>19098.5</v>
      </c>
      <c r="H436" s="4"/>
      <c r="I436"/>
      <c r="J436"/>
    </row>
    <row r="437" spans="1:10" ht="18.600000000000001" customHeight="1">
      <c r="A437" s="64" t="s">
        <v>680</v>
      </c>
      <c r="B437" s="65" t="s">
        <v>721</v>
      </c>
      <c r="C437" s="65" t="s">
        <v>43</v>
      </c>
      <c r="D437" s="84"/>
      <c r="E437" s="40" t="s">
        <v>0</v>
      </c>
      <c r="F437" s="163">
        <v>254.5</v>
      </c>
      <c r="G437" s="177">
        <v>13104.9</v>
      </c>
      <c r="H437" s="4"/>
      <c r="I437"/>
      <c r="J437"/>
    </row>
    <row r="438" spans="1:10" ht="43.5" customHeight="1">
      <c r="A438" s="68" t="s">
        <v>457</v>
      </c>
      <c r="B438" s="84" t="s">
        <v>721</v>
      </c>
      <c r="C438" s="84" t="s">
        <v>0</v>
      </c>
      <c r="D438" s="84" t="s">
        <v>159</v>
      </c>
      <c r="E438" s="40" t="s">
        <v>0</v>
      </c>
      <c r="F438" s="161">
        <v>254.5</v>
      </c>
      <c r="G438" s="176">
        <v>13104.9</v>
      </c>
      <c r="H438" s="4"/>
      <c r="I438"/>
      <c r="J438"/>
    </row>
    <row r="439" spans="1:10" ht="18.600000000000001" customHeight="1">
      <c r="A439" s="118" t="s">
        <v>619</v>
      </c>
      <c r="B439" s="65" t="s">
        <v>721</v>
      </c>
      <c r="C439" s="65">
        <v>80</v>
      </c>
      <c r="D439" s="84"/>
      <c r="E439" s="40"/>
      <c r="F439" s="161"/>
      <c r="G439" s="177">
        <v>3343.5</v>
      </c>
      <c r="H439" s="4"/>
      <c r="I439"/>
      <c r="J439"/>
    </row>
    <row r="440" spans="1:10" ht="35.25" customHeight="1">
      <c r="A440" s="68" t="s">
        <v>510</v>
      </c>
      <c r="B440" s="102" t="s">
        <v>721</v>
      </c>
      <c r="C440" s="102" t="s">
        <v>0</v>
      </c>
      <c r="D440" s="102">
        <v>8007</v>
      </c>
      <c r="E440" s="40"/>
      <c r="F440" s="161"/>
      <c r="G440" s="176">
        <v>3343.5</v>
      </c>
      <c r="H440" s="4"/>
      <c r="I440"/>
      <c r="J440"/>
    </row>
    <row r="441" spans="1:10" ht="18.600000000000001" customHeight="1">
      <c r="A441" s="64" t="s">
        <v>725</v>
      </c>
      <c r="B441" s="65" t="s">
        <v>721</v>
      </c>
      <c r="C441" s="65" t="s">
        <v>160</v>
      </c>
      <c r="D441" s="69"/>
      <c r="E441" s="40" t="s">
        <v>0</v>
      </c>
      <c r="F441" s="163">
        <v>118755.7</v>
      </c>
      <c r="G441" s="175">
        <v>266426.8</v>
      </c>
      <c r="H441" s="4"/>
      <c r="I441"/>
      <c r="J441"/>
    </row>
    <row r="442" spans="1:10" ht="15.6" customHeight="1">
      <c r="A442" s="101" t="s">
        <v>726</v>
      </c>
      <c r="B442" s="69" t="s">
        <v>721</v>
      </c>
      <c r="C442" s="69" t="s">
        <v>0</v>
      </c>
      <c r="D442" s="69" t="s">
        <v>161</v>
      </c>
      <c r="E442" s="40" t="s">
        <v>0</v>
      </c>
      <c r="F442" s="161">
        <v>67324.899999999994</v>
      </c>
      <c r="G442" s="173">
        <v>191446.1</v>
      </c>
      <c r="H442" s="4"/>
      <c r="I442" s="195"/>
      <c r="J442"/>
    </row>
    <row r="443" spans="1:10" ht="19.5" customHeight="1">
      <c r="A443" s="68" t="s">
        <v>727</v>
      </c>
      <c r="B443" s="84" t="s">
        <v>721</v>
      </c>
      <c r="C443" s="84" t="s">
        <v>0</v>
      </c>
      <c r="D443" s="84" t="s">
        <v>172</v>
      </c>
      <c r="E443" s="40" t="s">
        <v>0</v>
      </c>
      <c r="F443" s="161">
        <v>43238.1</v>
      </c>
      <c r="G443" s="178">
        <v>59391.5</v>
      </c>
      <c r="H443" s="4"/>
      <c r="I443" s="192"/>
      <c r="J443"/>
    </row>
    <row r="444" spans="1:10" ht="15.6" customHeight="1">
      <c r="A444" s="101" t="s">
        <v>728</v>
      </c>
      <c r="B444" s="69" t="s">
        <v>721</v>
      </c>
      <c r="C444" s="69" t="s">
        <v>0</v>
      </c>
      <c r="D444" s="69" t="s">
        <v>162</v>
      </c>
      <c r="E444" s="40" t="s">
        <v>0</v>
      </c>
      <c r="F444" s="161">
        <v>3144.5</v>
      </c>
      <c r="G444" s="173">
        <v>7729.4</v>
      </c>
      <c r="H444" s="4"/>
      <c r="I444" s="195"/>
      <c r="J444"/>
    </row>
    <row r="445" spans="1:10" ht="15.6" customHeight="1">
      <c r="A445" s="101" t="s">
        <v>729</v>
      </c>
      <c r="B445" s="69" t="s">
        <v>721</v>
      </c>
      <c r="C445" s="69" t="s">
        <v>0</v>
      </c>
      <c r="D445" s="69" t="s">
        <v>173</v>
      </c>
      <c r="E445" s="40" t="s">
        <v>0</v>
      </c>
      <c r="F445" s="161">
        <v>5048.2</v>
      </c>
      <c r="G445" s="173">
        <v>7859.8</v>
      </c>
      <c r="H445" s="4"/>
      <c r="I445" s="195"/>
      <c r="J445"/>
    </row>
    <row r="446" spans="1:10" ht="18.600000000000001" customHeight="1">
      <c r="A446" s="64" t="s">
        <v>730</v>
      </c>
      <c r="B446" s="65" t="s">
        <v>721</v>
      </c>
      <c r="C446" s="65" t="s">
        <v>194</v>
      </c>
      <c r="D446" s="69"/>
      <c r="E446" s="40" t="s">
        <v>0</v>
      </c>
      <c r="F446" s="163">
        <v>55915.9</v>
      </c>
      <c r="G446" s="175">
        <v>125063.1</v>
      </c>
      <c r="H446" s="4"/>
      <c r="I446" s="193"/>
      <c r="J446"/>
    </row>
    <row r="447" spans="1:10" ht="15.6" customHeight="1">
      <c r="A447" s="101" t="s">
        <v>731</v>
      </c>
      <c r="B447" s="69" t="s">
        <v>721</v>
      </c>
      <c r="C447" s="69" t="s">
        <v>0</v>
      </c>
      <c r="D447" s="69" t="s">
        <v>196</v>
      </c>
      <c r="E447" s="40" t="s">
        <v>0</v>
      </c>
      <c r="F447" s="161">
        <v>42608.1</v>
      </c>
      <c r="G447" s="173">
        <v>105558.9</v>
      </c>
      <c r="H447" s="4"/>
      <c r="I447" s="195"/>
      <c r="J447"/>
    </row>
    <row r="448" spans="1:10" ht="15.6" customHeight="1">
      <c r="A448" s="101" t="s">
        <v>732</v>
      </c>
      <c r="B448" s="69" t="s">
        <v>721</v>
      </c>
      <c r="C448" s="69" t="s">
        <v>0</v>
      </c>
      <c r="D448" s="69" t="s">
        <v>197</v>
      </c>
      <c r="E448" s="40" t="s">
        <v>0</v>
      </c>
      <c r="F448" s="161">
        <v>13307.8</v>
      </c>
      <c r="G448" s="173">
        <v>19504.2</v>
      </c>
      <c r="H448" s="4"/>
      <c r="I448" s="195"/>
      <c r="J448"/>
    </row>
    <row r="449" spans="1:10" ht="18.600000000000001" customHeight="1">
      <c r="A449" s="88" t="s">
        <v>560</v>
      </c>
      <c r="B449" s="65" t="s">
        <v>721</v>
      </c>
      <c r="C449" s="65" t="s">
        <v>30</v>
      </c>
      <c r="D449" s="69"/>
      <c r="E449" s="40" t="s">
        <v>0</v>
      </c>
      <c r="F449" s="163">
        <v>762157</v>
      </c>
      <c r="G449" s="175">
        <v>1869186.7</v>
      </c>
      <c r="H449" s="4"/>
      <c r="I449" s="193"/>
      <c r="J449"/>
    </row>
    <row r="450" spans="1:10" ht="21" customHeight="1">
      <c r="A450" s="68" t="s">
        <v>462</v>
      </c>
      <c r="B450" s="84" t="s">
        <v>721</v>
      </c>
      <c r="C450" s="84" t="s">
        <v>0</v>
      </c>
      <c r="D450" s="84" t="s">
        <v>163</v>
      </c>
      <c r="E450" s="40" t="s">
        <v>0</v>
      </c>
      <c r="F450" s="161">
        <v>15981.4</v>
      </c>
      <c r="G450" s="176">
        <v>40153.9</v>
      </c>
      <c r="H450" s="4"/>
      <c r="I450" s="191"/>
      <c r="J450"/>
    </row>
    <row r="451" spans="1:10" ht="15.6" customHeight="1">
      <c r="A451" s="101" t="s">
        <v>733</v>
      </c>
      <c r="B451" s="69" t="s">
        <v>721</v>
      </c>
      <c r="C451" s="69" t="s">
        <v>0</v>
      </c>
      <c r="D451" s="69" t="s">
        <v>164</v>
      </c>
      <c r="E451" s="40" t="s">
        <v>0</v>
      </c>
      <c r="F451" s="161">
        <v>2950.3</v>
      </c>
      <c r="G451" s="176">
        <v>7951.7</v>
      </c>
      <c r="H451" s="4"/>
      <c r="I451" s="191"/>
      <c r="J451"/>
    </row>
    <row r="452" spans="1:10" ht="15.6" customHeight="1">
      <c r="A452" s="101" t="s">
        <v>734</v>
      </c>
      <c r="B452" s="69" t="s">
        <v>721</v>
      </c>
      <c r="C452" s="69" t="s">
        <v>0</v>
      </c>
      <c r="D452" s="69" t="s">
        <v>165</v>
      </c>
      <c r="E452" s="40" t="s">
        <v>0</v>
      </c>
      <c r="F452" s="161">
        <v>35757.300000000003</v>
      </c>
      <c r="G452" s="176">
        <v>59933.9</v>
      </c>
      <c r="H452" s="4"/>
      <c r="I452" s="191"/>
      <c r="J452"/>
    </row>
    <row r="453" spans="1:10" ht="15.6" customHeight="1">
      <c r="A453" s="101" t="s">
        <v>735</v>
      </c>
      <c r="B453" s="69" t="s">
        <v>721</v>
      </c>
      <c r="C453" s="69" t="s">
        <v>0</v>
      </c>
      <c r="D453" s="69" t="s">
        <v>134</v>
      </c>
      <c r="E453" s="40" t="s">
        <v>0</v>
      </c>
      <c r="F453" s="161">
        <v>48049.599999999999</v>
      </c>
      <c r="G453" s="176">
        <v>104259.1</v>
      </c>
      <c r="H453" s="4"/>
      <c r="I453" s="191"/>
      <c r="J453"/>
    </row>
    <row r="454" spans="1:10" ht="15.6" customHeight="1">
      <c r="A454" s="101" t="s">
        <v>736</v>
      </c>
      <c r="B454" s="69" t="s">
        <v>721</v>
      </c>
      <c r="C454" s="69" t="s">
        <v>0</v>
      </c>
      <c r="D454" s="69" t="s">
        <v>166</v>
      </c>
      <c r="E454" s="40" t="s">
        <v>0</v>
      </c>
      <c r="F454" s="161">
        <v>214221.7</v>
      </c>
      <c r="G454" s="176">
        <v>457180.8</v>
      </c>
      <c r="H454" s="4"/>
      <c r="I454" s="191"/>
      <c r="J454"/>
    </row>
    <row r="455" spans="1:10" ht="15.6" customHeight="1">
      <c r="A455" s="101" t="s">
        <v>737</v>
      </c>
      <c r="B455" s="69" t="s">
        <v>721</v>
      </c>
      <c r="C455" s="69" t="s">
        <v>0</v>
      </c>
      <c r="D455" s="69" t="s">
        <v>135</v>
      </c>
      <c r="E455" s="40" t="s">
        <v>0</v>
      </c>
      <c r="F455" s="161">
        <v>200677.9</v>
      </c>
      <c r="G455" s="176">
        <v>487593.9</v>
      </c>
      <c r="H455" s="4"/>
      <c r="I455" s="191"/>
      <c r="J455"/>
    </row>
    <row r="456" spans="1:10" ht="15.6" customHeight="1">
      <c r="A456" s="101" t="s">
        <v>738</v>
      </c>
      <c r="B456" s="69" t="s">
        <v>721</v>
      </c>
      <c r="C456" s="69" t="s">
        <v>0</v>
      </c>
      <c r="D456" s="69" t="s">
        <v>31</v>
      </c>
      <c r="E456" s="40" t="s">
        <v>0</v>
      </c>
      <c r="F456" s="161">
        <v>192873.5</v>
      </c>
      <c r="G456" s="178">
        <v>582550</v>
      </c>
      <c r="H456" s="4"/>
      <c r="I456" s="192"/>
      <c r="J456"/>
    </row>
    <row r="457" spans="1:10" ht="15.6" customHeight="1">
      <c r="A457" s="101" t="s">
        <v>484</v>
      </c>
      <c r="B457" s="69" t="s">
        <v>721</v>
      </c>
      <c r="C457" s="69" t="s">
        <v>0</v>
      </c>
      <c r="D457" s="69" t="s">
        <v>32</v>
      </c>
      <c r="E457" s="40" t="s">
        <v>0</v>
      </c>
      <c r="F457" s="161">
        <v>4790.1000000000004</v>
      </c>
      <c r="G457" s="176">
        <v>32072.1</v>
      </c>
      <c r="H457" s="4"/>
      <c r="I457" s="191"/>
      <c r="J457"/>
    </row>
    <row r="458" spans="1:10" ht="15.6" customHeight="1">
      <c r="A458" s="101" t="s">
        <v>718</v>
      </c>
      <c r="B458" s="69" t="s">
        <v>721</v>
      </c>
      <c r="C458" s="69" t="s">
        <v>0</v>
      </c>
      <c r="D458" s="69" t="s">
        <v>136</v>
      </c>
      <c r="E458" s="40" t="s">
        <v>0</v>
      </c>
      <c r="F458" s="161">
        <v>7294.8</v>
      </c>
      <c r="G458" s="176">
        <v>10477.5</v>
      </c>
      <c r="H458" s="4"/>
      <c r="I458" s="191"/>
      <c r="J458"/>
    </row>
    <row r="459" spans="1:10" ht="15.6" customHeight="1">
      <c r="A459" s="101" t="s">
        <v>719</v>
      </c>
      <c r="B459" s="69" t="s">
        <v>721</v>
      </c>
      <c r="C459" s="69" t="s">
        <v>0</v>
      </c>
      <c r="D459" s="69" t="s">
        <v>137</v>
      </c>
      <c r="E459" s="40" t="s">
        <v>0</v>
      </c>
      <c r="F459" s="161">
        <v>16198.4</v>
      </c>
      <c r="G459" s="176">
        <v>30339.1</v>
      </c>
      <c r="H459" s="4"/>
      <c r="I459" s="191"/>
      <c r="J459"/>
    </row>
    <row r="460" spans="1:10" ht="15.6" customHeight="1">
      <c r="A460" s="101" t="s">
        <v>739</v>
      </c>
      <c r="B460" s="69" t="s">
        <v>721</v>
      </c>
      <c r="C460" s="69" t="s">
        <v>0</v>
      </c>
      <c r="D460" s="69" t="s">
        <v>167</v>
      </c>
      <c r="E460" s="40" t="s">
        <v>0</v>
      </c>
      <c r="F460" s="161">
        <v>10598.1</v>
      </c>
      <c r="G460" s="176">
        <v>38781.300000000003</v>
      </c>
      <c r="H460" s="4"/>
      <c r="I460" s="191"/>
      <c r="J460"/>
    </row>
    <row r="461" spans="1:10" ht="15.6" customHeight="1">
      <c r="A461" s="101" t="s">
        <v>740</v>
      </c>
      <c r="B461" s="69" t="s">
        <v>721</v>
      </c>
      <c r="C461" s="69" t="s">
        <v>0</v>
      </c>
      <c r="D461" s="69" t="s">
        <v>168</v>
      </c>
      <c r="E461" s="40" t="s">
        <v>0</v>
      </c>
      <c r="F461" s="161">
        <v>12763.9</v>
      </c>
      <c r="G461" s="176">
        <v>17893.400000000001</v>
      </c>
      <c r="H461" s="4"/>
      <c r="I461" s="191"/>
      <c r="J461"/>
    </row>
    <row r="462" spans="1:10" ht="18.600000000000001" customHeight="1">
      <c r="A462" s="64" t="s">
        <v>430</v>
      </c>
      <c r="B462" s="65" t="s">
        <v>721</v>
      </c>
      <c r="C462" s="65" t="s">
        <v>79</v>
      </c>
      <c r="D462" s="69"/>
      <c r="E462" s="40" t="s">
        <v>0</v>
      </c>
      <c r="F462" s="163">
        <v>9311.2000000000007</v>
      </c>
      <c r="G462" s="175">
        <v>23162</v>
      </c>
      <c r="H462" s="4"/>
      <c r="I462" s="28"/>
      <c r="J462"/>
    </row>
    <row r="463" spans="1:10" ht="15.6" customHeight="1">
      <c r="A463" s="101" t="s">
        <v>720</v>
      </c>
      <c r="B463" s="69" t="s">
        <v>721</v>
      </c>
      <c r="C463" s="69" t="s">
        <v>0</v>
      </c>
      <c r="D463" s="69" t="s">
        <v>138</v>
      </c>
      <c r="E463" s="40" t="s">
        <v>0</v>
      </c>
      <c r="F463" s="161">
        <v>9311.2000000000007</v>
      </c>
      <c r="G463" s="173">
        <v>23162</v>
      </c>
      <c r="H463" s="4"/>
      <c r="I463" s="28"/>
      <c r="J463"/>
    </row>
    <row r="464" spans="1:10" ht="8.4499999999999993" customHeight="1">
      <c r="A464" s="52"/>
      <c r="B464" s="33"/>
      <c r="C464" s="33"/>
      <c r="D464" s="33"/>
      <c r="E464" s="40"/>
      <c r="F464" s="162"/>
      <c r="G464" s="168"/>
      <c r="H464" s="4"/>
      <c r="I464"/>
      <c r="J464"/>
    </row>
    <row r="465" spans="1:10" ht="22.15" customHeight="1">
      <c r="A465" s="59" t="s">
        <v>742</v>
      </c>
      <c r="B465" s="60" t="s">
        <v>741</v>
      </c>
      <c r="C465" s="69" t="s">
        <v>0</v>
      </c>
      <c r="D465" s="69" t="s">
        <v>0</v>
      </c>
      <c r="E465" s="40" t="s">
        <v>0</v>
      </c>
      <c r="F465" s="164">
        <f>F466+F469+F473+F475+F477+F487+F493</f>
        <v>780791.3</v>
      </c>
      <c r="G465" s="179">
        <v>1979019.5</v>
      </c>
      <c r="H465" s="4"/>
      <c r="I465"/>
      <c r="J465"/>
    </row>
    <row r="466" spans="1:10" ht="18.600000000000001" customHeight="1">
      <c r="A466" s="64" t="s">
        <v>409</v>
      </c>
      <c r="B466" s="65" t="s">
        <v>741</v>
      </c>
      <c r="C466" s="65" t="s">
        <v>22</v>
      </c>
      <c r="D466" s="69"/>
      <c r="E466" s="40" t="s">
        <v>0</v>
      </c>
      <c r="F466" s="163">
        <v>2433.1999999999998</v>
      </c>
      <c r="G466" s="175">
        <v>5070.3999999999996</v>
      </c>
      <c r="H466" s="4"/>
      <c r="I466"/>
      <c r="J466"/>
    </row>
    <row r="467" spans="1:10" ht="45" customHeight="1">
      <c r="A467" s="68" t="s">
        <v>450</v>
      </c>
      <c r="B467" s="84" t="s">
        <v>741</v>
      </c>
      <c r="C467" s="84" t="s">
        <v>0</v>
      </c>
      <c r="D467" s="84" t="s">
        <v>156</v>
      </c>
      <c r="E467" s="40" t="s">
        <v>0</v>
      </c>
      <c r="F467" s="161">
        <v>60</v>
      </c>
      <c r="G467" s="178">
        <v>100</v>
      </c>
      <c r="H467" s="4"/>
      <c r="I467" s="192"/>
      <c r="J467"/>
    </row>
    <row r="468" spans="1:10" ht="30" customHeight="1">
      <c r="A468" s="68" t="s">
        <v>499</v>
      </c>
      <c r="B468" s="84" t="s">
        <v>741</v>
      </c>
      <c r="C468" s="84" t="s">
        <v>0</v>
      </c>
      <c r="D468" s="84" t="s">
        <v>184</v>
      </c>
      <c r="E468" s="42" t="s">
        <v>0</v>
      </c>
      <c r="F468" s="161">
        <v>2373.1999999999998</v>
      </c>
      <c r="G468" s="178">
        <v>4970.3999999999996</v>
      </c>
      <c r="H468" s="4"/>
      <c r="I468" s="192"/>
      <c r="J468"/>
    </row>
    <row r="469" spans="1:10" ht="18.600000000000001" customHeight="1">
      <c r="A469" s="64" t="s">
        <v>412</v>
      </c>
      <c r="B469" s="65" t="s">
        <v>741</v>
      </c>
      <c r="C469" s="65" t="s">
        <v>123</v>
      </c>
      <c r="D469" s="69"/>
      <c r="E469" s="40" t="s">
        <v>0</v>
      </c>
      <c r="F469" s="163">
        <v>2756.1</v>
      </c>
      <c r="G469" s="175">
        <v>3598.3</v>
      </c>
      <c r="H469" s="4"/>
      <c r="I469" s="193"/>
      <c r="J469"/>
    </row>
    <row r="470" spans="1:10" ht="20.25" customHeight="1">
      <c r="A470" s="68" t="s">
        <v>501</v>
      </c>
      <c r="B470" s="102" t="s">
        <v>741</v>
      </c>
      <c r="C470" s="102" t="s">
        <v>0</v>
      </c>
      <c r="D470" s="102">
        <v>1901</v>
      </c>
      <c r="E470" s="40"/>
      <c r="F470" s="161">
        <v>1004</v>
      </c>
      <c r="G470" s="178"/>
      <c r="H470" s="4"/>
      <c r="I470" s="192"/>
      <c r="J470"/>
    </row>
    <row r="471" spans="1:10" ht="17.25" customHeight="1">
      <c r="A471" s="68" t="s">
        <v>453</v>
      </c>
      <c r="B471" s="102" t="s">
        <v>741</v>
      </c>
      <c r="C471" s="102" t="s">
        <v>0</v>
      </c>
      <c r="D471" s="102" t="s">
        <v>158</v>
      </c>
      <c r="E471" s="40" t="s">
        <v>0</v>
      </c>
      <c r="F471" s="161">
        <v>1013.1</v>
      </c>
      <c r="G471" s="178">
        <v>2931.1</v>
      </c>
      <c r="H471" s="4"/>
      <c r="I471" s="192"/>
      <c r="J471"/>
    </row>
    <row r="472" spans="1:10" ht="15.6" customHeight="1">
      <c r="A472" s="101" t="s">
        <v>695</v>
      </c>
      <c r="B472" s="69" t="s">
        <v>741</v>
      </c>
      <c r="C472" s="69" t="s">
        <v>0</v>
      </c>
      <c r="D472" s="69" t="s">
        <v>124</v>
      </c>
      <c r="E472" s="40" t="s">
        <v>0</v>
      </c>
      <c r="F472" s="161">
        <v>739</v>
      </c>
      <c r="G472" s="178">
        <v>667.2</v>
      </c>
      <c r="H472" s="4"/>
      <c r="I472" s="193"/>
      <c r="J472"/>
    </row>
    <row r="473" spans="1:10" ht="18.600000000000001" customHeight="1">
      <c r="A473" s="64" t="s">
        <v>724</v>
      </c>
      <c r="B473" s="65" t="s">
        <v>741</v>
      </c>
      <c r="C473" s="65" t="s">
        <v>35</v>
      </c>
      <c r="D473" s="69"/>
      <c r="E473" s="40" t="s">
        <v>0</v>
      </c>
      <c r="F473" s="163">
        <v>20100.8</v>
      </c>
      <c r="G473" s="175">
        <v>50714.8</v>
      </c>
      <c r="H473" s="4"/>
      <c r="I473"/>
      <c r="J473"/>
    </row>
    <row r="474" spans="1:10" ht="15.6" customHeight="1">
      <c r="A474" s="101" t="s">
        <v>743</v>
      </c>
      <c r="B474" s="69" t="s">
        <v>741</v>
      </c>
      <c r="C474" s="69" t="s">
        <v>0</v>
      </c>
      <c r="D474" s="69" t="s">
        <v>175</v>
      </c>
      <c r="E474" s="40" t="s">
        <v>0</v>
      </c>
      <c r="F474" s="161">
        <v>20100.8</v>
      </c>
      <c r="G474" s="178">
        <v>50714.8</v>
      </c>
      <c r="H474" s="4"/>
      <c r="I474"/>
      <c r="J474"/>
    </row>
    <row r="475" spans="1:10" ht="18.600000000000001" customHeight="1">
      <c r="A475" s="64" t="s">
        <v>415</v>
      </c>
      <c r="B475" s="65" t="s">
        <v>741</v>
      </c>
      <c r="C475" s="65" t="s">
        <v>126</v>
      </c>
      <c r="D475" s="69"/>
      <c r="E475" s="40" t="s">
        <v>0</v>
      </c>
      <c r="F475" s="163">
        <v>81</v>
      </c>
      <c r="G475" s="175">
        <v>75</v>
      </c>
      <c r="H475" s="4"/>
      <c r="I475"/>
      <c r="J475"/>
    </row>
    <row r="476" spans="1:10" ht="29.25" customHeight="1">
      <c r="A476" s="68" t="s">
        <v>422</v>
      </c>
      <c r="B476" s="84" t="s">
        <v>741</v>
      </c>
      <c r="C476" s="84" t="s">
        <v>0</v>
      </c>
      <c r="D476" s="84" t="s">
        <v>133</v>
      </c>
      <c r="E476" s="42" t="s">
        <v>0</v>
      </c>
      <c r="F476" s="161">
        <v>81</v>
      </c>
      <c r="G476" s="178">
        <v>75</v>
      </c>
      <c r="H476" s="4"/>
      <c r="I476"/>
      <c r="J476"/>
    </row>
    <row r="477" spans="1:10" ht="18.600000000000001" customHeight="1">
      <c r="A477" s="64" t="s">
        <v>324</v>
      </c>
      <c r="B477" s="97" t="s">
        <v>741</v>
      </c>
      <c r="C477" s="97" t="s">
        <v>26</v>
      </c>
      <c r="D477" s="117"/>
      <c r="E477" s="116" t="s">
        <v>0</v>
      </c>
      <c r="F477" s="163">
        <v>391830.6</v>
      </c>
      <c r="G477" s="177">
        <v>1052323.7</v>
      </c>
      <c r="H477" s="4"/>
      <c r="I477"/>
      <c r="J477"/>
    </row>
    <row r="478" spans="1:10" ht="30" customHeight="1">
      <c r="A478" s="68" t="s">
        <v>507</v>
      </c>
      <c r="B478" s="84" t="s">
        <v>741</v>
      </c>
      <c r="C478" s="84" t="s">
        <v>0</v>
      </c>
      <c r="D478" s="84" t="s">
        <v>186</v>
      </c>
      <c r="E478" s="40" t="s">
        <v>0</v>
      </c>
      <c r="F478" s="161">
        <v>2571.6999999999998</v>
      </c>
      <c r="G478" s="176"/>
      <c r="H478" s="4"/>
      <c r="I478"/>
      <c r="J478"/>
    </row>
    <row r="479" spans="1:10" ht="15.6" customHeight="1">
      <c r="A479" s="101" t="s">
        <v>744</v>
      </c>
      <c r="B479" s="69" t="s">
        <v>741</v>
      </c>
      <c r="C479" s="69" t="s">
        <v>0</v>
      </c>
      <c r="D479" s="69" t="s">
        <v>27</v>
      </c>
      <c r="E479" s="40" t="s">
        <v>0</v>
      </c>
      <c r="F479" s="161">
        <v>82885.399999999994</v>
      </c>
      <c r="G479" s="176">
        <v>198998.39999999999</v>
      </c>
      <c r="H479" s="4"/>
      <c r="I479"/>
      <c r="J479"/>
    </row>
    <row r="480" spans="1:10" ht="15.6" customHeight="1">
      <c r="A480" s="101" t="s">
        <v>745</v>
      </c>
      <c r="B480" s="69" t="s">
        <v>741</v>
      </c>
      <c r="C480" s="69" t="s">
        <v>0</v>
      </c>
      <c r="D480" s="69" t="s">
        <v>187</v>
      </c>
      <c r="E480" s="40" t="s">
        <v>0</v>
      </c>
      <c r="F480" s="161">
        <v>1680.1</v>
      </c>
      <c r="G480" s="176">
        <v>3235.7</v>
      </c>
      <c r="H480" s="4"/>
      <c r="I480"/>
      <c r="J480"/>
    </row>
    <row r="481" spans="1:10" ht="32.25" customHeight="1">
      <c r="A481" s="68" t="s">
        <v>510</v>
      </c>
      <c r="B481" s="84" t="s">
        <v>741</v>
      </c>
      <c r="C481" s="84" t="s">
        <v>0</v>
      </c>
      <c r="D481" s="84" t="s">
        <v>188</v>
      </c>
      <c r="E481" s="42" t="s">
        <v>0</v>
      </c>
      <c r="F481" s="161">
        <v>15607.1</v>
      </c>
      <c r="G481" s="176">
        <v>32773.4</v>
      </c>
      <c r="H481" s="4"/>
      <c r="I481"/>
      <c r="J481"/>
    </row>
    <row r="482" spans="1:10" ht="15.6" customHeight="1">
      <c r="A482" s="68" t="s">
        <v>511</v>
      </c>
      <c r="B482" s="69" t="s">
        <v>741</v>
      </c>
      <c r="C482" s="69" t="s">
        <v>0</v>
      </c>
      <c r="D482" s="69" t="s">
        <v>28</v>
      </c>
      <c r="E482" s="40" t="s">
        <v>0</v>
      </c>
      <c r="F482" s="161">
        <v>43303.5</v>
      </c>
      <c r="G482" s="176">
        <v>111908.8</v>
      </c>
      <c r="H482" s="4"/>
      <c r="I482"/>
      <c r="J482"/>
    </row>
    <row r="483" spans="1:10" ht="15.6" customHeight="1">
      <c r="A483" s="101" t="s">
        <v>746</v>
      </c>
      <c r="B483" s="69" t="s">
        <v>741</v>
      </c>
      <c r="C483" s="69" t="s">
        <v>0</v>
      </c>
      <c r="D483" s="69" t="s">
        <v>189</v>
      </c>
      <c r="E483" s="40" t="s">
        <v>0</v>
      </c>
      <c r="F483" s="161">
        <v>26842.1</v>
      </c>
      <c r="G483" s="176">
        <v>39635.300000000003</v>
      </c>
      <c r="H483" s="4"/>
      <c r="I483"/>
      <c r="J483"/>
    </row>
    <row r="484" spans="1:10" ht="21.75" customHeight="1">
      <c r="A484" s="68" t="s">
        <v>513</v>
      </c>
      <c r="B484" s="84" t="s">
        <v>741</v>
      </c>
      <c r="C484" s="84" t="s">
        <v>0</v>
      </c>
      <c r="D484" s="84" t="s">
        <v>190</v>
      </c>
      <c r="E484" s="40" t="s">
        <v>0</v>
      </c>
      <c r="F484" s="161">
        <v>31003.200000000001</v>
      </c>
      <c r="G484" s="176"/>
      <c r="H484" s="4"/>
      <c r="I484"/>
      <c r="J484"/>
    </row>
    <row r="485" spans="1:10" ht="20.25" customHeight="1">
      <c r="A485" s="68" t="s">
        <v>514</v>
      </c>
      <c r="B485" s="84" t="s">
        <v>741</v>
      </c>
      <c r="C485" s="84" t="s">
        <v>0</v>
      </c>
      <c r="D485" s="84" t="s">
        <v>29</v>
      </c>
      <c r="E485" s="40" t="s">
        <v>0</v>
      </c>
      <c r="F485" s="161">
        <v>137375.6</v>
      </c>
      <c r="G485" s="176">
        <v>369323.6</v>
      </c>
      <c r="H485" s="4"/>
      <c r="I485"/>
      <c r="J485"/>
    </row>
    <row r="486" spans="1:10" ht="17.25" customHeight="1">
      <c r="A486" s="68" t="s">
        <v>515</v>
      </c>
      <c r="B486" s="84" t="s">
        <v>741</v>
      </c>
      <c r="C486" s="84" t="s">
        <v>0</v>
      </c>
      <c r="D486" s="84" t="s">
        <v>191</v>
      </c>
      <c r="E486" s="42" t="s">
        <v>0</v>
      </c>
      <c r="F486" s="161">
        <v>50561.9</v>
      </c>
      <c r="G486" s="176">
        <v>296448.5</v>
      </c>
      <c r="H486" s="4"/>
      <c r="I486"/>
      <c r="J486"/>
    </row>
    <row r="487" spans="1:10" ht="18.600000000000001" customHeight="1">
      <c r="A487" s="88" t="s">
        <v>326</v>
      </c>
      <c r="B487" s="60" t="s">
        <v>741</v>
      </c>
      <c r="C487" s="60" t="s">
        <v>30</v>
      </c>
      <c r="D487" s="89"/>
      <c r="E487" s="40" t="s">
        <v>0</v>
      </c>
      <c r="F487" s="163">
        <v>97736.2</v>
      </c>
      <c r="G487" s="196">
        <v>306713.90000000002</v>
      </c>
      <c r="H487" s="4"/>
      <c r="I487"/>
      <c r="J487"/>
    </row>
    <row r="488" spans="1:10" ht="15.6" customHeight="1">
      <c r="A488" s="101" t="s">
        <v>780</v>
      </c>
      <c r="B488" s="69" t="s">
        <v>741</v>
      </c>
      <c r="C488" s="69" t="s">
        <v>0</v>
      </c>
      <c r="D488" s="69" t="s">
        <v>135</v>
      </c>
      <c r="E488" s="40" t="s">
        <v>0</v>
      </c>
      <c r="F488" s="161">
        <v>40482.5</v>
      </c>
      <c r="G488" s="178">
        <v>103458</v>
      </c>
      <c r="H488" s="4"/>
      <c r="I488"/>
      <c r="J488"/>
    </row>
    <row r="489" spans="1:10" ht="15.6" customHeight="1">
      <c r="A489" s="101" t="s">
        <v>779</v>
      </c>
      <c r="B489" s="69" t="s">
        <v>741</v>
      </c>
      <c r="C489" s="69" t="s">
        <v>0</v>
      </c>
      <c r="D489" s="69" t="s">
        <v>31</v>
      </c>
      <c r="E489" s="40" t="s">
        <v>0</v>
      </c>
      <c r="F489" s="161">
        <v>39178.400000000001</v>
      </c>
      <c r="G489" s="178">
        <v>139926</v>
      </c>
      <c r="H489" s="4"/>
      <c r="I489"/>
      <c r="J489"/>
    </row>
    <row r="490" spans="1:10" ht="15.6" customHeight="1">
      <c r="A490" s="101" t="s">
        <v>778</v>
      </c>
      <c r="B490" s="69" t="s">
        <v>741</v>
      </c>
      <c r="C490" s="69" t="s">
        <v>0</v>
      </c>
      <c r="D490" s="69" t="s">
        <v>192</v>
      </c>
      <c r="E490" s="40" t="s">
        <v>0</v>
      </c>
      <c r="F490" s="161">
        <v>14528.7</v>
      </c>
      <c r="G490" s="178">
        <v>53994.9</v>
      </c>
      <c r="H490" s="4"/>
      <c r="I490"/>
      <c r="J490"/>
    </row>
    <row r="491" spans="1:10" ht="15.6" customHeight="1">
      <c r="A491" s="101" t="s">
        <v>777</v>
      </c>
      <c r="B491" s="69" t="s">
        <v>741</v>
      </c>
      <c r="C491" s="69" t="s">
        <v>0</v>
      </c>
      <c r="D491" s="69" t="s">
        <v>32</v>
      </c>
      <c r="E491" s="40" t="s">
        <v>0</v>
      </c>
      <c r="F491" s="161">
        <v>3373</v>
      </c>
      <c r="G491" s="178">
        <v>8948.2999999999993</v>
      </c>
      <c r="H491" s="4"/>
      <c r="I491"/>
      <c r="J491"/>
    </row>
    <row r="492" spans="1:10" ht="15.6" customHeight="1">
      <c r="A492" s="101" t="s">
        <v>776</v>
      </c>
      <c r="B492" s="69" t="s">
        <v>741</v>
      </c>
      <c r="C492" s="69" t="s">
        <v>0</v>
      </c>
      <c r="D492" s="69" t="s">
        <v>136</v>
      </c>
      <c r="E492" s="40" t="s">
        <v>0</v>
      </c>
      <c r="F492" s="161">
        <v>173.6</v>
      </c>
      <c r="G492" s="178">
        <v>386.7</v>
      </c>
      <c r="H492" s="4"/>
      <c r="I492"/>
      <c r="J492"/>
    </row>
    <row r="493" spans="1:10" ht="18.600000000000001" customHeight="1">
      <c r="A493" s="64" t="s">
        <v>364</v>
      </c>
      <c r="B493" s="65" t="s">
        <v>741</v>
      </c>
      <c r="C493" s="65" t="s">
        <v>79</v>
      </c>
      <c r="D493" s="89"/>
      <c r="E493" s="40" t="s">
        <v>0</v>
      </c>
      <c r="F493" s="163">
        <v>265853.40000000002</v>
      </c>
      <c r="G493" s="196">
        <v>560523.4</v>
      </c>
      <c r="H493" s="4"/>
      <c r="I493"/>
      <c r="J493"/>
    </row>
    <row r="494" spans="1:10" ht="15.75" customHeight="1">
      <c r="A494" s="68" t="s">
        <v>488</v>
      </c>
      <c r="B494" s="84" t="s">
        <v>741</v>
      </c>
      <c r="C494" s="84" t="s">
        <v>0</v>
      </c>
      <c r="D494" s="84" t="s">
        <v>176</v>
      </c>
      <c r="E494" s="40" t="s">
        <v>0</v>
      </c>
      <c r="F494" s="161">
        <v>10319</v>
      </c>
      <c r="G494" s="178">
        <v>24620.6</v>
      </c>
      <c r="H494" s="4"/>
      <c r="I494"/>
      <c r="J494"/>
    </row>
    <row r="495" spans="1:10" ht="15.6" customHeight="1">
      <c r="A495" s="68" t="s">
        <v>489</v>
      </c>
      <c r="B495" s="69" t="s">
        <v>741</v>
      </c>
      <c r="C495" s="69" t="s">
        <v>0</v>
      </c>
      <c r="D495" s="69" t="s">
        <v>80</v>
      </c>
      <c r="E495" s="40" t="s">
        <v>0</v>
      </c>
      <c r="F495" s="161">
        <v>56451.8</v>
      </c>
      <c r="G495" s="178">
        <v>134689.9</v>
      </c>
      <c r="H495" s="4"/>
      <c r="I495"/>
      <c r="J495"/>
    </row>
    <row r="496" spans="1:10" ht="15.6" customHeight="1">
      <c r="A496" s="68" t="s">
        <v>431</v>
      </c>
      <c r="B496" s="69" t="s">
        <v>741</v>
      </c>
      <c r="C496" s="69" t="s">
        <v>0</v>
      </c>
      <c r="D496" s="69" t="s">
        <v>138</v>
      </c>
      <c r="E496" s="40" t="s">
        <v>0</v>
      </c>
      <c r="F496" s="161">
        <v>27706</v>
      </c>
      <c r="G496" s="178">
        <v>58417.1</v>
      </c>
      <c r="H496" s="4"/>
      <c r="I496"/>
      <c r="J496"/>
    </row>
    <row r="497" spans="1:10" ht="15.6" customHeight="1">
      <c r="A497" s="68" t="s">
        <v>490</v>
      </c>
      <c r="B497" s="69" t="s">
        <v>741</v>
      </c>
      <c r="C497" s="69" t="s">
        <v>0</v>
      </c>
      <c r="D497" s="69" t="s">
        <v>177</v>
      </c>
      <c r="E497" s="40" t="s">
        <v>0</v>
      </c>
      <c r="F497" s="161">
        <v>14449.4</v>
      </c>
      <c r="G497" s="178">
        <v>32886.699999999997</v>
      </c>
      <c r="H497" s="4"/>
      <c r="I497"/>
      <c r="J497"/>
    </row>
    <row r="498" spans="1:10" ht="15.6" customHeight="1">
      <c r="A498" s="68" t="s">
        <v>495</v>
      </c>
      <c r="B498" s="69" t="s">
        <v>741</v>
      </c>
      <c r="C498" s="69" t="s">
        <v>0</v>
      </c>
      <c r="D498" s="69" t="s">
        <v>178</v>
      </c>
      <c r="E498" s="40" t="s">
        <v>0</v>
      </c>
      <c r="F498" s="161">
        <v>6146.5</v>
      </c>
      <c r="G498" s="178">
        <v>16385.3</v>
      </c>
      <c r="H498" s="4"/>
      <c r="I498"/>
      <c r="J498"/>
    </row>
    <row r="499" spans="1:10" ht="15.6" customHeight="1">
      <c r="A499" s="68" t="s">
        <v>494</v>
      </c>
      <c r="B499" s="69" t="s">
        <v>741</v>
      </c>
      <c r="C499" s="69" t="s">
        <v>0</v>
      </c>
      <c r="D499" s="69" t="s">
        <v>81</v>
      </c>
      <c r="E499" s="40" t="s">
        <v>0</v>
      </c>
      <c r="F499" s="161">
        <v>61347.199999999997</v>
      </c>
      <c r="G499" s="178">
        <v>139908.20000000001</v>
      </c>
      <c r="H499" s="4"/>
      <c r="I499"/>
      <c r="J499"/>
    </row>
    <row r="500" spans="1:10" ht="15.6" customHeight="1">
      <c r="A500" s="68" t="s">
        <v>493</v>
      </c>
      <c r="B500" s="69" t="s">
        <v>741</v>
      </c>
      <c r="C500" s="69" t="s">
        <v>0</v>
      </c>
      <c r="D500" s="69" t="s">
        <v>179</v>
      </c>
      <c r="E500" s="40" t="s">
        <v>0</v>
      </c>
      <c r="F500" s="161">
        <v>37549.300000000003</v>
      </c>
      <c r="G500" s="178">
        <v>95684.5</v>
      </c>
      <c r="H500" s="4"/>
      <c r="I500"/>
      <c r="J500"/>
    </row>
    <row r="501" spans="1:10" ht="15.6" customHeight="1">
      <c r="A501" s="68" t="s">
        <v>492</v>
      </c>
      <c r="B501" s="69" t="s">
        <v>741</v>
      </c>
      <c r="C501" s="69" t="s">
        <v>0</v>
      </c>
      <c r="D501" s="69" t="s">
        <v>180</v>
      </c>
      <c r="E501" s="40" t="s">
        <v>0</v>
      </c>
      <c r="F501" s="161">
        <v>2429.6</v>
      </c>
      <c r="G501" s="178">
        <v>6385.6</v>
      </c>
      <c r="H501" s="4"/>
      <c r="I501"/>
      <c r="J501"/>
    </row>
    <row r="502" spans="1:10" ht="15.6" customHeight="1">
      <c r="A502" s="68" t="s">
        <v>491</v>
      </c>
      <c r="B502" s="69" t="s">
        <v>741</v>
      </c>
      <c r="C502" s="69" t="s">
        <v>0</v>
      </c>
      <c r="D502" s="69" t="s">
        <v>181</v>
      </c>
      <c r="E502" s="40" t="s">
        <v>0</v>
      </c>
      <c r="F502" s="161">
        <v>22460.400000000001</v>
      </c>
      <c r="G502" s="178">
        <v>39029.800000000003</v>
      </c>
      <c r="H502" s="4"/>
      <c r="I502"/>
      <c r="J502"/>
    </row>
    <row r="503" spans="1:10" ht="15.6" customHeight="1">
      <c r="A503" s="68" t="s">
        <v>496</v>
      </c>
      <c r="B503" s="69" t="s">
        <v>741</v>
      </c>
      <c r="C503" s="69" t="s">
        <v>0</v>
      </c>
      <c r="D503" s="69" t="s">
        <v>182</v>
      </c>
      <c r="E503" s="40" t="s">
        <v>0</v>
      </c>
      <c r="F503" s="161">
        <v>26994.2</v>
      </c>
      <c r="G503" s="178">
        <v>12515.7</v>
      </c>
      <c r="H503" s="4"/>
      <c r="I503"/>
      <c r="J503"/>
    </row>
    <row r="504" spans="1:10" ht="8.4499999999999993" customHeight="1">
      <c r="A504" s="52"/>
      <c r="B504" s="33"/>
      <c r="C504" s="33"/>
      <c r="D504" s="33"/>
      <c r="E504" s="40"/>
      <c r="F504" s="157"/>
      <c r="G504" s="168"/>
      <c r="H504" s="4"/>
      <c r="I504"/>
      <c r="J504"/>
    </row>
    <row r="505" spans="1:10" ht="22.15" customHeight="1">
      <c r="A505" s="90" t="s">
        <v>524</v>
      </c>
      <c r="B505" s="60" t="s">
        <v>201</v>
      </c>
      <c r="C505" s="89" t="s">
        <v>0</v>
      </c>
      <c r="D505" s="89" t="s">
        <v>0</v>
      </c>
      <c r="E505" s="62">
        <v>84636.5</v>
      </c>
      <c r="F505" s="139">
        <v>81123.199999999997</v>
      </c>
      <c r="G505" s="63">
        <v>76689.899999999994</v>
      </c>
    </row>
    <row r="506" spans="1:10" ht="18.600000000000001" customHeight="1">
      <c r="A506" s="88" t="s">
        <v>525</v>
      </c>
      <c r="B506" s="65" t="s">
        <v>201</v>
      </c>
      <c r="C506" s="65" t="s">
        <v>65</v>
      </c>
      <c r="D506" s="69"/>
      <c r="E506" s="66">
        <v>84636.5</v>
      </c>
      <c r="F506" s="140">
        <v>81123.199999999997</v>
      </c>
      <c r="G506" s="67">
        <v>76689.899999999994</v>
      </c>
    </row>
    <row r="507" spans="1:10" ht="15.75">
      <c r="A507" s="68" t="s">
        <v>526</v>
      </c>
      <c r="B507" s="69" t="s">
        <v>201</v>
      </c>
      <c r="C507" s="69" t="s">
        <v>0</v>
      </c>
      <c r="D507" s="69" t="s">
        <v>202</v>
      </c>
      <c r="E507" s="70">
        <v>22679.599999999999</v>
      </c>
      <c r="F507" s="134">
        <v>24923.599999999999</v>
      </c>
      <c r="G507" s="170">
        <v>21586.7</v>
      </c>
    </row>
    <row r="508" spans="1:10" ht="15.75">
      <c r="A508" s="68" t="s">
        <v>527</v>
      </c>
      <c r="B508" s="69" t="s">
        <v>201</v>
      </c>
      <c r="C508" s="69" t="s">
        <v>0</v>
      </c>
      <c r="D508" s="69" t="s">
        <v>203</v>
      </c>
      <c r="E508" s="70">
        <v>55333.1</v>
      </c>
      <c r="F508" s="134">
        <v>56199.6</v>
      </c>
      <c r="G508" s="170">
        <v>55103.199999999997</v>
      </c>
    </row>
    <row r="509" spans="1:10" ht="15.75">
      <c r="A509" s="68" t="s">
        <v>528</v>
      </c>
      <c r="B509" s="69" t="s">
        <v>201</v>
      </c>
      <c r="C509" s="69" t="s">
        <v>0</v>
      </c>
      <c r="D509" s="69" t="s">
        <v>204</v>
      </c>
      <c r="E509" s="70">
        <v>6623.8</v>
      </c>
      <c r="F509" s="133"/>
      <c r="G509" s="72"/>
    </row>
    <row r="510" spans="1:10" ht="8.4499999999999993" customHeight="1">
      <c r="A510" s="32"/>
      <c r="B510" s="33"/>
      <c r="C510" s="33"/>
      <c r="D510" s="33"/>
      <c r="E510" s="41"/>
      <c r="F510" s="133"/>
      <c r="G510" s="72"/>
      <c r="H510" s="4"/>
      <c r="I510" s="4"/>
      <c r="J510" s="4"/>
    </row>
    <row r="511" spans="1:10" ht="22.15" customHeight="1">
      <c r="A511" s="90" t="s">
        <v>529</v>
      </c>
      <c r="B511" s="60" t="s">
        <v>205</v>
      </c>
      <c r="C511" s="89" t="s">
        <v>0</v>
      </c>
      <c r="D511" s="89" t="s">
        <v>0</v>
      </c>
      <c r="E511" s="62">
        <v>36138.76</v>
      </c>
      <c r="F511" s="139">
        <v>53567.4</v>
      </c>
      <c r="G511" s="63">
        <v>51647.4</v>
      </c>
    </row>
    <row r="512" spans="1:10" ht="18.600000000000001" customHeight="1">
      <c r="A512" s="88" t="s">
        <v>530</v>
      </c>
      <c r="B512" s="65" t="s">
        <v>205</v>
      </c>
      <c r="C512" s="65" t="s">
        <v>206</v>
      </c>
      <c r="D512" s="89"/>
      <c r="E512" s="66">
        <v>36138.76</v>
      </c>
      <c r="F512" s="140">
        <v>53567.4</v>
      </c>
      <c r="G512" s="67">
        <v>51647.4</v>
      </c>
    </row>
    <row r="513" spans="1:10" ht="24" customHeight="1">
      <c r="A513" s="68" t="s">
        <v>531</v>
      </c>
      <c r="B513" s="84" t="s">
        <v>205</v>
      </c>
      <c r="C513" s="84" t="s">
        <v>0</v>
      </c>
      <c r="D513" s="84" t="s">
        <v>207</v>
      </c>
      <c r="E513" s="85">
        <v>5293.55</v>
      </c>
      <c r="F513" s="141">
        <v>5852.6</v>
      </c>
      <c r="G513" s="170">
        <v>5617.4</v>
      </c>
    </row>
    <row r="514" spans="1:10" ht="18" customHeight="1">
      <c r="A514" s="68" t="s">
        <v>532</v>
      </c>
      <c r="B514" s="69" t="s">
        <v>205</v>
      </c>
      <c r="C514" s="69" t="s">
        <v>0</v>
      </c>
      <c r="D514" s="69" t="s">
        <v>208</v>
      </c>
      <c r="E514" s="70">
        <v>8263</v>
      </c>
      <c r="F514" s="134">
        <v>13101.8</v>
      </c>
      <c r="G514" s="170">
        <v>12201.5</v>
      </c>
    </row>
    <row r="515" spans="1:10" ht="20.25" customHeight="1">
      <c r="A515" s="68" t="s">
        <v>533</v>
      </c>
      <c r="B515" s="84" t="s">
        <v>205</v>
      </c>
      <c r="C515" s="84" t="s">
        <v>0</v>
      </c>
      <c r="D515" s="84" t="s">
        <v>209</v>
      </c>
      <c r="E515" s="85">
        <v>10000</v>
      </c>
      <c r="F515" s="141">
        <v>15000</v>
      </c>
      <c r="G515" s="170">
        <v>12300</v>
      </c>
    </row>
    <row r="516" spans="1:10" ht="20.25" customHeight="1">
      <c r="A516" s="68" t="s">
        <v>534</v>
      </c>
      <c r="B516" s="84" t="s">
        <v>205</v>
      </c>
      <c r="C516" s="84" t="s">
        <v>0</v>
      </c>
      <c r="D516" s="84" t="s">
        <v>210</v>
      </c>
      <c r="E516" s="85">
        <v>5013.6499999999996</v>
      </c>
      <c r="F516" s="141">
        <v>12000</v>
      </c>
      <c r="G516" s="170">
        <v>14400</v>
      </c>
    </row>
    <row r="517" spans="1:10" ht="15.75">
      <c r="A517" s="68" t="s">
        <v>535</v>
      </c>
      <c r="B517" s="69" t="s">
        <v>205</v>
      </c>
      <c r="C517" s="69" t="s">
        <v>0</v>
      </c>
      <c r="D517" s="69" t="s">
        <v>211</v>
      </c>
      <c r="E517" s="70">
        <v>7568.55</v>
      </c>
      <c r="F517" s="134">
        <v>7613</v>
      </c>
      <c r="G517" s="170">
        <v>7128.5</v>
      </c>
    </row>
    <row r="518" spans="1:10" ht="8.4499999999999993" customHeight="1">
      <c r="A518" s="32"/>
      <c r="B518" s="33"/>
      <c r="C518" s="33"/>
      <c r="D518" s="33"/>
      <c r="E518" s="41"/>
      <c r="F518" s="134"/>
      <c r="G518" s="72"/>
      <c r="H518" s="4"/>
      <c r="I518" s="4"/>
      <c r="J518" s="4"/>
    </row>
    <row r="519" spans="1:10" ht="22.15" customHeight="1">
      <c r="A519" s="90" t="s">
        <v>538</v>
      </c>
      <c r="B519" s="60" t="s">
        <v>212</v>
      </c>
      <c r="C519" s="89" t="s">
        <v>0</v>
      </c>
      <c r="D519" s="89" t="s">
        <v>0</v>
      </c>
      <c r="E519" s="62">
        <v>3853.36</v>
      </c>
      <c r="F519" s="139">
        <v>4516.3999999999996</v>
      </c>
      <c r="G519" s="63">
        <v>4507.6000000000004</v>
      </c>
    </row>
    <row r="520" spans="1:10" ht="18.600000000000001" customHeight="1">
      <c r="A520" s="88" t="s">
        <v>536</v>
      </c>
      <c r="B520" s="65" t="s">
        <v>212</v>
      </c>
      <c r="C520" s="65" t="s">
        <v>24</v>
      </c>
      <c r="D520" s="65"/>
      <c r="E520" s="66">
        <v>3853.36</v>
      </c>
      <c r="F520" s="140">
        <v>4516.3999999999996</v>
      </c>
      <c r="G520" s="67">
        <v>4507.6000000000004</v>
      </c>
    </row>
    <row r="521" spans="1:10" ht="15.6" customHeight="1">
      <c r="A521" s="68" t="s">
        <v>537</v>
      </c>
      <c r="B521" s="69" t="s">
        <v>212</v>
      </c>
      <c r="C521" s="69" t="s">
        <v>0</v>
      </c>
      <c r="D521" s="69" t="s">
        <v>213</v>
      </c>
      <c r="E521" s="70">
        <v>3449.58</v>
      </c>
      <c r="F521" s="134">
        <v>3614.9</v>
      </c>
      <c r="G521" s="170">
        <v>3625.2</v>
      </c>
    </row>
    <row r="522" spans="1:10" ht="15.75">
      <c r="A522" s="68" t="s">
        <v>747</v>
      </c>
      <c r="B522" s="69" t="s">
        <v>212</v>
      </c>
      <c r="C522" s="69" t="s">
        <v>0</v>
      </c>
      <c r="D522" s="69" t="s">
        <v>214</v>
      </c>
      <c r="E522" s="70">
        <v>403.79</v>
      </c>
      <c r="F522" s="134">
        <v>901.5</v>
      </c>
      <c r="G522" s="170">
        <v>882.4</v>
      </c>
    </row>
    <row r="523" spans="1:10" ht="8.4499999999999993" customHeight="1">
      <c r="A523" s="53"/>
      <c r="B523" s="33"/>
      <c r="C523" s="33"/>
      <c r="D523" s="33"/>
      <c r="E523" s="41"/>
      <c r="F523" s="134"/>
      <c r="G523" s="72"/>
      <c r="H523" s="4"/>
      <c r="I523" s="4"/>
      <c r="J523" s="4"/>
    </row>
    <row r="524" spans="1:10" ht="22.15" customHeight="1">
      <c r="A524" s="90" t="s">
        <v>539</v>
      </c>
      <c r="B524" s="60" t="s">
        <v>215</v>
      </c>
      <c r="C524" s="89" t="s">
        <v>0</v>
      </c>
      <c r="D524" s="89" t="s">
        <v>0</v>
      </c>
      <c r="E524" s="62">
        <v>19311.84</v>
      </c>
      <c r="F524" s="139">
        <v>18491.3</v>
      </c>
      <c r="G524" s="63">
        <v>16548.8</v>
      </c>
    </row>
    <row r="525" spans="1:10" ht="18.600000000000001" customHeight="1">
      <c r="A525" s="88" t="s">
        <v>540</v>
      </c>
      <c r="B525" s="65" t="s">
        <v>215</v>
      </c>
      <c r="C525" s="65" t="s">
        <v>216</v>
      </c>
      <c r="D525" s="69"/>
      <c r="E525" s="66">
        <v>19311.84</v>
      </c>
      <c r="F525" s="140">
        <v>18491.3</v>
      </c>
      <c r="G525" s="67">
        <v>16548.8</v>
      </c>
    </row>
    <row r="526" spans="1:10" ht="24" customHeight="1">
      <c r="A526" s="68" t="s">
        <v>541</v>
      </c>
      <c r="B526" s="84" t="s">
        <v>215</v>
      </c>
      <c r="C526" s="84" t="s">
        <v>0</v>
      </c>
      <c r="D526" s="84" t="s">
        <v>217</v>
      </c>
      <c r="E526" s="85">
        <v>2330.9299999999998</v>
      </c>
      <c r="F526" s="141">
        <v>3240.5</v>
      </c>
      <c r="G526" s="170">
        <v>3187.8</v>
      </c>
    </row>
    <row r="527" spans="1:10" ht="15.6" customHeight="1">
      <c r="A527" s="68" t="s">
        <v>542</v>
      </c>
      <c r="B527" s="69" t="s">
        <v>215</v>
      </c>
      <c r="C527" s="69" t="s">
        <v>0</v>
      </c>
      <c r="D527" s="69" t="s">
        <v>218</v>
      </c>
      <c r="E527" s="70">
        <v>16980.91</v>
      </c>
      <c r="F527" s="134">
        <v>15250.8</v>
      </c>
      <c r="G527" s="170">
        <v>13361</v>
      </c>
    </row>
    <row r="528" spans="1:10" ht="8.4499999999999993" customHeight="1">
      <c r="A528" s="32"/>
      <c r="B528" s="33"/>
      <c r="C528" s="33"/>
      <c r="D528" s="33"/>
      <c r="E528" s="41"/>
      <c r="F528" s="134"/>
      <c r="G528" s="72"/>
      <c r="H528" s="4"/>
      <c r="I528" s="4"/>
      <c r="J528" s="4"/>
    </row>
    <row r="529" spans="1:10" ht="22.15" customHeight="1">
      <c r="A529" s="90" t="s">
        <v>543</v>
      </c>
      <c r="B529" s="60" t="s">
        <v>219</v>
      </c>
      <c r="C529" s="89" t="s">
        <v>0</v>
      </c>
      <c r="D529" s="89" t="s">
        <v>0</v>
      </c>
      <c r="E529" s="62">
        <v>47559.6</v>
      </c>
      <c r="F529" s="139">
        <v>68105.7</v>
      </c>
      <c r="G529" s="63">
        <v>58293.7</v>
      </c>
    </row>
    <row r="530" spans="1:10" ht="18.600000000000001" customHeight="1">
      <c r="A530" s="88" t="s">
        <v>544</v>
      </c>
      <c r="B530" s="65" t="s">
        <v>219</v>
      </c>
      <c r="C530" s="65" t="s">
        <v>220</v>
      </c>
      <c r="D530" s="69"/>
      <c r="E530" s="66">
        <v>47559.6</v>
      </c>
      <c r="F530" s="140">
        <v>68105.7</v>
      </c>
      <c r="G530" s="67">
        <v>58293.7</v>
      </c>
    </row>
    <row r="531" spans="1:10" ht="20.25" customHeight="1">
      <c r="A531" s="68" t="s">
        <v>545</v>
      </c>
      <c r="B531" s="84" t="s">
        <v>219</v>
      </c>
      <c r="C531" s="84" t="s">
        <v>0</v>
      </c>
      <c r="D531" s="84" t="s">
        <v>221</v>
      </c>
      <c r="E531" s="85">
        <v>3862.27</v>
      </c>
      <c r="F531" s="141">
        <v>5479.1</v>
      </c>
      <c r="G531" s="170">
        <v>4622</v>
      </c>
    </row>
    <row r="532" spans="1:10" ht="15.75">
      <c r="A532" s="68" t="s">
        <v>546</v>
      </c>
      <c r="B532" s="69" t="s">
        <v>219</v>
      </c>
      <c r="C532" s="69" t="s">
        <v>0</v>
      </c>
      <c r="D532" s="69" t="s">
        <v>222</v>
      </c>
      <c r="E532" s="70">
        <v>34081.5</v>
      </c>
      <c r="F532" s="134">
        <v>50844.4</v>
      </c>
      <c r="G532" s="71">
        <v>41529.199999999997</v>
      </c>
    </row>
    <row r="533" spans="1:10" ht="21.75" customHeight="1">
      <c r="A533" s="68" t="s">
        <v>547</v>
      </c>
      <c r="B533" s="84" t="s">
        <v>219</v>
      </c>
      <c r="C533" s="84" t="s">
        <v>0</v>
      </c>
      <c r="D533" s="84" t="s">
        <v>223</v>
      </c>
      <c r="E533" s="85">
        <v>9615.7900000000009</v>
      </c>
      <c r="F533" s="141">
        <v>11782.2</v>
      </c>
      <c r="G533" s="170">
        <v>12142.5</v>
      </c>
    </row>
    <row r="534" spans="1:10" ht="8.4499999999999993" customHeight="1">
      <c r="A534" s="32"/>
      <c r="B534" s="38"/>
      <c r="C534" s="38"/>
      <c r="D534" s="38"/>
      <c r="E534" s="41"/>
      <c r="F534" s="141"/>
      <c r="G534" s="72"/>
      <c r="H534" s="4"/>
      <c r="I534" s="4"/>
      <c r="J534" s="4"/>
    </row>
    <row r="535" spans="1:10" ht="22.15" customHeight="1">
      <c r="A535" s="90" t="s">
        <v>548</v>
      </c>
      <c r="B535" s="60" t="s">
        <v>224</v>
      </c>
      <c r="C535" s="89" t="s">
        <v>0</v>
      </c>
      <c r="D535" s="89" t="s">
        <v>0</v>
      </c>
      <c r="E535" s="62">
        <v>3221.1</v>
      </c>
      <c r="F535" s="77">
        <v>4344.5</v>
      </c>
      <c r="G535" s="63">
        <v>4717.3</v>
      </c>
    </row>
    <row r="536" spans="1:10" ht="18.600000000000001" customHeight="1">
      <c r="A536" s="88" t="s">
        <v>400</v>
      </c>
      <c r="B536" s="65" t="s">
        <v>224</v>
      </c>
      <c r="C536" s="65" t="s">
        <v>115</v>
      </c>
      <c r="D536" s="89"/>
      <c r="E536" s="66">
        <v>3221.1</v>
      </c>
      <c r="F536" s="78">
        <v>4344.5</v>
      </c>
      <c r="G536" s="67">
        <v>4717.3</v>
      </c>
    </row>
    <row r="537" spans="1:10" ht="15.75">
      <c r="A537" s="68" t="s">
        <v>549</v>
      </c>
      <c r="B537" s="69" t="s">
        <v>224</v>
      </c>
      <c r="C537" s="69" t="s">
        <v>0</v>
      </c>
      <c r="D537" s="69" t="s">
        <v>225</v>
      </c>
      <c r="E537" s="70">
        <v>3221.1</v>
      </c>
      <c r="F537" s="76">
        <v>4344.5</v>
      </c>
      <c r="G537" s="170">
        <v>4717.3</v>
      </c>
    </row>
    <row r="538" spans="1:10" ht="8.4499999999999993" customHeight="1">
      <c r="A538" s="32"/>
      <c r="B538" s="33"/>
      <c r="C538" s="33"/>
      <c r="D538" s="33"/>
      <c r="E538" s="41"/>
      <c r="F538" s="134"/>
      <c r="G538" s="72"/>
      <c r="H538" s="4"/>
      <c r="I538" s="4"/>
      <c r="J538" s="4"/>
    </row>
    <row r="539" spans="1:10" ht="22.15" customHeight="1">
      <c r="A539" s="90" t="s">
        <v>550</v>
      </c>
      <c r="B539" s="60" t="s">
        <v>226</v>
      </c>
      <c r="C539" s="89" t="s">
        <v>0</v>
      </c>
      <c r="D539" s="89" t="s">
        <v>0</v>
      </c>
      <c r="E539" s="62">
        <v>106481.2</v>
      </c>
      <c r="F539" s="139">
        <v>120580.9</v>
      </c>
      <c r="G539" s="63">
        <v>118332.3</v>
      </c>
      <c r="I539" s="8"/>
    </row>
    <row r="540" spans="1:10" ht="31.5">
      <c r="A540" s="118" t="s">
        <v>551</v>
      </c>
      <c r="B540" s="65" t="s">
        <v>226</v>
      </c>
      <c r="C540" s="65" t="s">
        <v>227</v>
      </c>
      <c r="D540" s="65"/>
      <c r="E540" s="66">
        <v>90227.79</v>
      </c>
      <c r="F540" s="140">
        <v>120580.9</v>
      </c>
      <c r="G540" s="67">
        <v>118332.3</v>
      </c>
    </row>
    <row r="541" spans="1:10" ht="21.75" customHeight="1">
      <c r="A541" s="68" t="s">
        <v>552</v>
      </c>
      <c r="B541" s="84" t="s">
        <v>226</v>
      </c>
      <c r="C541" s="84" t="s">
        <v>0</v>
      </c>
      <c r="D541" s="84" t="s">
        <v>228</v>
      </c>
      <c r="E541" s="85">
        <v>90227.79</v>
      </c>
      <c r="F541" s="141">
        <v>120580.9</v>
      </c>
      <c r="G541" s="170">
        <v>118332.3</v>
      </c>
    </row>
    <row r="542" spans="1:10" ht="18.600000000000001" customHeight="1">
      <c r="A542" s="88" t="s">
        <v>474</v>
      </c>
      <c r="B542" s="65" t="s">
        <v>226</v>
      </c>
      <c r="C542" s="65" t="s">
        <v>79</v>
      </c>
      <c r="D542" s="89"/>
      <c r="E542" s="66">
        <v>16253.41</v>
      </c>
      <c r="F542" s="133"/>
      <c r="G542" s="72"/>
    </row>
    <row r="543" spans="1:10" ht="15.6" customHeight="1">
      <c r="A543" s="68" t="s">
        <v>489</v>
      </c>
      <c r="B543" s="69" t="s">
        <v>226</v>
      </c>
      <c r="C543" s="69" t="s">
        <v>0</v>
      </c>
      <c r="D543" s="69" t="s">
        <v>80</v>
      </c>
      <c r="E543" s="70">
        <v>15743.39</v>
      </c>
      <c r="F543" s="133"/>
      <c r="G543" s="72"/>
    </row>
    <row r="544" spans="1:10" ht="18" customHeight="1">
      <c r="A544" s="68" t="s">
        <v>494</v>
      </c>
      <c r="B544" s="84" t="s">
        <v>226</v>
      </c>
      <c r="C544" s="84" t="s">
        <v>0</v>
      </c>
      <c r="D544" s="84" t="s">
        <v>81</v>
      </c>
      <c r="E544" s="85">
        <v>393.81</v>
      </c>
      <c r="F544" s="133"/>
      <c r="G544" s="72"/>
    </row>
    <row r="545" spans="1:10" ht="18.75" customHeight="1">
      <c r="A545" s="68" t="s">
        <v>553</v>
      </c>
      <c r="B545" s="84" t="s">
        <v>226</v>
      </c>
      <c r="C545" s="84" t="s">
        <v>0</v>
      </c>
      <c r="D545" s="84" t="s">
        <v>83</v>
      </c>
      <c r="E545" s="85">
        <v>116.21</v>
      </c>
      <c r="F545" s="133"/>
      <c r="G545" s="72"/>
    </row>
    <row r="546" spans="1:10" ht="8.4499999999999993" customHeight="1">
      <c r="A546" s="53"/>
      <c r="B546" s="40"/>
      <c r="C546" s="40"/>
      <c r="D546" s="40"/>
      <c r="E546" s="41"/>
      <c r="F546" s="133"/>
      <c r="G546" s="72"/>
      <c r="H546" s="4"/>
      <c r="I546" s="4"/>
      <c r="J546" s="4"/>
    </row>
    <row r="547" spans="1:10" ht="30.6" customHeight="1">
      <c r="A547" s="180" t="s">
        <v>792</v>
      </c>
      <c r="B547" s="181" t="s">
        <v>793</v>
      </c>
      <c r="C547" s="40"/>
      <c r="D547" s="40"/>
      <c r="E547" s="41"/>
      <c r="F547" s="133"/>
      <c r="G547" s="63">
        <v>47818</v>
      </c>
      <c r="H547" s="4"/>
      <c r="I547" s="4"/>
      <c r="J547" s="4"/>
    </row>
    <row r="548" spans="1:10" ht="18.600000000000001" customHeight="1">
      <c r="A548" s="118" t="s">
        <v>619</v>
      </c>
      <c r="B548" s="183" t="s">
        <v>793</v>
      </c>
      <c r="C548" s="97">
        <v>80</v>
      </c>
      <c r="D548" s="171"/>
      <c r="E548" s="41"/>
      <c r="F548" s="133"/>
      <c r="G548" s="67">
        <v>47818</v>
      </c>
      <c r="H548" s="4"/>
      <c r="I548" s="4"/>
      <c r="J548" s="4"/>
    </row>
    <row r="549" spans="1:10" ht="18.75" customHeight="1">
      <c r="A549" s="68" t="s">
        <v>513</v>
      </c>
      <c r="B549" s="184" t="s">
        <v>793</v>
      </c>
      <c r="C549" s="171" t="s">
        <v>0</v>
      </c>
      <c r="D549" s="102">
        <v>8016</v>
      </c>
      <c r="E549" s="41"/>
      <c r="F549" s="133"/>
      <c r="G549" s="71">
        <v>47818</v>
      </c>
      <c r="H549" s="4"/>
      <c r="I549" s="4"/>
      <c r="J549" s="4"/>
    </row>
    <row r="550" spans="1:10" ht="8.4499999999999993" customHeight="1">
      <c r="A550" s="180"/>
      <c r="B550" s="182"/>
      <c r="C550" s="171"/>
      <c r="D550" s="171"/>
      <c r="E550" s="41"/>
      <c r="F550" s="133"/>
      <c r="G550" s="72"/>
      <c r="H550" s="4"/>
      <c r="I550" s="4"/>
      <c r="J550" s="4"/>
    </row>
    <row r="551" spans="1:10" ht="22.15" customHeight="1">
      <c r="A551" s="180" t="s">
        <v>796</v>
      </c>
      <c r="B551" s="181" t="s">
        <v>794</v>
      </c>
      <c r="C551" s="40"/>
      <c r="D551" s="40"/>
      <c r="E551" s="41"/>
      <c r="F551" s="133"/>
      <c r="G551" s="63">
        <v>9464.7000000000007</v>
      </c>
      <c r="H551" s="4"/>
      <c r="I551" s="4"/>
      <c r="J551" s="4"/>
    </row>
    <row r="552" spans="1:10" ht="18.600000000000001" customHeight="1">
      <c r="A552" s="64" t="s">
        <v>724</v>
      </c>
      <c r="B552" s="183" t="s">
        <v>794</v>
      </c>
      <c r="C552" s="97">
        <v>50</v>
      </c>
      <c r="D552" s="171"/>
      <c r="E552" s="41"/>
      <c r="F552" s="133"/>
      <c r="G552" s="67">
        <v>9464.7000000000007</v>
      </c>
      <c r="H552" s="4"/>
      <c r="I552" s="4"/>
      <c r="J552" s="4"/>
    </row>
    <row r="553" spans="1:10" ht="15.6" customHeight="1">
      <c r="A553" s="185" t="s">
        <v>795</v>
      </c>
      <c r="B553" s="184" t="s">
        <v>794</v>
      </c>
      <c r="C553" s="102" t="s">
        <v>0</v>
      </c>
      <c r="D553" s="102">
        <v>5009</v>
      </c>
      <c r="E553" s="41"/>
      <c r="F553" s="133"/>
      <c r="G553" s="71">
        <v>9464.7000000000007</v>
      </c>
      <c r="H553" s="4"/>
      <c r="I553" s="4"/>
      <c r="J553" s="4"/>
    </row>
    <row r="554" spans="1:10" ht="8.4499999999999993" customHeight="1">
      <c r="A554" s="185"/>
      <c r="B554" s="184"/>
      <c r="C554" s="102"/>
      <c r="D554" s="102"/>
      <c r="E554" s="41"/>
      <c r="F554" s="133"/>
      <c r="G554" s="71"/>
      <c r="H554" s="4"/>
      <c r="I554" s="4"/>
      <c r="J554" s="4"/>
    </row>
    <row r="555" spans="1:10" ht="22.15" customHeight="1">
      <c r="A555" s="90" t="s">
        <v>554</v>
      </c>
      <c r="B555" s="60" t="s">
        <v>229</v>
      </c>
      <c r="C555" s="89" t="s">
        <v>0</v>
      </c>
      <c r="D555" s="89" t="s">
        <v>0</v>
      </c>
      <c r="E555" s="62">
        <v>7946.87</v>
      </c>
      <c r="F555" s="77">
        <v>8702.7999999999993</v>
      </c>
      <c r="G555" s="63">
        <v>8390.2999999999993</v>
      </c>
    </row>
    <row r="556" spans="1:10" ht="18.600000000000001" customHeight="1">
      <c r="A556" s="88" t="s">
        <v>525</v>
      </c>
      <c r="B556" s="65" t="s">
        <v>229</v>
      </c>
      <c r="C556" s="65" t="s">
        <v>65</v>
      </c>
      <c r="D556" s="89"/>
      <c r="E556" s="66">
        <v>7946.87</v>
      </c>
      <c r="F556" s="78">
        <v>8702.7999999999993</v>
      </c>
      <c r="G556" s="67">
        <v>8390.2999999999993</v>
      </c>
    </row>
    <row r="557" spans="1:10" ht="15.75">
      <c r="A557" s="68" t="s">
        <v>555</v>
      </c>
      <c r="B557" s="69" t="s">
        <v>229</v>
      </c>
      <c r="C557" s="69" t="s">
        <v>0</v>
      </c>
      <c r="D557" s="69" t="s">
        <v>230</v>
      </c>
      <c r="E557" s="70">
        <v>7946.87</v>
      </c>
      <c r="F557" s="76">
        <v>8702.7999999999993</v>
      </c>
      <c r="G557" s="170">
        <v>8390.2999999999993</v>
      </c>
    </row>
    <row r="558" spans="1:10" ht="8.4499999999999993" customHeight="1">
      <c r="A558" s="32"/>
      <c r="B558" s="33"/>
      <c r="C558" s="33"/>
      <c r="D558" s="33"/>
      <c r="E558" s="34"/>
      <c r="F558" s="134"/>
      <c r="G558" s="72"/>
      <c r="H558" s="4"/>
      <c r="I558" s="4"/>
      <c r="J558" s="4"/>
    </row>
    <row r="559" spans="1:10" ht="22.15" customHeight="1">
      <c r="A559" s="90" t="s">
        <v>556</v>
      </c>
      <c r="B559" s="60" t="s">
        <v>231</v>
      </c>
      <c r="C559" s="89" t="s">
        <v>0</v>
      </c>
      <c r="D559" s="89" t="s">
        <v>0</v>
      </c>
      <c r="E559" s="62">
        <v>5198.42</v>
      </c>
      <c r="F559" s="140">
        <v>5456.7</v>
      </c>
      <c r="G559" s="63">
        <v>5322</v>
      </c>
    </row>
    <row r="560" spans="1:10" ht="18.600000000000001" customHeight="1">
      <c r="A560" s="88" t="s">
        <v>500</v>
      </c>
      <c r="B560" s="65" t="s">
        <v>231</v>
      </c>
      <c r="C560" s="65" t="s">
        <v>123</v>
      </c>
      <c r="D560" s="89"/>
      <c r="E560" s="66">
        <v>5198.42</v>
      </c>
      <c r="F560" s="140">
        <v>5456.7</v>
      </c>
      <c r="G560" s="67">
        <v>5322</v>
      </c>
    </row>
    <row r="561" spans="1:10" ht="24" customHeight="1">
      <c r="A561" s="68" t="s">
        <v>452</v>
      </c>
      <c r="B561" s="61" t="s">
        <v>231</v>
      </c>
      <c r="C561" s="61" t="s">
        <v>0</v>
      </c>
      <c r="D561" s="61" t="s">
        <v>157</v>
      </c>
      <c r="E561" s="85">
        <v>5198.42</v>
      </c>
      <c r="F561" s="141">
        <v>5456.7</v>
      </c>
      <c r="G561" s="170">
        <v>5322</v>
      </c>
    </row>
    <row r="562" spans="1:10" ht="8.4499999999999993" customHeight="1">
      <c r="A562" s="32"/>
      <c r="B562" s="43"/>
      <c r="C562" s="43"/>
      <c r="D562" s="43"/>
      <c r="E562" s="34"/>
      <c r="F562" s="134"/>
      <c r="G562" s="72"/>
      <c r="H562" s="4"/>
      <c r="I562" s="4"/>
      <c r="J562" s="4"/>
    </row>
    <row r="563" spans="1:10" ht="22.15" customHeight="1">
      <c r="A563" s="90" t="s">
        <v>557</v>
      </c>
      <c r="B563" s="60" t="s">
        <v>232</v>
      </c>
      <c r="C563" s="89" t="s">
        <v>0</v>
      </c>
      <c r="D563" s="89" t="s">
        <v>0</v>
      </c>
      <c r="E563" s="62">
        <v>162831.26999999999</v>
      </c>
      <c r="F563" s="139">
        <v>218662.6</v>
      </c>
      <c r="G563" s="63">
        <v>191273</v>
      </c>
    </row>
    <row r="564" spans="1:10" ht="18.600000000000001" customHeight="1">
      <c r="A564" s="88" t="s">
        <v>781</v>
      </c>
      <c r="B564" s="65" t="s">
        <v>232</v>
      </c>
      <c r="C564" s="65" t="s">
        <v>126</v>
      </c>
      <c r="D564" s="89"/>
      <c r="E564" s="66">
        <v>162831.26999999999</v>
      </c>
      <c r="F564" s="140">
        <v>218662.6</v>
      </c>
      <c r="G564" s="67">
        <v>191273</v>
      </c>
    </row>
    <row r="565" spans="1:10" ht="28.15" customHeight="1">
      <c r="A565" s="68" t="s">
        <v>417</v>
      </c>
      <c r="B565" s="84" t="s">
        <v>232</v>
      </c>
      <c r="C565" s="84" t="s">
        <v>0</v>
      </c>
      <c r="D565" s="84" t="s">
        <v>128</v>
      </c>
      <c r="E565" s="94"/>
      <c r="F565" s="141">
        <v>1000</v>
      </c>
      <c r="G565" s="170">
        <v>1000</v>
      </c>
    </row>
    <row r="566" spans="1:10" ht="15.75">
      <c r="A566" s="68" t="s">
        <v>419</v>
      </c>
      <c r="B566" s="69" t="s">
        <v>232</v>
      </c>
      <c r="C566" s="69" t="s">
        <v>0</v>
      </c>
      <c r="D566" s="69" t="s">
        <v>129</v>
      </c>
      <c r="E566" s="70">
        <v>11485.63</v>
      </c>
      <c r="F566" s="134">
        <v>17000</v>
      </c>
      <c r="G566" s="134">
        <v>17000</v>
      </c>
    </row>
    <row r="567" spans="1:10" ht="15.75">
      <c r="A567" s="68" t="s">
        <v>782</v>
      </c>
      <c r="B567" s="69" t="s">
        <v>232</v>
      </c>
      <c r="C567" s="69" t="s">
        <v>0</v>
      </c>
      <c r="D567" s="69" t="s">
        <v>132</v>
      </c>
      <c r="E567" s="70">
        <v>151345.64000000001</v>
      </c>
      <c r="F567" s="134">
        <v>200662.6</v>
      </c>
      <c r="G567" s="170">
        <v>173273</v>
      </c>
    </row>
    <row r="568" spans="1:10" ht="8.4499999999999993" customHeight="1">
      <c r="A568" s="32"/>
      <c r="B568" s="33"/>
      <c r="C568" s="33"/>
      <c r="D568" s="33"/>
      <c r="E568" s="41"/>
      <c r="F568" s="134"/>
      <c r="G568" s="72"/>
      <c r="H568" s="4"/>
      <c r="I568" s="4"/>
      <c r="J568" s="4"/>
    </row>
    <row r="569" spans="1:10" ht="25.5" customHeight="1">
      <c r="A569" s="119" t="s">
        <v>559</v>
      </c>
      <c r="B569" s="60" t="s">
        <v>233</v>
      </c>
      <c r="C569" s="89" t="s">
        <v>0</v>
      </c>
      <c r="D569" s="89" t="s">
        <v>0</v>
      </c>
      <c r="E569" s="62">
        <v>2494.6799999999998</v>
      </c>
      <c r="F569" s="139">
        <v>5418.3</v>
      </c>
      <c r="G569" s="63">
        <v>3186.4</v>
      </c>
    </row>
    <row r="570" spans="1:10" ht="18.600000000000001" customHeight="1">
      <c r="A570" s="88" t="s">
        <v>560</v>
      </c>
      <c r="B570" s="65" t="s">
        <v>233</v>
      </c>
      <c r="C570" s="65" t="s">
        <v>30</v>
      </c>
      <c r="D570" s="89"/>
      <c r="E570" s="120">
        <v>2494.6799999999998</v>
      </c>
      <c r="F570" s="147">
        <v>5418.3</v>
      </c>
      <c r="G570" s="67">
        <v>3186.4</v>
      </c>
    </row>
    <row r="571" spans="1:10" ht="15.75">
      <c r="A571" s="68" t="s">
        <v>561</v>
      </c>
      <c r="B571" s="69" t="s">
        <v>233</v>
      </c>
      <c r="C571" s="69" t="s">
        <v>0</v>
      </c>
      <c r="D571" s="69" t="s">
        <v>168</v>
      </c>
      <c r="E571" s="70">
        <v>2494.6799999999998</v>
      </c>
      <c r="F571" s="134">
        <v>5418.3</v>
      </c>
      <c r="G571" s="170">
        <v>3186.4</v>
      </c>
    </row>
    <row r="572" spans="1:10" ht="8.4499999999999993" customHeight="1">
      <c r="A572" s="32"/>
      <c r="B572" s="33"/>
      <c r="C572" s="33"/>
      <c r="D572" s="33"/>
      <c r="E572" s="34"/>
      <c r="F572" s="133"/>
      <c r="G572" s="72"/>
      <c r="H572" s="4"/>
      <c r="I572" s="4"/>
      <c r="J572" s="4"/>
    </row>
    <row r="573" spans="1:10" ht="22.15" customHeight="1">
      <c r="A573" s="90" t="s">
        <v>562</v>
      </c>
      <c r="B573" s="60" t="s">
        <v>234</v>
      </c>
      <c r="C573" s="89" t="s">
        <v>0</v>
      </c>
      <c r="D573" s="89" t="s">
        <v>0</v>
      </c>
      <c r="E573" s="62">
        <v>1181.1600000000001</v>
      </c>
      <c r="F573" s="139">
        <v>1629.5</v>
      </c>
      <c r="G573" s="63">
        <v>1664</v>
      </c>
    </row>
    <row r="574" spans="1:10" ht="18.600000000000001" customHeight="1">
      <c r="A574" s="88" t="s">
        <v>518</v>
      </c>
      <c r="B574" s="65" t="s">
        <v>234</v>
      </c>
      <c r="C574" s="65" t="s">
        <v>194</v>
      </c>
      <c r="D574" s="89"/>
      <c r="E574" s="120">
        <v>1181.1600000000001</v>
      </c>
      <c r="F574" s="140">
        <v>1629.5</v>
      </c>
      <c r="G574" s="67">
        <v>1664</v>
      </c>
    </row>
    <row r="575" spans="1:10" ht="20.25" customHeight="1">
      <c r="A575" s="68" t="s">
        <v>519</v>
      </c>
      <c r="B575" s="84" t="s">
        <v>234</v>
      </c>
      <c r="C575" s="84" t="s">
        <v>0</v>
      </c>
      <c r="D575" s="84" t="s">
        <v>195</v>
      </c>
      <c r="E575" s="85">
        <v>1181.1600000000001</v>
      </c>
      <c r="F575" s="141">
        <v>1629.5</v>
      </c>
      <c r="G575" s="170">
        <v>1664</v>
      </c>
    </row>
    <row r="576" spans="1:10" ht="8.4499999999999993" customHeight="1">
      <c r="A576" s="32"/>
      <c r="B576" s="33"/>
      <c r="C576" s="33"/>
      <c r="D576" s="33"/>
      <c r="E576" s="41"/>
      <c r="F576" s="134"/>
      <c r="G576" s="72"/>
      <c r="H576" s="4"/>
      <c r="I576" s="4"/>
      <c r="J576" s="4"/>
    </row>
    <row r="577" spans="1:10" ht="22.15" customHeight="1">
      <c r="A577" s="90" t="s">
        <v>235</v>
      </c>
      <c r="B577" s="60" t="s">
        <v>236</v>
      </c>
      <c r="C577" s="89" t="s">
        <v>0</v>
      </c>
      <c r="D577" s="89" t="s">
        <v>0</v>
      </c>
      <c r="E577" s="62">
        <v>3210.95</v>
      </c>
      <c r="F577" s="139">
        <v>4929.1000000000004</v>
      </c>
      <c r="G577" s="170"/>
    </row>
    <row r="578" spans="1:10" ht="18.600000000000001" customHeight="1">
      <c r="A578" s="88" t="s">
        <v>563</v>
      </c>
      <c r="B578" s="65" t="s">
        <v>236</v>
      </c>
      <c r="C578" s="65" t="s">
        <v>237</v>
      </c>
      <c r="D578" s="89"/>
      <c r="E578" s="120">
        <v>3210.95</v>
      </c>
      <c r="F578" s="147">
        <v>4929.1000000000004</v>
      </c>
      <c r="G578" s="170"/>
    </row>
    <row r="579" spans="1:10" ht="15.75">
      <c r="A579" s="68" t="s">
        <v>564</v>
      </c>
      <c r="B579" s="69" t="s">
        <v>236</v>
      </c>
      <c r="C579" s="69" t="s">
        <v>0</v>
      </c>
      <c r="D579" s="69" t="s">
        <v>238</v>
      </c>
      <c r="E579" s="70">
        <v>3210.95</v>
      </c>
      <c r="F579" s="134">
        <v>4929.1000000000004</v>
      </c>
      <c r="G579" s="170"/>
    </row>
    <row r="580" spans="1:10" ht="8.4499999999999993" customHeight="1">
      <c r="A580" s="32"/>
      <c r="B580" s="33"/>
      <c r="C580" s="33"/>
      <c r="D580" s="33"/>
      <c r="E580" s="34"/>
      <c r="F580" s="134"/>
      <c r="G580" s="72"/>
      <c r="H580" s="4"/>
      <c r="I580" s="4"/>
      <c r="J580" s="4"/>
    </row>
    <row r="581" spans="1:10" ht="22.15" customHeight="1">
      <c r="A581" s="90" t="s">
        <v>239</v>
      </c>
      <c r="B581" s="60" t="s">
        <v>240</v>
      </c>
      <c r="C581" s="89" t="s">
        <v>0</v>
      </c>
      <c r="D581" s="89" t="s">
        <v>0</v>
      </c>
      <c r="E581" s="62">
        <v>1199.93</v>
      </c>
      <c r="F581" s="77">
        <v>1249.8</v>
      </c>
      <c r="G581" s="63">
        <v>1256.7</v>
      </c>
    </row>
    <row r="582" spans="1:10" ht="18.600000000000001" customHeight="1">
      <c r="A582" s="88" t="s">
        <v>565</v>
      </c>
      <c r="B582" s="65" t="s">
        <v>240</v>
      </c>
      <c r="C582" s="65" t="s">
        <v>102</v>
      </c>
      <c r="D582" s="89"/>
      <c r="E582" s="66">
        <v>1199.93</v>
      </c>
      <c r="F582" s="78">
        <v>1249.8</v>
      </c>
      <c r="G582" s="67">
        <v>1256.7</v>
      </c>
    </row>
    <row r="583" spans="1:10" ht="15.75">
      <c r="A583" s="68" t="s">
        <v>566</v>
      </c>
      <c r="B583" s="69" t="s">
        <v>240</v>
      </c>
      <c r="C583" s="69" t="s">
        <v>0</v>
      </c>
      <c r="D583" s="69" t="s">
        <v>241</v>
      </c>
      <c r="E583" s="70">
        <v>1199.93</v>
      </c>
      <c r="F583" s="76">
        <v>1249.8</v>
      </c>
      <c r="G583" s="170">
        <v>1256.7</v>
      </c>
    </row>
    <row r="584" spans="1:10" ht="8.4499999999999993" customHeight="1">
      <c r="A584" s="32"/>
      <c r="B584" s="33"/>
      <c r="C584" s="33"/>
      <c r="D584" s="33"/>
      <c r="E584" s="41"/>
      <c r="F584" s="134"/>
      <c r="G584" s="72"/>
      <c r="H584" s="4"/>
      <c r="I584" s="4"/>
      <c r="J584" s="4"/>
    </row>
    <row r="585" spans="1:10" ht="22.15" customHeight="1">
      <c r="A585" s="90" t="s">
        <v>242</v>
      </c>
      <c r="B585" s="60" t="s">
        <v>17</v>
      </c>
      <c r="C585" s="89" t="s">
        <v>0</v>
      </c>
      <c r="D585" s="89" t="s">
        <v>0</v>
      </c>
      <c r="E585" s="62">
        <v>375862</v>
      </c>
      <c r="F585" s="139">
        <v>428569.3</v>
      </c>
      <c r="G585" s="63">
        <v>387242.4</v>
      </c>
      <c r="I585" s="14"/>
    </row>
    <row r="586" spans="1:10" ht="18.600000000000001" customHeight="1">
      <c r="A586" s="88" t="s">
        <v>569</v>
      </c>
      <c r="B586" s="65" t="s">
        <v>17</v>
      </c>
      <c r="C586" s="65" t="s">
        <v>67</v>
      </c>
      <c r="D586" s="89"/>
      <c r="E586" s="66">
        <v>375862</v>
      </c>
      <c r="F586" s="140">
        <v>428569.3</v>
      </c>
      <c r="G586" s="67">
        <v>387242.4</v>
      </c>
    </row>
    <row r="587" spans="1:10" ht="15.75">
      <c r="A587" s="68" t="s">
        <v>568</v>
      </c>
      <c r="B587" s="69" t="s">
        <v>17</v>
      </c>
      <c r="C587" s="69" t="s">
        <v>0</v>
      </c>
      <c r="D587" s="69" t="s">
        <v>243</v>
      </c>
      <c r="E587" s="70">
        <v>13491.8</v>
      </c>
      <c r="F587" s="134">
        <v>13367.3</v>
      </c>
      <c r="G587" s="170">
        <v>13669</v>
      </c>
    </row>
    <row r="588" spans="1:10" ht="15.75">
      <c r="A588" s="68" t="s">
        <v>570</v>
      </c>
      <c r="B588" s="69" t="s">
        <v>17</v>
      </c>
      <c r="C588" s="69" t="s">
        <v>0</v>
      </c>
      <c r="D588" s="69" t="s">
        <v>244</v>
      </c>
      <c r="E588" s="70">
        <v>39999.839999999997</v>
      </c>
      <c r="F588" s="133"/>
      <c r="G588" s="72"/>
    </row>
    <row r="589" spans="1:10" ht="15.75">
      <c r="A589" s="68" t="s">
        <v>572</v>
      </c>
      <c r="B589" s="69" t="s">
        <v>17</v>
      </c>
      <c r="C589" s="69" t="s">
        <v>0</v>
      </c>
      <c r="D589" s="69" t="s">
        <v>245</v>
      </c>
      <c r="E589" s="70">
        <v>85318.56</v>
      </c>
      <c r="F589" s="133"/>
      <c r="G589" s="72"/>
    </row>
    <row r="590" spans="1:10" ht="15.75">
      <c r="A590" s="68" t="s">
        <v>573</v>
      </c>
      <c r="B590" s="69" t="s">
        <v>17</v>
      </c>
      <c r="C590" s="69" t="s">
        <v>0</v>
      </c>
      <c r="D590" s="69" t="s">
        <v>246</v>
      </c>
      <c r="E590" s="70">
        <v>237051.84</v>
      </c>
      <c r="F590" s="133"/>
      <c r="G590" s="72"/>
    </row>
    <row r="591" spans="1:10" ht="15.75">
      <c r="A591" s="101" t="s">
        <v>574</v>
      </c>
      <c r="B591" s="69" t="s">
        <v>17</v>
      </c>
      <c r="C591" s="69"/>
      <c r="D591" s="69" t="s">
        <v>571</v>
      </c>
      <c r="E591" s="94"/>
      <c r="F591" s="134">
        <v>415202</v>
      </c>
      <c r="G591" s="71">
        <v>373573.4</v>
      </c>
      <c r="H591" s="4"/>
      <c r="I591" s="4"/>
      <c r="J591" s="4"/>
    </row>
    <row r="592" spans="1:10" ht="8.4499999999999993" customHeight="1">
      <c r="A592" s="53"/>
      <c r="B592" s="33"/>
      <c r="C592" s="33"/>
      <c r="D592" s="33"/>
      <c r="E592" s="41"/>
      <c r="F592" s="133"/>
      <c r="G592" s="72"/>
      <c r="H592" s="4"/>
      <c r="I592" s="4"/>
      <c r="J592" s="4"/>
    </row>
    <row r="593" spans="1:10" ht="22.15" customHeight="1">
      <c r="A593" s="90" t="s">
        <v>797</v>
      </c>
      <c r="B593" s="181" t="s">
        <v>18</v>
      </c>
      <c r="C593" s="33"/>
      <c r="D593" s="33"/>
      <c r="E593" s="41"/>
      <c r="F593" s="133"/>
      <c r="G593" s="63">
        <v>9736.7000000000007</v>
      </c>
      <c r="H593" s="4"/>
      <c r="I593" s="4"/>
      <c r="J593" s="4"/>
    </row>
    <row r="594" spans="1:10" ht="18.600000000000001" customHeight="1">
      <c r="A594" s="88" t="s">
        <v>567</v>
      </c>
      <c r="B594" s="106" t="s">
        <v>18</v>
      </c>
      <c r="C594" s="65" t="s">
        <v>67</v>
      </c>
      <c r="D594" s="33"/>
      <c r="E594" s="41"/>
      <c r="F594" s="133"/>
      <c r="G594" s="67">
        <v>9736.7000000000007</v>
      </c>
      <c r="H594" s="4"/>
      <c r="I594" s="4"/>
      <c r="J594" s="4"/>
    </row>
    <row r="595" spans="1:10" ht="15.6" customHeight="1">
      <c r="A595" s="68" t="s">
        <v>576</v>
      </c>
      <c r="B595" s="107" t="s">
        <v>18</v>
      </c>
      <c r="C595" s="69" t="s">
        <v>0</v>
      </c>
      <c r="D595" s="69" t="s">
        <v>247</v>
      </c>
      <c r="E595" s="41"/>
      <c r="F595" s="133"/>
      <c r="G595" s="170">
        <v>9736.7000000000007</v>
      </c>
      <c r="H595" s="4"/>
      <c r="I595" s="4"/>
      <c r="J595" s="4"/>
    </row>
    <row r="596" spans="1:10" ht="8.4499999999999993" customHeight="1">
      <c r="A596" s="53"/>
      <c r="B596" s="33"/>
      <c r="C596" s="33"/>
      <c r="D596" s="33"/>
      <c r="E596" s="41"/>
      <c r="F596" s="133"/>
      <c r="G596" s="72"/>
      <c r="H596" s="4"/>
      <c r="I596" s="4"/>
      <c r="J596" s="4"/>
    </row>
    <row r="597" spans="1:10" ht="22.15" customHeight="1">
      <c r="A597" s="90" t="s">
        <v>575</v>
      </c>
      <c r="B597" s="60" t="s">
        <v>19</v>
      </c>
      <c r="C597" s="89" t="s">
        <v>0</v>
      </c>
      <c r="D597" s="89" t="s">
        <v>0</v>
      </c>
      <c r="E597" s="62">
        <v>156999.1</v>
      </c>
      <c r="F597" s="139">
        <v>334004.90000000002</v>
      </c>
      <c r="G597" s="63">
        <v>312378.90000000002</v>
      </c>
    </row>
    <row r="598" spans="1:10" ht="18.600000000000001" customHeight="1">
      <c r="A598" s="88" t="s">
        <v>567</v>
      </c>
      <c r="B598" s="65" t="s">
        <v>19</v>
      </c>
      <c r="C598" s="65" t="s">
        <v>67</v>
      </c>
      <c r="D598" s="89"/>
      <c r="E598" s="66">
        <v>156999.1</v>
      </c>
      <c r="F598" s="140">
        <v>334004.90000000002</v>
      </c>
      <c r="G598" s="67">
        <v>312378.90000000002</v>
      </c>
    </row>
    <row r="599" spans="1:10" ht="15.75">
      <c r="A599" s="68" t="s">
        <v>576</v>
      </c>
      <c r="B599" s="69" t="s">
        <v>19</v>
      </c>
      <c r="C599" s="69" t="s">
        <v>0</v>
      </c>
      <c r="D599" s="69" t="s">
        <v>247</v>
      </c>
      <c r="E599" s="85">
        <v>156999.1</v>
      </c>
      <c r="F599" s="134">
        <v>334004.90000000002</v>
      </c>
      <c r="G599" s="170">
        <v>312378.90000000002</v>
      </c>
    </row>
    <row r="600" spans="1:10" ht="8.4499999999999993" customHeight="1">
      <c r="A600" s="32"/>
      <c r="B600" s="33"/>
      <c r="C600" s="33"/>
      <c r="D600" s="33"/>
      <c r="E600" s="41"/>
      <c r="F600" s="134"/>
      <c r="G600" s="72"/>
      <c r="H600" s="4"/>
      <c r="I600" s="4"/>
      <c r="J600" s="4"/>
    </row>
    <row r="601" spans="1:10" ht="22.15" customHeight="1">
      <c r="A601" s="90" t="s">
        <v>248</v>
      </c>
      <c r="B601" s="60" t="s">
        <v>10</v>
      </c>
      <c r="C601" s="89" t="s">
        <v>0</v>
      </c>
      <c r="D601" s="89" t="s">
        <v>0</v>
      </c>
      <c r="E601" s="62">
        <v>7598.58</v>
      </c>
      <c r="F601" s="139">
        <v>11552.8</v>
      </c>
      <c r="G601" s="63">
        <v>11057.8</v>
      </c>
    </row>
    <row r="602" spans="1:10" ht="18.600000000000001" customHeight="1">
      <c r="A602" s="88" t="s">
        <v>577</v>
      </c>
      <c r="B602" s="65" t="s">
        <v>10</v>
      </c>
      <c r="C602" s="65" t="s">
        <v>9</v>
      </c>
      <c r="D602" s="89"/>
      <c r="E602" s="66">
        <v>7598.58</v>
      </c>
      <c r="F602" s="140">
        <v>11552.8</v>
      </c>
      <c r="G602" s="67">
        <v>11057.8</v>
      </c>
    </row>
    <row r="603" spans="1:10" ht="15.75">
      <c r="A603" s="68" t="s">
        <v>578</v>
      </c>
      <c r="B603" s="69" t="s">
        <v>10</v>
      </c>
      <c r="C603" s="69" t="s">
        <v>0</v>
      </c>
      <c r="D603" s="69" t="s">
        <v>249</v>
      </c>
      <c r="E603" s="70">
        <v>7598.58</v>
      </c>
      <c r="F603" s="134">
        <v>11552.8</v>
      </c>
      <c r="G603" s="170">
        <v>11057.8</v>
      </c>
    </row>
    <row r="604" spans="1:10" ht="8.4499999999999993" customHeight="1">
      <c r="A604" s="32"/>
      <c r="B604" s="33"/>
      <c r="C604" s="33"/>
      <c r="D604" s="33"/>
      <c r="E604" s="41"/>
      <c r="F604" s="134"/>
      <c r="G604" s="72"/>
      <c r="H604" s="4"/>
      <c r="I604" s="4"/>
      <c r="J604" s="4"/>
    </row>
    <row r="605" spans="1:10" ht="22.15" customHeight="1">
      <c r="A605" s="90" t="s">
        <v>579</v>
      </c>
      <c r="B605" s="60" t="s">
        <v>249</v>
      </c>
      <c r="C605" s="89" t="s">
        <v>0</v>
      </c>
      <c r="D605" s="89" t="s">
        <v>0</v>
      </c>
      <c r="E605" s="62">
        <v>126031.59</v>
      </c>
      <c r="F605" s="139">
        <v>64165.2</v>
      </c>
      <c r="G605" s="63">
        <v>144499.1</v>
      </c>
    </row>
    <row r="606" spans="1:10" ht="18.600000000000001" customHeight="1">
      <c r="A606" s="88" t="s">
        <v>580</v>
      </c>
      <c r="B606" s="65" t="s">
        <v>249</v>
      </c>
      <c r="C606" s="65" t="s">
        <v>250</v>
      </c>
      <c r="D606" s="89"/>
      <c r="E606" s="66">
        <v>126031.59</v>
      </c>
      <c r="F606" s="140">
        <v>64165.2</v>
      </c>
      <c r="G606" s="67">
        <v>144499.1</v>
      </c>
    </row>
    <row r="607" spans="1:10" ht="15.75">
      <c r="A607" s="68" t="s">
        <v>580</v>
      </c>
      <c r="B607" s="69" t="s">
        <v>249</v>
      </c>
      <c r="C607" s="69" t="s">
        <v>0</v>
      </c>
      <c r="D607" s="69" t="s">
        <v>251</v>
      </c>
      <c r="E607" s="70">
        <v>126031.59</v>
      </c>
      <c r="F607" s="134">
        <v>64165.2</v>
      </c>
      <c r="G607" s="170">
        <v>144499.1</v>
      </c>
    </row>
    <row r="608" spans="1:10" ht="8.4499999999999993" customHeight="1">
      <c r="A608" s="32"/>
      <c r="B608" s="33"/>
      <c r="C608" s="33"/>
      <c r="D608" s="33"/>
      <c r="E608" s="34"/>
      <c r="F608" s="134"/>
      <c r="G608" s="72"/>
      <c r="H608" s="4"/>
      <c r="I608" s="4"/>
      <c r="J608" s="4"/>
    </row>
    <row r="609" spans="1:10" ht="31.9" customHeight="1">
      <c r="A609" s="90" t="s">
        <v>581</v>
      </c>
      <c r="B609" s="60" t="s">
        <v>252</v>
      </c>
      <c r="C609" s="89" t="s">
        <v>0</v>
      </c>
      <c r="D609" s="89" t="s">
        <v>0</v>
      </c>
      <c r="E609" s="62">
        <v>3659.13</v>
      </c>
      <c r="F609" s="139">
        <v>7259</v>
      </c>
      <c r="G609" s="63">
        <v>8561.2000000000007</v>
      </c>
    </row>
    <row r="610" spans="1:10" ht="18.600000000000001" customHeight="1">
      <c r="A610" s="88" t="s">
        <v>523</v>
      </c>
      <c r="B610" s="65" t="s">
        <v>252</v>
      </c>
      <c r="C610" s="65" t="s">
        <v>199</v>
      </c>
      <c r="D610" s="96"/>
      <c r="E610" s="66">
        <v>3659.13</v>
      </c>
      <c r="F610" s="140">
        <v>7259</v>
      </c>
      <c r="G610" s="67">
        <v>8561.2000000000007</v>
      </c>
    </row>
    <row r="611" spans="1:10" ht="15.75">
      <c r="A611" s="68" t="s">
        <v>582</v>
      </c>
      <c r="B611" s="69" t="s">
        <v>252</v>
      </c>
      <c r="C611" s="69" t="s">
        <v>0</v>
      </c>
      <c r="D611" s="69" t="s">
        <v>253</v>
      </c>
      <c r="E611" s="70">
        <v>3659.13</v>
      </c>
      <c r="F611" s="134">
        <v>7259</v>
      </c>
      <c r="G611" s="170">
        <v>8561.2000000000007</v>
      </c>
    </row>
    <row r="612" spans="1:10" ht="8.4499999999999993" customHeight="1">
      <c r="A612" s="32"/>
      <c r="B612" s="33"/>
      <c r="C612" s="33"/>
      <c r="D612" s="33"/>
      <c r="E612" s="34"/>
      <c r="F612" s="134"/>
      <c r="G612" s="72"/>
      <c r="H612" s="4"/>
      <c r="I612" s="4"/>
      <c r="J612" s="4"/>
    </row>
    <row r="613" spans="1:10" ht="22.15" customHeight="1">
      <c r="A613" s="90" t="s">
        <v>254</v>
      </c>
      <c r="B613" s="60" t="s">
        <v>255</v>
      </c>
      <c r="C613" s="89" t="s">
        <v>0</v>
      </c>
      <c r="D613" s="89" t="s">
        <v>0</v>
      </c>
      <c r="E613" s="62">
        <v>8553.73</v>
      </c>
      <c r="F613" s="77">
        <v>10737.6</v>
      </c>
      <c r="G613" s="63">
        <v>10498.5</v>
      </c>
    </row>
    <row r="614" spans="1:10" ht="18.600000000000001" customHeight="1">
      <c r="A614" s="88" t="s">
        <v>458</v>
      </c>
      <c r="B614" s="65" t="s">
        <v>255</v>
      </c>
      <c r="C614" s="65" t="s">
        <v>160</v>
      </c>
      <c r="D614" s="89"/>
      <c r="E614" s="66">
        <v>8553.73</v>
      </c>
      <c r="F614" s="78">
        <v>10737.6</v>
      </c>
      <c r="G614" s="67">
        <v>10498.5</v>
      </c>
    </row>
    <row r="615" spans="1:10" ht="31.5">
      <c r="A615" s="68" t="s">
        <v>583</v>
      </c>
      <c r="B615" s="84" t="s">
        <v>255</v>
      </c>
      <c r="C615" s="84" t="s">
        <v>0</v>
      </c>
      <c r="D615" s="84" t="s">
        <v>256</v>
      </c>
      <c r="E615" s="85">
        <v>8553.73</v>
      </c>
      <c r="F615" s="79">
        <v>10737.6</v>
      </c>
      <c r="G615" s="170">
        <v>10498.5</v>
      </c>
    </row>
    <row r="616" spans="1:10" ht="8.4499999999999993" customHeight="1">
      <c r="A616" s="32"/>
      <c r="B616" s="38"/>
      <c r="C616" s="38"/>
      <c r="D616" s="38"/>
      <c r="E616" s="54"/>
      <c r="F616" s="141"/>
      <c r="G616" s="170"/>
      <c r="H616" s="4"/>
      <c r="I616" s="4"/>
      <c r="J616" s="4"/>
    </row>
    <row r="617" spans="1:10" ht="22.15" customHeight="1">
      <c r="A617" s="90" t="s">
        <v>584</v>
      </c>
      <c r="B617" s="60" t="s">
        <v>257</v>
      </c>
      <c r="C617" s="89" t="s">
        <v>0</v>
      </c>
      <c r="D617" s="89" t="s">
        <v>0</v>
      </c>
      <c r="E617" s="62">
        <v>17579.07</v>
      </c>
      <c r="F617" s="139">
        <v>19822.2</v>
      </c>
      <c r="G617" s="63">
        <v>23080.799999999999</v>
      </c>
    </row>
    <row r="618" spans="1:10" ht="18.600000000000001" customHeight="1">
      <c r="A618" s="88" t="s">
        <v>585</v>
      </c>
      <c r="B618" s="65" t="s">
        <v>257</v>
      </c>
      <c r="C618" s="65" t="s">
        <v>35</v>
      </c>
      <c r="D618" s="89"/>
      <c r="E618" s="66">
        <v>17579.07</v>
      </c>
      <c r="F618" s="140">
        <v>19822.2</v>
      </c>
      <c r="G618" s="67">
        <v>23080.799999999999</v>
      </c>
    </row>
    <row r="619" spans="1:10" ht="15.75">
      <c r="A619" s="68" t="s">
        <v>586</v>
      </c>
      <c r="B619" s="69" t="s">
        <v>257</v>
      </c>
      <c r="C619" s="69" t="s">
        <v>0</v>
      </c>
      <c r="D619" s="69" t="s">
        <v>258</v>
      </c>
      <c r="E619" s="70">
        <v>17579.07</v>
      </c>
      <c r="F619" s="134">
        <v>19822.2</v>
      </c>
      <c r="G619" s="170">
        <v>23080.799999999999</v>
      </c>
    </row>
    <row r="620" spans="1:10" ht="8.4499999999999993" customHeight="1">
      <c r="A620" s="32"/>
      <c r="B620" s="33"/>
      <c r="C620" s="33"/>
      <c r="D620" s="33"/>
      <c r="E620" s="41"/>
      <c r="F620" s="134"/>
      <c r="G620" s="72"/>
      <c r="H620" s="4"/>
      <c r="I620" s="4"/>
      <c r="J620" s="4"/>
    </row>
    <row r="621" spans="1:10" ht="22.15" customHeight="1">
      <c r="A621" s="90" t="s">
        <v>587</v>
      </c>
      <c r="B621" s="60" t="s">
        <v>259</v>
      </c>
      <c r="C621" s="89" t="s">
        <v>0</v>
      </c>
      <c r="D621" s="89" t="s">
        <v>0</v>
      </c>
      <c r="E621" s="62">
        <v>212319.1</v>
      </c>
      <c r="F621" s="139">
        <v>237239.3</v>
      </c>
      <c r="G621" s="63">
        <v>221917.7</v>
      </c>
    </row>
    <row r="622" spans="1:10" ht="18.600000000000001" customHeight="1">
      <c r="A622" s="88" t="s">
        <v>588</v>
      </c>
      <c r="B622" s="65" t="s">
        <v>259</v>
      </c>
      <c r="C622" s="65" t="s">
        <v>260</v>
      </c>
      <c r="D622" s="89"/>
      <c r="E622" s="66">
        <v>159928.81</v>
      </c>
      <c r="F622" s="140">
        <v>237239.3</v>
      </c>
      <c r="G622" s="67">
        <v>221917.7</v>
      </c>
    </row>
    <row r="623" spans="1:10" ht="31.5">
      <c r="A623" s="68" t="s">
        <v>589</v>
      </c>
      <c r="B623" s="84" t="s">
        <v>259</v>
      </c>
      <c r="C623" s="84" t="s">
        <v>0</v>
      </c>
      <c r="D623" s="84" t="s">
        <v>261</v>
      </c>
      <c r="E623" s="85">
        <v>142751</v>
      </c>
      <c r="F623" s="141">
        <v>212197.1</v>
      </c>
      <c r="G623" s="170">
        <v>198507.4</v>
      </c>
    </row>
    <row r="624" spans="1:10" ht="15.75">
      <c r="A624" s="68" t="s">
        <v>590</v>
      </c>
      <c r="B624" s="69" t="s">
        <v>259</v>
      </c>
      <c r="C624" s="69" t="s">
        <v>0</v>
      </c>
      <c r="D624" s="69" t="s">
        <v>262</v>
      </c>
      <c r="E624" s="70">
        <v>16836.75</v>
      </c>
      <c r="F624" s="134">
        <v>25042.2</v>
      </c>
      <c r="G624" s="170">
        <v>23410.3</v>
      </c>
    </row>
    <row r="625" spans="1:10" ht="18.600000000000001" customHeight="1">
      <c r="A625" s="88" t="s">
        <v>474</v>
      </c>
      <c r="B625" s="65" t="s">
        <v>259</v>
      </c>
      <c r="C625" s="65" t="s">
        <v>79</v>
      </c>
      <c r="D625" s="89"/>
      <c r="E625" s="66">
        <v>52731.32</v>
      </c>
      <c r="F625" s="133"/>
      <c r="G625" s="72"/>
    </row>
    <row r="626" spans="1:10" ht="15.75">
      <c r="A626" s="68" t="s">
        <v>489</v>
      </c>
      <c r="B626" s="69" t="s">
        <v>259</v>
      </c>
      <c r="C626" s="69" t="s">
        <v>0</v>
      </c>
      <c r="D626" s="69" t="s">
        <v>80</v>
      </c>
      <c r="E626" s="70">
        <v>51575.96</v>
      </c>
      <c r="F626" s="133"/>
      <c r="G626" s="72"/>
    </row>
    <row r="627" spans="1:10" ht="20.25" customHeight="1">
      <c r="A627" s="68" t="s">
        <v>591</v>
      </c>
      <c r="B627" s="84" t="s">
        <v>259</v>
      </c>
      <c r="C627" s="84" t="s">
        <v>0</v>
      </c>
      <c r="D627" s="84" t="s">
        <v>81</v>
      </c>
      <c r="E627" s="85">
        <v>754.36</v>
      </c>
      <c r="F627" s="133"/>
      <c r="G627" s="72"/>
    </row>
    <row r="628" spans="1:10" ht="20.25" customHeight="1">
      <c r="A628" s="68" t="s">
        <v>553</v>
      </c>
      <c r="B628" s="84" t="s">
        <v>259</v>
      </c>
      <c r="C628" s="84" t="s">
        <v>0</v>
      </c>
      <c r="D628" s="84" t="s">
        <v>83</v>
      </c>
      <c r="E628" s="85">
        <v>401</v>
      </c>
      <c r="F628" s="133"/>
      <c r="G628" s="72"/>
    </row>
    <row r="629" spans="1:10" ht="8.4499999999999993" customHeight="1">
      <c r="A629" s="32"/>
      <c r="B629" s="38"/>
      <c r="C629" s="38"/>
      <c r="D629" s="38"/>
      <c r="E629" s="34"/>
      <c r="F629" s="133"/>
      <c r="G629" s="72"/>
      <c r="H629" s="4"/>
      <c r="I629" s="4"/>
      <c r="J629" s="4"/>
    </row>
    <row r="630" spans="1:10" ht="22.15" customHeight="1">
      <c r="A630" s="90" t="s">
        <v>592</v>
      </c>
      <c r="B630" s="60" t="s">
        <v>263</v>
      </c>
      <c r="C630" s="89" t="s">
        <v>0</v>
      </c>
      <c r="D630" s="89" t="s">
        <v>0</v>
      </c>
      <c r="E630" s="62">
        <v>5395</v>
      </c>
      <c r="F630" s="139">
        <v>5900.6</v>
      </c>
      <c r="G630" s="63">
        <v>5573.2</v>
      </c>
      <c r="I630" s="14"/>
    </row>
    <row r="631" spans="1:10" ht="18.600000000000001" customHeight="1">
      <c r="A631" s="88" t="s">
        <v>593</v>
      </c>
      <c r="B631" s="65" t="s">
        <v>263</v>
      </c>
      <c r="C631" s="65" t="s">
        <v>264</v>
      </c>
      <c r="D631" s="89"/>
      <c r="E631" s="66">
        <v>5395</v>
      </c>
      <c r="F631" s="140">
        <v>5900.6</v>
      </c>
      <c r="G631" s="67">
        <v>5573.2</v>
      </c>
    </row>
    <row r="632" spans="1:10" ht="22.5" customHeight="1">
      <c r="A632" s="68" t="s">
        <v>594</v>
      </c>
      <c r="B632" s="84" t="s">
        <v>263</v>
      </c>
      <c r="C632" s="84" t="s">
        <v>0</v>
      </c>
      <c r="D632" s="84" t="s">
        <v>265</v>
      </c>
      <c r="E632" s="85">
        <v>5395</v>
      </c>
      <c r="F632" s="141">
        <v>5900.6</v>
      </c>
      <c r="G632" s="170">
        <v>5573.2</v>
      </c>
    </row>
    <row r="633" spans="1:10" ht="8.4499999999999993" customHeight="1">
      <c r="A633" s="32"/>
      <c r="B633" s="33"/>
      <c r="C633" s="33"/>
      <c r="D633" s="33"/>
      <c r="E633" s="41"/>
      <c r="F633" s="134"/>
      <c r="G633" s="72"/>
      <c r="H633" s="4"/>
      <c r="I633" s="4"/>
      <c r="J633" s="4"/>
    </row>
    <row r="634" spans="1:10" ht="22.15" customHeight="1">
      <c r="A634" s="90" t="s">
        <v>595</v>
      </c>
      <c r="B634" s="60" t="s">
        <v>266</v>
      </c>
      <c r="C634" s="89" t="s">
        <v>0</v>
      </c>
      <c r="D634" s="89" t="s">
        <v>0</v>
      </c>
      <c r="E634" s="62">
        <v>73677.66</v>
      </c>
      <c r="F634" s="139">
        <f>F635+F637+F639</f>
        <v>87090.7</v>
      </c>
      <c r="G634" s="63">
        <v>88192.6</v>
      </c>
    </row>
    <row r="635" spans="1:10" ht="18.600000000000001" customHeight="1">
      <c r="A635" s="88" t="s">
        <v>500</v>
      </c>
      <c r="B635" s="65" t="s">
        <v>266</v>
      </c>
      <c r="C635" s="92">
        <v>19</v>
      </c>
      <c r="D635" s="89"/>
      <c r="E635" s="62"/>
      <c r="F635" s="140">
        <v>20</v>
      </c>
      <c r="G635" s="72"/>
      <c r="H635" s="4"/>
      <c r="I635" s="4"/>
      <c r="J635" s="4"/>
    </row>
    <row r="636" spans="1:10" ht="22.5" customHeight="1">
      <c r="A636" s="68" t="s">
        <v>452</v>
      </c>
      <c r="B636" s="84" t="s">
        <v>266</v>
      </c>
      <c r="C636" s="95"/>
      <c r="D636" s="165">
        <v>1901</v>
      </c>
      <c r="E636" s="62"/>
      <c r="F636" s="141">
        <v>20</v>
      </c>
      <c r="G636" s="72"/>
      <c r="H636" s="4"/>
      <c r="I636" s="4"/>
      <c r="J636" s="4"/>
    </row>
    <row r="637" spans="1:10" ht="18.600000000000001" customHeight="1">
      <c r="A637" s="64" t="s">
        <v>359</v>
      </c>
      <c r="B637" s="65" t="s">
        <v>266</v>
      </c>
      <c r="C637" s="65">
        <v>35</v>
      </c>
      <c r="D637" s="165"/>
      <c r="E637" s="62"/>
      <c r="F637" s="140">
        <v>1079.3</v>
      </c>
      <c r="G637" s="67">
        <v>406.5</v>
      </c>
      <c r="H637" s="4"/>
      <c r="I637" s="4"/>
      <c r="J637" s="4"/>
    </row>
    <row r="638" spans="1:10" ht="21" customHeight="1">
      <c r="A638" s="68" t="s">
        <v>369</v>
      </c>
      <c r="B638" s="84" t="s">
        <v>266</v>
      </c>
      <c r="C638" s="84" t="s">
        <v>0</v>
      </c>
      <c r="D638" s="84">
        <v>3507</v>
      </c>
      <c r="E638" s="62"/>
      <c r="F638" s="141">
        <v>1079.3</v>
      </c>
      <c r="G638" s="170">
        <v>406.5</v>
      </c>
      <c r="H638" s="4"/>
      <c r="I638" s="4"/>
      <c r="J638" s="4"/>
    </row>
    <row r="639" spans="1:10" ht="18.600000000000001" customHeight="1">
      <c r="A639" s="88" t="s">
        <v>596</v>
      </c>
      <c r="B639" s="65" t="s">
        <v>266</v>
      </c>
      <c r="C639" s="65" t="s">
        <v>260</v>
      </c>
      <c r="D639" s="69"/>
      <c r="E639" s="66">
        <v>54511.28</v>
      </c>
      <c r="F639" s="140">
        <v>85991.4</v>
      </c>
      <c r="G639" s="67">
        <v>87786.1</v>
      </c>
      <c r="I639" s="8"/>
    </row>
    <row r="640" spans="1:10" ht="15.75">
      <c r="A640" s="68" t="s">
        <v>590</v>
      </c>
      <c r="B640" s="69" t="s">
        <v>266</v>
      </c>
      <c r="C640" s="69" t="s">
        <v>0</v>
      </c>
      <c r="D640" s="69" t="s">
        <v>262</v>
      </c>
      <c r="E640" s="70">
        <v>54511.28</v>
      </c>
      <c r="F640" s="134">
        <v>85991.4</v>
      </c>
      <c r="G640" s="170">
        <v>87786.1</v>
      </c>
    </row>
    <row r="641" spans="1:10" ht="18.600000000000001" customHeight="1">
      <c r="A641" s="88" t="s">
        <v>474</v>
      </c>
      <c r="B641" s="65" t="s">
        <v>266</v>
      </c>
      <c r="C641" s="65" t="s">
        <v>79</v>
      </c>
      <c r="D641" s="89"/>
      <c r="E641" s="66">
        <v>19166.38</v>
      </c>
      <c r="F641" s="133"/>
      <c r="G641" s="72"/>
    </row>
    <row r="642" spans="1:10" ht="15.75">
      <c r="A642" s="68" t="s">
        <v>489</v>
      </c>
      <c r="B642" s="69" t="s">
        <v>266</v>
      </c>
      <c r="C642" s="69" t="s">
        <v>0</v>
      </c>
      <c r="D642" s="69" t="s">
        <v>80</v>
      </c>
      <c r="E642" s="70">
        <v>18933.87</v>
      </c>
      <c r="F642" s="133"/>
      <c r="G642" s="72"/>
      <c r="I642" s="12"/>
    </row>
    <row r="643" spans="1:10" ht="25.5" customHeight="1">
      <c r="A643" s="68" t="s">
        <v>494</v>
      </c>
      <c r="B643" s="84" t="s">
        <v>266</v>
      </c>
      <c r="C643" s="84" t="s">
        <v>0</v>
      </c>
      <c r="D643" s="84" t="s">
        <v>81</v>
      </c>
      <c r="E643" s="85">
        <v>79.66</v>
      </c>
      <c r="F643" s="133"/>
      <c r="G643" s="72"/>
      <c r="I643" s="12"/>
    </row>
    <row r="644" spans="1:10" ht="18.75" customHeight="1">
      <c r="A644" s="68" t="s">
        <v>597</v>
      </c>
      <c r="B644" s="84" t="s">
        <v>266</v>
      </c>
      <c r="C644" s="84" t="s">
        <v>0</v>
      </c>
      <c r="D644" s="84" t="s">
        <v>82</v>
      </c>
      <c r="E644" s="85">
        <v>1.98</v>
      </c>
      <c r="F644" s="133"/>
      <c r="G644" s="72"/>
      <c r="I644" s="12"/>
    </row>
    <row r="645" spans="1:10" ht="18.75" customHeight="1">
      <c r="A645" s="68" t="s">
        <v>553</v>
      </c>
      <c r="B645" s="84" t="s">
        <v>266</v>
      </c>
      <c r="C645" s="84" t="s">
        <v>0</v>
      </c>
      <c r="D645" s="84" t="s">
        <v>83</v>
      </c>
      <c r="E645" s="85">
        <v>150.88</v>
      </c>
      <c r="F645" s="133"/>
      <c r="G645" s="72"/>
      <c r="I645" s="13"/>
    </row>
    <row r="646" spans="1:10" ht="8.4499999999999993" customHeight="1">
      <c r="A646" s="32"/>
      <c r="B646" s="38"/>
      <c r="C646" s="38"/>
      <c r="D646" s="38"/>
      <c r="E646" s="41"/>
      <c r="F646" s="133"/>
      <c r="G646" s="72"/>
      <c r="H646" s="4"/>
      <c r="I646" s="15"/>
      <c r="J646" s="4"/>
    </row>
    <row r="647" spans="1:10" ht="31.5">
      <c r="A647" s="119" t="s">
        <v>598</v>
      </c>
      <c r="B647" s="60" t="s">
        <v>267</v>
      </c>
      <c r="C647" s="89" t="s">
        <v>0</v>
      </c>
      <c r="D647" s="89" t="s">
        <v>0</v>
      </c>
      <c r="E647" s="62">
        <v>3150.1</v>
      </c>
      <c r="F647" s="139">
        <v>3621.3</v>
      </c>
      <c r="G647" s="63">
        <v>3958.2</v>
      </c>
      <c r="I647" s="11"/>
    </row>
    <row r="648" spans="1:10" ht="18.600000000000001" customHeight="1">
      <c r="A648" s="88" t="s">
        <v>602</v>
      </c>
      <c r="B648" s="65" t="s">
        <v>267</v>
      </c>
      <c r="C648" s="65" t="s">
        <v>9</v>
      </c>
      <c r="D648" s="96"/>
      <c r="E648" s="66">
        <v>3150.1</v>
      </c>
      <c r="F648" s="140">
        <v>3621.3</v>
      </c>
      <c r="G648" s="67">
        <v>3958.2</v>
      </c>
      <c r="I648" s="14"/>
    </row>
    <row r="649" spans="1:10" ht="15.75">
      <c r="A649" s="68" t="s">
        <v>603</v>
      </c>
      <c r="B649" s="69" t="s">
        <v>267</v>
      </c>
      <c r="C649" s="69" t="s">
        <v>0</v>
      </c>
      <c r="D649" s="69" t="s">
        <v>252</v>
      </c>
      <c r="E649" s="70">
        <v>3150.1</v>
      </c>
      <c r="F649" s="134">
        <v>3621.3</v>
      </c>
      <c r="G649" s="170">
        <v>3958.2</v>
      </c>
    </row>
    <row r="650" spans="1:10" ht="8.4499999999999993" customHeight="1">
      <c r="A650" s="32"/>
      <c r="B650" s="33"/>
      <c r="C650" s="33"/>
      <c r="D650" s="33"/>
      <c r="E650" s="41"/>
      <c r="F650" s="134"/>
      <c r="G650" s="72"/>
      <c r="H650" s="4"/>
      <c r="I650" s="4"/>
      <c r="J650" s="4"/>
    </row>
    <row r="651" spans="1:10" ht="31.15" customHeight="1">
      <c r="A651" s="59" t="s">
        <v>600</v>
      </c>
      <c r="B651" s="60" t="s">
        <v>601</v>
      </c>
      <c r="C651" s="69"/>
      <c r="D651" s="69"/>
      <c r="E651" s="94"/>
      <c r="F651" s="100">
        <v>6000</v>
      </c>
      <c r="G651" s="63">
        <v>5629.9</v>
      </c>
      <c r="H651" s="4"/>
      <c r="I651" s="4"/>
      <c r="J651" s="4"/>
    </row>
    <row r="652" spans="1:10" ht="18.600000000000001" customHeight="1">
      <c r="A652" s="64" t="s">
        <v>604</v>
      </c>
      <c r="B652" s="65" t="s">
        <v>601</v>
      </c>
      <c r="C652" s="65" t="s">
        <v>13</v>
      </c>
      <c r="D652" s="69"/>
      <c r="E652" s="94"/>
      <c r="F652" s="121">
        <v>6000</v>
      </c>
      <c r="G652" s="67">
        <v>5629.9</v>
      </c>
      <c r="H652" s="4"/>
      <c r="I652" s="4"/>
      <c r="J652" s="4"/>
    </row>
    <row r="653" spans="1:10" ht="13.15" customHeight="1">
      <c r="A653" s="101" t="s">
        <v>748</v>
      </c>
      <c r="B653" s="61" t="s">
        <v>601</v>
      </c>
      <c r="C653" s="69"/>
      <c r="D653" s="96" t="s">
        <v>62</v>
      </c>
      <c r="E653" s="94"/>
      <c r="F653" s="87">
        <v>6000</v>
      </c>
      <c r="G653" s="170">
        <v>5629.9</v>
      </c>
      <c r="H653" s="4"/>
      <c r="I653" s="4"/>
      <c r="J653" s="4"/>
    </row>
    <row r="654" spans="1:10" ht="8.4499999999999993" customHeight="1">
      <c r="A654" s="52"/>
      <c r="B654" s="31"/>
      <c r="C654" s="33"/>
      <c r="D654" s="33"/>
      <c r="E654" s="41"/>
      <c r="F654" s="134"/>
      <c r="G654" s="72"/>
      <c r="H654" s="4"/>
      <c r="I654" s="4"/>
      <c r="J654" s="4"/>
    </row>
    <row r="655" spans="1:10" ht="22.15" customHeight="1">
      <c r="A655" s="90" t="s">
        <v>599</v>
      </c>
      <c r="B655" s="60" t="s">
        <v>57</v>
      </c>
      <c r="C655" s="89" t="s">
        <v>0</v>
      </c>
      <c r="D655" s="89" t="s">
        <v>0</v>
      </c>
      <c r="E655" s="62">
        <v>294667.13</v>
      </c>
      <c r="F655" s="139">
        <f>F656+F658+F664+F668+F670+F672+F674+F676</f>
        <v>352304.2</v>
      </c>
      <c r="G655" s="63">
        <v>60527.8</v>
      </c>
      <c r="I655" s="8"/>
    </row>
    <row r="656" spans="1:10" ht="18.600000000000001" customHeight="1">
      <c r="A656" s="88" t="s">
        <v>605</v>
      </c>
      <c r="B656" s="65" t="s">
        <v>57</v>
      </c>
      <c r="C656" s="65" t="s">
        <v>20</v>
      </c>
      <c r="D656" s="89"/>
      <c r="E656" s="66">
        <v>18457.439999999999</v>
      </c>
      <c r="F656" s="140">
        <v>22716.7</v>
      </c>
      <c r="G656" s="72"/>
    </row>
    <row r="657" spans="1:9" ht="41.25" customHeight="1">
      <c r="A657" s="68" t="s">
        <v>606</v>
      </c>
      <c r="B657" s="84" t="s">
        <v>57</v>
      </c>
      <c r="C657" s="84" t="s">
        <v>0</v>
      </c>
      <c r="D657" s="84" t="s">
        <v>21</v>
      </c>
      <c r="E657" s="85">
        <v>18457.439999999999</v>
      </c>
      <c r="F657" s="141">
        <v>22716.7</v>
      </c>
      <c r="G657" s="72"/>
    </row>
    <row r="658" spans="1:9" ht="18.600000000000001" customHeight="1">
      <c r="A658" s="88" t="s">
        <v>607</v>
      </c>
      <c r="B658" s="65" t="s">
        <v>57</v>
      </c>
      <c r="C658" s="65" t="s">
        <v>22</v>
      </c>
      <c r="D658" s="89"/>
      <c r="E658" s="66">
        <v>90937.56</v>
      </c>
      <c r="F658" s="140">
        <v>96127.7</v>
      </c>
      <c r="G658" s="72"/>
      <c r="I658" s="13"/>
    </row>
    <row r="659" spans="1:9" ht="39.75" customHeight="1">
      <c r="A659" s="68" t="s">
        <v>608</v>
      </c>
      <c r="B659" s="84" t="s">
        <v>57</v>
      </c>
      <c r="C659" s="84" t="s">
        <v>0</v>
      </c>
      <c r="D659" s="84" t="s">
        <v>156</v>
      </c>
      <c r="E659" s="85">
        <v>32853.56</v>
      </c>
      <c r="F659" s="141">
        <v>35470</v>
      </c>
      <c r="G659" s="72"/>
      <c r="I659" s="13"/>
    </row>
    <row r="660" spans="1:9" ht="34.5" customHeight="1">
      <c r="A660" s="68" t="s">
        <v>609</v>
      </c>
      <c r="B660" s="84" t="s">
        <v>57</v>
      </c>
      <c r="C660" s="84" t="s">
        <v>0</v>
      </c>
      <c r="D660" s="84" t="s">
        <v>268</v>
      </c>
      <c r="E660" s="85">
        <v>1513.18</v>
      </c>
      <c r="F660" s="141">
        <v>1319.4</v>
      </c>
      <c r="G660" s="72"/>
      <c r="I660" s="13"/>
    </row>
    <row r="661" spans="1:9" ht="31.5">
      <c r="A661" s="68" t="s">
        <v>610</v>
      </c>
      <c r="B661" s="84" t="s">
        <v>57</v>
      </c>
      <c r="C661" s="84" t="s">
        <v>0</v>
      </c>
      <c r="D661" s="84" t="s">
        <v>184</v>
      </c>
      <c r="E661" s="85">
        <v>3865.17</v>
      </c>
      <c r="F661" s="141">
        <v>3872.7</v>
      </c>
      <c r="G661" s="72"/>
      <c r="I661" s="13"/>
    </row>
    <row r="662" spans="1:9" ht="24" customHeight="1">
      <c r="A662" s="68" t="s">
        <v>611</v>
      </c>
      <c r="B662" s="84" t="s">
        <v>57</v>
      </c>
      <c r="C662" s="84" t="s">
        <v>0</v>
      </c>
      <c r="D662" s="84" t="s">
        <v>122</v>
      </c>
      <c r="E662" s="85">
        <v>19533.439999999999</v>
      </c>
      <c r="F662" s="141">
        <v>19898.8</v>
      </c>
      <c r="G662" s="72"/>
      <c r="I662" s="13"/>
    </row>
    <row r="663" spans="1:9" ht="34.5" customHeight="1">
      <c r="A663" s="68" t="s">
        <v>612</v>
      </c>
      <c r="B663" s="84" t="s">
        <v>57</v>
      </c>
      <c r="C663" s="84" t="s">
        <v>0</v>
      </c>
      <c r="D663" s="84" t="s">
        <v>23</v>
      </c>
      <c r="E663" s="85">
        <v>33172.22</v>
      </c>
      <c r="F663" s="141">
        <v>35566.800000000003</v>
      </c>
      <c r="G663" s="72"/>
      <c r="I663" s="13"/>
    </row>
    <row r="664" spans="1:9" ht="18.600000000000001" customHeight="1">
      <c r="A664" s="88" t="s">
        <v>613</v>
      </c>
      <c r="B664" s="65" t="s">
        <v>57</v>
      </c>
      <c r="C664" s="65" t="s">
        <v>123</v>
      </c>
      <c r="D664" s="89"/>
      <c r="E664" s="62">
        <v>70115.73</v>
      </c>
      <c r="F664" s="139">
        <v>93984.4</v>
      </c>
      <c r="G664" s="67">
        <v>36864.1</v>
      </c>
      <c r="I664" s="12"/>
    </row>
    <row r="665" spans="1:9" ht="24" customHeight="1">
      <c r="A665" s="68" t="s">
        <v>501</v>
      </c>
      <c r="B665" s="84" t="s">
        <v>57</v>
      </c>
      <c r="C665" s="84" t="s">
        <v>0</v>
      </c>
      <c r="D665" s="84" t="s">
        <v>157</v>
      </c>
      <c r="E665" s="85">
        <v>17479.7</v>
      </c>
      <c r="F665" s="141">
        <v>34222.9</v>
      </c>
      <c r="G665" s="170">
        <v>11586.4</v>
      </c>
      <c r="I665" s="12"/>
    </row>
    <row r="666" spans="1:9" ht="20.25" customHeight="1">
      <c r="A666" s="68" t="s">
        <v>614</v>
      </c>
      <c r="B666" s="84" t="s">
        <v>57</v>
      </c>
      <c r="C666" s="84" t="s">
        <v>0</v>
      </c>
      <c r="D666" s="84" t="s">
        <v>158</v>
      </c>
      <c r="E666" s="85">
        <v>51840.1</v>
      </c>
      <c r="F666" s="141">
        <v>58965.5</v>
      </c>
      <c r="G666" s="170">
        <v>25277.7</v>
      </c>
      <c r="I666" s="12"/>
    </row>
    <row r="667" spans="1:9" ht="15.75">
      <c r="A667" s="68" t="s">
        <v>502</v>
      </c>
      <c r="B667" s="69" t="s">
        <v>57</v>
      </c>
      <c r="C667" s="69" t="s">
        <v>0</v>
      </c>
      <c r="D667" s="69" t="s">
        <v>124</v>
      </c>
      <c r="E667" s="70">
        <v>796</v>
      </c>
      <c r="F667" s="134">
        <v>796</v>
      </c>
      <c r="G667" s="170"/>
      <c r="I667" s="15"/>
    </row>
    <row r="668" spans="1:9" ht="18.600000000000001" customHeight="1">
      <c r="A668" s="88" t="s">
        <v>615</v>
      </c>
      <c r="B668" s="65" t="s">
        <v>57</v>
      </c>
      <c r="C668" s="65" t="s">
        <v>35</v>
      </c>
      <c r="D668" s="89"/>
      <c r="E668" s="66">
        <v>71542.63</v>
      </c>
      <c r="F668" s="140">
        <v>83859</v>
      </c>
      <c r="G668" s="72"/>
      <c r="I668" s="11"/>
    </row>
    <row r="669" spans="1:9" ht="49.5" customHeight="1">
      <c r="A669" s="68" t="s">
        <v>616</v>
      </c>
      <c r="B669" s="84" t="s">
        <v>57</v>
      </c>
      <c r="C669" s="84" t="s">
        <v>0</v>
      </c>
      <c r="D669" s="84" t="s">
        <v>125</v>
      </c>
      <c r="E669" s="85">
        <v>71542.63</v>
      </c>
      <c r="F669" s="141">
        <v>83859</v>
      </c>
      <c r="G669" s="72"/>
      <c r="I669" s="15"/>
    </row>
    <row r="670" spans="1:9" ht="18.600000000000001" customHeight="1">
      <c r="A670" s="88" t="s">
        <v>504</v>
      </c>
      <c r="B670" s="65" t="s">
        <v>57</v>
      </c>
      <c r="C670" s="65" t="s">
        <v>126</v>
      </c>
      <c r="D670" s="89"/>
      <c r="E670" s="66">
        <v>17210.07</v>
      </c>
      <c r="F670" s="140">
        <v>26329.4</v>
      </c>
      <c r="G670" s="72"/>
    </row>
    <row r="671" spans="1:9" ht="34.5" customHeight="1">
      <c r="A671" s="68" t="s">
        <v>503</v>
      </c>
      <c r="B671" s="84" t="s">
        <v>57</v>
      </c>
      <c r="C671" s="84" t="s">
        <v>0</v>
      </c>
      <c r="D671" s="84" t="s">
        <v>133</v>
      </c>
      <c r="E671" s="85">
        <v>17210.07</v>
      </c>
      <c r="F671" s="141">
        <v>26329.4</v>
      </c>
      <c r="G671" s="72"/>
    </row>
    <row r="672" spans="1:9" ht="18.600000000000001" customHeight="1">
      <c r="A672" s="88" t="s">
        <v>617</v>
      </c>
      <c r="B672" s="65" t="s">
        <v>57</v>
      </c>
      <c r="C672" s="65" t="s">
        <v>43</v>
      </c>
      <c r="D672" s="61"/>
      <c r="E672" s="66">
        <v>3812.8</v>
      </c>
      <c r="F672" s="140">
        <v>3494.8</v>
      </c>
      <c r="G672" s="72"/>
      <c r="I672" s="14"/>
    </row>
    <row r="673" spans="1:10" ht="33" customHeight="1">
      <c r="A673" s="68" t="s">
        <v>618</v>
      </c>
      <c r="B673" s="84" t="s">
        <v>57</v>
      </c>
      <c r="C673" s="84" t="s">
        <v>0</v>
      </c>
      <c r="D673" s="84" t="s">
        <v>159</v>
      </c>
      <c r="E673" s="85">
        <v>3812.8</v>
      </c>
      <c r="F673" s="141">
        <v>3494.8</v>
      </c>
      <c r="G673" s="72"/>
    </row>
    <row r="674" spans="1:10" ht="18.600000000000001" customHeight="1">
      <c r="A674" s="88" t="s">
        <v>619</v>
      </c>
      <c r="B674" s="65" t="s">
        <v>57</v>
      </c>
      <c r="C674" s="65" t="s">
        <v>26</v>
      </c>
      <c r="D674" s="89"/>
      <c r="E674" s="66">
        <v>2589.0100000000002</v>
      </c>
      <c r="F674" s="148">
        <v>2952.5</v>
      </c>
      <c r="G674" s="72"/>
    </row>
    <row r="675" spans="1:10" ht="36" customHeight="1">
      <c r="A675" s="68" t="s">
        <v>620</v>
      </c>
      <c r="B675" s="84" t="s">
        <v>57</v>
      </c>
      <c r="C675" s="84" t="s">
        <v>0</v>
      </c>
      <c r="D675" s="84" t="s">
        <v>188</v>
      </c>
      <c r="E675" s="85">
        <v>2589.0100000000002</v>
      </c>
      <c r="F675" s="143">
        <v>2952.5</v>
      </c>
      <c r="G675" s="72"/>
    </row>
    <row r="676" spans="1:10" ht="18.600000000000001" customHeight="1">
      <c r="A676" s="64" t="s">
        <v>423</v>
      </c>
      <c r="B676" s="65" t="s">
        <v>57</v>
      </c>
      <c r="C676" s="65" t="s">
        <v>30</v>
      </c>
      <c r="D676" s="69"/>
      <c r="E676" s="66">
        <v>20001.830000000002</v>
      </c>
      <c r="F676" s="140">
        <v>22839.7</v>
      </c>
      <c r="G676" s="67">
        <v>23663.7</v>
      </c>
    </row>
    <row r="677" spans="1:10" ht="15.75">
      <c r="A677" s="68" t="s">
        <v>424</v>
      </c>
      <c r="B677" s="69" t="s">
        <v>57</v>
      </c>
      <c r="C677" s="69" t="s">
        <v>0</v>
      </c>
      <c r="D677" s="69" t="s">
        <v>134</v>
      </c>
      <c r="E677" s="70">
        <v>7009.63</v>
      </c>
      <c r="F677" s="134">
        <v>7874.9</v>
      </c>
      <c r="G677" s="170">
        <v>8083.2</v>
      </c>
    </row>
    <row r="678" spans="1:10" ht="15.75">
      <c r="A678" s="68" t="s">
        <v>622</v>
      </c>
      <c r="B678" s="69" t="s">
        <v>57</v>
      </c>
      <c r="C678" s="69" t="s">
        <v>0</v>
      </c>
      <c r="D678" s="69" t="s">
        <v>31</v>
      </c>
      <c r="E678" s="70">
        <v>12992.2</v>
      </c>
      <c r="F678" s="134">
        <v>14964.8</v>
      </c>
      <c r="G678" s="170">
        <v>15580.5</v>
      </c>
    </row>
    <row r="679" spans="1:10" ht="8.4499999999999993" customHeight="1">
      <c r="A679" s="68"/>
      <c r="B679" s="69"/>
      <c r="C679" s="69"/>
      <c r="D679" s="69"/>
      <c r="E679" s="94"/>
      <c r="F679" s="133"/>
      <c r="G679" s="72"/>
      <c r="H679" s="4"/>
      <c r="I679" s="4"/>
      <c r="J679" s="4"/>
    </row>
    <row r="680" spans="1:10" ht="22.15" customHeight="1">
      <c r="A680" s="90" t="s">
        <v>621</v>
      </c>
      <c r="B680" s="60" t="s">
        <v>58</v>
      </c>
      <c r="C680" s="89" t="s">
        <v>0</v>
      </c>
      <c r="D680" s="89" t="s">
        <v>0</v>
      </c>
      <c r="E680" s="62">
        <v>15006.73</v>
      </c>
      <c r="F680" s="77">
        <v>26454.9</v>
      </c>
      <c r="G680" s="63">
        <v>18071.8</v>
      </c>
    </row>
    <row r="681" spans="1:10" ht="18.600000000000001" customHeight="1">
      <c r="A681" s="88" t="s">
        <v>569</v>
      </c>
      <c r="B681" s="65" t="s">
        <v>58</v>
      </c>
      <c r="C681" s="65" t="s">
        <v>67</v>
      </c>
      <c r="D681" s="61"/>
      <c r="E681" s="66">
        <v>15006.73</v>
      </c>
      <c r="F681" s="78">
        <v>26454.9</v>
      </c>
      <c r="G681" s="67">
        <v>18071.8</v>
      </c>
    </row>
    <row r="682" spans="1:10" ht="18" customHeight="1">
      <c r="A682" s="68" t="s">
        <v>624</v>
      </c>
      <c r="B682" s="84" t="s">
        <v>58</v>
      </c>
      <c r="C682" s="84" t="s">
        <v>0</v>
      </c>
      <c r="D682" s="84" t="s">
        <v>269</v>
      </c>
      <c r="E682" s="85">
        <v>15006.73</v>
      </c>
      <c r="F682" s="108">
        <v>26454.9</v>
      </c>
      <c r="G682" s="170">
        <v>18071.8</v>
      </c>
    </row>
    <row r="683" spans="1:10" ht="8.4499999999999993" customHeight="1">
      <c r="A683" s="32"/>
      <c r="B683" s="38"/>
      <c r="C683" s="38"/>
      <c r="D683" s="38"/>
      <c r="E683" s="41"/>
      <c r="F683" s="133"/>
      <c r="G683" s="72"/>
      <c r="H683" s="4"/>
      <c r="I683" s="4"/>
      <c r="J683" s="4"/>
    </row>
    <row r="684" spans="1:10" ht="31.5">
      <c r="A684" s="119" t="s">
        <v>623</v>
      </c>
      <c r="B684" s="91" t="s">
        <v>59</v>
      </c>
      <c r="C684" s="89" t="s">
        <v>0</v>
      </c>
      <c r="D684" s="89" t="s">
        <v>0</v>
      </c>
      <c r="E684" s="62">
        <v>90698.6</v>
      </c>
      <c r="F684" s="139">
        <v>107875.1</v>
      </c>
      <c r="G684" s="63">
        <v>113583</v>
      </c>
    </row>
    <row r="685" spans="1:10" ht="19.149999999999999" customHeight="1">
      <c r="A685" s="88" t="s">
        <v>625</v>
      </c>
      <c r="B685" s="65" t="s">
        <v>59</v>
      </c>
      <c r="C685" s="65" t="s">
        <v>160</v>
      </c>
      <c r="D685" s="96"/>
      <c r="E685" s="66">
        <v>90698.6</v>
      </c>
      <c r="F685" s="140">
        <v>107875.1</v>
      </c>
      <c r="G685" s="67">
        <v>113583</v>
      </c>
    </row>
    <row r="686" spans="1:10" ht="18.75" customHeight="1">
      <c r="A686" s="68" t="s">
        <v>627</v>
      </c>
      <c r="B686" s="84" t="s">
        <v>59</v>
      </c>
      <c r="C686" s="84" t="s">
        <v>0</v>
      </c>
      <c r="D686" s="84" t="s">
        <v>270</v>
      </c>
      <c r="E686" s="85">
        <v>90698.6</v>
      </c>
      <c r="F686" s="141">
        <v>107875.1</v>
      </c>
      <c r="G686" s="170">
        <v>113583</v>
      </c>
    </row>
    <row r="687" spans="1:10" ht="8.4499999999999993" customHeight="1">
      <c r="A687" s="68"/>
      <c r="B687" s="69"/>
      <c r="C687" s="69"/>
      <c r="D687" s="69"/>
      <c r="E687" s="94"/>
      <c r="F687" s="134"/>
      <c r="G687" s="72"/>
      <c r="H687" s="4"/>
      <c r="I687" s="4"/>
      <c r="J687" s="4"/>
    </row>
    <row r="688" spans="1:10" ht="22.15" customHeight="1">
      <c r="A688" s="90" t="s">
        <v>626</v>
      </c>
      <c r="B688" s="60" t="s">
        <v>60</v>
      </c>
      <c r="C688" s="89" t="s">
        <v>0</v>
      </c>
      <c r="D688" s="89" t="s">
        <v>0</v>
      </c>
      <c r="E688" s="62">
        <v>102250.93</v>
      </c>
      <c r="F688" s="139">
        <v>180852.5</v>
      </c>
      <c r="G688" s="63">
        <v>196307.8</v>
      </c>
    </row>
    <row r="689" spans="1:10" ht="18.600000000000001" customHeight="1">
      <c r="A689" s="88" t="s">
        <v>560</v>
      </c>
      <c r="B689" s="65" t="s">
        <v>60</v>
      </c>
      <c r="C689" s="65" t="s">
        <v>30</v>
      </c>
      <c r="D689" s="89"/>
      <c r="E689" s="66">
        <v>102250.93</v>
      </c>
      <c r="F689" s="140">
        <v>180852.5</v>
      </c>
      <c r="G689" s="67">
        <v>196307.8</v>
      </c>
    </row>
    <row r="690" spans="1:10" ht="15.75">
      <c r="A690" s="68" t="s">
        <v>628</v>
      </c>
      <c r="B690" s="69" t="s">
        <v>60</v>
      </c>
      <c r="C690" s="69" t="s">
        <v>0</v>
      </c>
      <c r="D690" s="69" t="s">
        <v>271</v>
      </c>
      <c r="E690" s="70">
        <v>75593.87</v>
      </c>
      <c r="F690" s="134">
        <v>73938</v>
      </c>
      <c r="G690" s="170">
        <v>60936.800000000003</v>
      </c>
    </row>
    <row r="691" spans="1:10" ht="15.75">
      <c r="A691" s="68" t="s">
        <v>424</v>
      </c>
      <c r="B691" s="69" t="s">
        <v>60</v>
      </c>
      <c r="C691" s="69" t="s">
        <v>0</v>
      </c>
      <c r="D691" s="69" t="s">
        <v>134</v>
      </c>
      <c r="E691" s="70">
        <v>26657.06</v>
      </c>
      <c r="F691" s="134">
        <v>106914.5</v>
      </c>
      <c r="G691" s="170">
        <v>135371</v>
      </c>
    </row>
    <row r="692" spans="1:10" ht="8.4499999999999993" customHeight="1">
      <c r="A692" s="32"/>
      <c r="B692" s="33"/>
      <c r="C692" s="33"/>
      <c r="D692" s="33"/>
      <c r="E692" s="41"/>
      <c r="F692" s="134"/>
      <c r="G692" s="72"/>
      <c r="H692" s="4"/>
      <c r="I692" s="4"/>
      <c r="J692" s="4"/>
    </row>
    <row r="693" spans="1:10" ht="22.15" customHeight="1">
      <c r="A693" s="90" t="s">
        <v>629</v>
      </c>
      <c r="B693" s="60" t="s">
        <v>61</v>
      </c>
      <c r="C693" s="89" t="s">
        <v>0</v>
      </c>
      <c r="D693" s="89" t="s">
        <v>0</v>
      </c>
      <c r="E693" s="62">
        <v>51479.18</v>
      </c>
      <c r="F693" s="139">
        <v>64220.4</v>
      </c>
      <c r="G693" s="63">
        <v>29327.599999999999</v>
      </c>
    </row>
    <row r="694" spans="1:10" ht="18.600000000000001" customHeight="1">
      <c r="A694" s="88" t="s">
        <v>504</v>
      </c>
      <c r="B694" s="65" t="s">
        <v>61</v>
      </c>
      <c r="C694" s="65" t="s">
        <v>126</v>
      </c>
      <c r="D694" s="89"/>
      <c r="E694" s="66">
        <v>51479.18</v>
      </c>
      <c r="F694" s="140">
        <v>64220.4</v>
      </c>
      <c r="G694" s="67">
        <v>29327.599999999999</v>
      </c>
    </row>
    <row r="695" spans="1:10" ht="15.75">
      <c r="A695" s="68" t="s">
        <v>630</v>
      </c>
      <c r="B695" s="69" t="s">
        <v>61</v>
      </c>
      <c r="C695" s="69" t="s">
        <v>0</v>
      </c>
      <c r="D695" s="69" t="s">
        <v>145</v>
      </c>
      <c r="E695" s="70">
        <v>51479.18</v>
      </c>
      <c r="F695" s="134">
        <v>64220.4</v>
      </c>
      <c r="G695" s="170">
        <v>29327.599999999999</v>
      </c>
    </row>
    <row r="696" spans="1:10" ht="8.4499999999999993" customHeight="1">
      <c r="A696" s="47"/>
      <c r="B696" s="44" t="s">
        <v>0</v>
      </c>
      <c r="C696" s="44" t="s">
        <v>0</v>
      </c>
      <c r="D696" s="44" t="s">
        <v>0</v>
      </c>
      <c r="E696" s="55"/>
      <c r="F696" s="149"/>
      <c r="G696" s="166"/>
    </row>
    <row r="697" spans="1:10" ht="22.15" customHeight="1">
      <c r="A697" s="90" t="s">
        <v>631</v>
      </c>
      <c r="B697" s="60" t="s">
        <v>272</v>
      </c>
      <c r="C697" s="89" t="s">
        <v>0</v>
      </c>
      <c r="D697" s="89" t="s">
        <v>0</v>
      </c>
      <c r="E697" s="62">
        <v>17267442.100000001</v>
      </c>
      <c r="F697" s="139">
        <f>F700+F703+F706+F711+F715+F722+F724+F726+F730+F733+F737</f>
        <v>20362794.699999999</v>
      </c>
      <c r="G697" s="63">
        <v>21524291.800000001</v>
      </c>
      <c r="I697" s="12"/>
    </row>
    <row r="698" spans="1:10" ht="18.600000000000001" customHeight="1">
      <c r="A698" s="90" t="s">
        <v>764</v>
      </c>
      <c r="B698" s="60" t="s">
        <v>272</v>
      </c>
      <c r="C698" s="60" t="s">
        <v>273</v>
      </c>
      <c r="D698" s="98"/>
      <c r="E698" s="66">
        <v>-145.81</v>
      </c>
      <c r="F698" s="149"/>
      <c r="G698" s="67"/>
      <c r="I698" s="12"/>
    </row>
    <row r="699" spans="1:10" ht="15.75">
      <c r="A699" s="122" t="s">
        <v>765</v>
      </c>
      <c r="B699" s="98" t="s">
        <v>0</v>
      </c>
      <c r="C699" s="98" t="s">
        <v>0</v>
      </c>
      <c r="D699" s="69" t="s">
        <v>274</v>
      </c>
      <c r="E699" s="70">
        <v>-145.81</v>
      </c>
      <c r="F699" s="149"/>
      <c r="G699" s="67"/>
      <c r="I699" s="14"/>
    </row>
    <row r="700" spans="1:10" ht="16.899999999999999" customHeight="1">
      <c r="A700" s="88" t="s">
        <v>635</v>
      </c>
      <c r="B700" s="123" t="s">
        <v>272</v>
      </c>
      <c r="C700" s="123" t="s">
        <v>13</v>
      </c>
      <c r="D700" s="89"/>
      <c r="E700" s="66">
        <v>24514.51</v>
      </c>
      <c r="F700" s="140">
        <v>21936</v>
      </c>
      <c r="G700" s="67">
        <v>21936</v>
      </c>
      <c r="I700" s="14"/>
    </row>
    <row r="701" spans="1:10" ht="21" customHeight="1">
      <c r="A701" s="68" t="s">
        <v>798</v>
      </c>
      <c r="B701" s="84" t="s">
        <v>272</v>
      </c>
      <c r="C701" s="84" t="s">
        <v>0</v>
      </c>
      <c r="D701" s="155" t="s">
        <v>57</v>
      </c>
      <c r="E701" s="66"/>
      <c r="F701" s="140"/>
      <c r="G701" s="170">
        <v>21936</v>
      </c>
      <c r="H701" s="4"/>
      <c r="I701" s="14"/>
      <c r="J701" s="4"/>
    </row>
    <row r="702" spans="1:10" ht="21.75" customHeight="1">
      <c r="A702" s="68" t="s">
        <v>634</v>
      </c>
      <c r="B702" s="84" t="s">
        <v>272</v>
      </c>
      <c r="C702" s="84" t="s">
        <v>0</v>
      </c>
      <c r="D702" s="84" t="s">
        <v>59</v>
      </c>
      <c r="E702" s="85">
        <v>24514.51</v>
      </c>
      <c r="F702" s="141">
        <v>21936</v>
      </c>
      <c r="G702" s="170"/>
      <c r="I702" s="12"/>
    </row>
    <row r="703" spans="1:10" ht="18.600000000000001" customHeight="1">
      <c r="A703" s="88" t="s">
        <v>632</v>
      </c>
      <c r="B703" s="65" t="s">
        <v>272</v>
      </c>
      <c r="C703" s="65" t="s">
        <v>98</v>
      </c>
      <c r="D703" s="89"/>
      <c r="E703" s="66">
        <v>54063.3</v>
      </c>
      <c r="F703" s="140">
        <v>130529.60000000001</v>
      </c>
      <c r="G703" s="67">
        <v>70689.100000000006</v>
      </c>
      <c r="I703" s="12"/>
    </row>
    <row r="704" spans="1:10" ht="18" customHeight="1">
      <c r="A704" s="68" t="s">
        <v>633</v>
      </c>
      <c r="B704" s="84" t="s">
        <v>272</v>
      </c>
      <c r="C704" s="84" t="s">
        <v>0</v>
      </c>
      <c r="D704" s="84" t="s">
        <v>100</v>
      </c>
      <c r="E704" s="85">
        <v>-2530.4</v>
      </c>
      <c r="F704" s="133"/>
      <c r="G704" s="170"/>
      <c r="I704" s="12"/>
    </row>
    <row r="705" spans="1:10" ht="15.75">
      <c r="A705" s="68" t="s">
        <v>670</v>
      </c>
      <c r="B705" s="69" t="s">
        <v>272</v>
      </c>
      <c r="C705" s="69" t="s">
        <v>0</v>
      </c>
      <c r="D705" s="69" t="s">
        <v>275</v>
      </c>
      <c r="E705" s="70">
        <v>56593.7</v>
      </c>
      <c r="F705" s="134">
        <v>130529.60000000001</v>
      </c>
      <c r="G705" s="170">
        <v>70689.100000000006</v>
      </c>
      <c r="I705" s="12"/>
    </row>
    <row r="706" spans="1:10" ht="18.600000000000001" customHeight="1">
      <c r="A706" s="88" t="s">
        <v>605</v>
      </c>
      <c r="B706" s="65" t="s">
        <v>272</v>
      </c>
      <c r="C706" s="65" t="s">
        <v>20</v>
      </c>
      <c r="D706" s="89"/>
      <c r="E706" s="66">
        <v>67442.8</v>
      </c>
      <c r="F706" s="140">
        <v>199801.7</v>
      </c>
      <c r="G706" s="67">
        <v>191146.4</v>
      </c>
      <c r="I706" s="14"/>
    </row>
    <row r="707" spans="1:10" ht="18.75" customHeight="1">
      <c r="A707" s="68" t="s">
        <v>636</v>
      </c>
      <c r="B707" s="84" t="s">
        <v>272</v>
      </c>
      <c r="C707" s="84" t="s">
        <v>0</v>
      </c>
      <c r="D707" s="84" t="s">
        <v>276</v>
      </c>
      <c r="E707" s="85">
        <v>33889.5</v>
      </c>
      <c r="F707" s="141">
        <v>125000</v>
      </c>
      <c r="G707" s="170">
        <v>70000</v>
      </c>
      <c r="I707" s="12"/>
    </row>
    <row r="708" spans="1:10" ht="15.75">
      <c r="A708" s="68" t="s">
        <v>638</v>
      </c>
      <c r="B708" s="69" t="s">
        <v>272</v>
      </c>
      <c r="C708" s="89" t="s">
        <v>0</v>
      </c>
      <c r="D708" s="69" t="s">
        <v>277</v>
      </c>
      <c r="E708" s="70">
        <v>8631.6</v>
      </c>
      <c r="F708" s="134">
        <v>15000</v>
      </c>
      <c r="G708" s="170">
        <v>15000</v>
      </c>
      <c r="I708" s="12"/>
    </row>
    <row r="709" spans="1:10" ht="15.75">
      <c r="A709" s="101" t="s">
        <v>639</v>
      </c>
      <c r="B709" s="69" t="s">
        <v>272</v>
      </c>
      <c r="C709" s="89"/>
      <c r="D709" s="107" t="s">
        <v>637</v>
      </c>
      <c r="E709" s="94"/>
      <c r="F709" s="76">
        <v>40000</v>
      </c>
      <c r="G709" s="170">
        <v>35000</v>
      </c>
      <c r="H709" s="4"/>
      <c r="I709" s="14"/>
      <c r="J709" s="4"/>
    </row>
    <row r="710" spans="1:10" ht="15.75">
      <c r="A710" s="68" t="s">
        <v>640</v>
      </c>
      <c r="B710" s="69" t="s">
        <v>272</v>
      </c>
      <c r="C710" s="89" t="s">
        <v>0</v>
      </c>
      <c r="D710" s="69" t="s">
        <v>278</v>
      </c>
      <c r="E710" s="94">
        <v>24921.7</v>
      </c>
      <c r="F710" s="150">
        <v>19801.7</v>
      </c>
      <c r="G710" s="170">
        <v>71146.399999999994</v>
      </c>
      <c r="I710" s="14"/>
    </row>
    <row r="711" spans="1:10" ht="31.9" customHeight="1">
      <c r="A711" s="88" t="s">
        <v>641</v>
      </c>
      <c r="B711" s="65" t="s">
        <v>272</v>
      </c>
      <c r="C711" s="65" t="s">
        <v>279</v>
      </c>
      <c r="D711" s="89"/>
      <c r="E711" s="66">
        <v>1294665.5</v>
      </c>
      <c r="F711" s="140">
        <v>1466664.6</v>
      </c>
      <c r="G711" s="67">
        <v>1459629.3</v>
      </c>
      <c r="I711" s="15"/>
    </row>
    <row r="712" spans="1:10" ht="16.5" customHeight="1">
      <c r="A712" s="68" t="s">
        <v>642</v>
      </c>
      <c r="B712" s="84" t="s">
        <v>272</v>
      </c>
      <c r="C712" s="84" t="s">
        <v>0</v>
      </c>
      <c r="D712" s="84" t="s">
        <v>280</v>
      </c>
      <c r="E712" s="85">
        <v>1169184.1000000001</v>
      </c>
      <c r="F712" s="141">
        <v>1225563.8</v>
      </c>
      <c r="G712" s="170">
        <v>1421347.9</v>
      </c>
      <c r="I712" s="13"/>
    </row>
    <row r="713" spans="1:10" ht="15.6" customHeight="1">
      <c r="A713" s="101" t="s">
        <v>643</v>
      </c>
      <c r="B713" s="69" t="s">
        <v>272</v>
      </c>
      <c r="C713" s="69" t="s">
        <v>0</v>
      </c>
      <c r="D713" s="69" t="s">
        <v>281</v>
      </c>
      <c r="E713" s="70">
        <v>25426.2</v>
      </c>
      <c r="F713" s="134">
        <v>156775.79999999999</v>
      </c>
      <c r="G713" s="170">
        <v>29693.9</v>
      </c>
      <c r="I713" s="12"/>
    </row>
    <row r="714" spans="1:10" ht="15.75">
      <c r="A714" s="68" t="s">
        <v>644</v>
      </c>
      <c r="B714" s="69" t="s">
        <v>272</v>
      </c>
      <c r="C714" s="69" t="s">
        <v>0</v>
      </c>
      <c r="D714" s="69" t="s">
        <v>282</v>
      </c>
      <c r="E714" s="70">
        <v>100055.2</v>
      </c>
      <c r="F714" s="134">
        <v>84325</v>
      </c>
      <c r="G714" s="170">
        <v>8587.5</v>
      </c>
      <c r="I714" s="12"/>
    </row>
    <row r="715" spans="1:10" ht="18.600000000000001" customHeight="1">
      <c r="A715" s="88" t="s">
        <v>645</v>
      </c>
      <c r="B715" s="65" t="s">
        <v>272</v>
      </c>
      <c r="C715" s="65" t="s">
        <v>283</v>
      </c>
      <c r="D715" s="89"/>
      <c r="E715" s="66">
        <v>1747156.99</v>
      </c>
      <c r="F715" s="140">
        <v>1990277.1</v>
      </c>
      <c r="G715" s="67">
        <v>1819499.5</v>
      </c>
      <c r="I715" s="11"/>
    </row>
    <row r="716" spans="1:10" ht="15.75">
      <c r="A716" s="68" t="s">
        <v>646</v>
      </c>
      <c r="B716" s="69" t="s">
        <v>272</v>
      </c>
      <c r="C716" s="69" t="s">
        <v>0</v>
      </c>
      <c r="D716" s="69" t="s">
        <v>284</v>
      </c>
      <c r="E716" s="70">
        <v>1462517.43</v>
      </c>
      <c r="F716" s="134">
        <v>1571400</v>
      </c>
      <c r="G716" s="170">
        <v>1418800</v>
      </c>
    </row>
    <row r="717" spans="1:10" ht="15.75">
      <c r="A717" s="68" t="s">
        <v>647</v>
      </c>
      <c r="B717" s="69" t="s">
        <v>272</v>
      </c>
      <c r="C717" s="69" t="s">
        <v>0</v>
      </c>
      <c r="D717" s="69" t="s">
        <v>285</v>
      </c>
      <c r="E717" s="70">
        <v>284639.56</v>
      </c>
      <c r="F717" s="134">
        <v>418877.1</v>
      </c>
      <c r="G717" s="170">
        <v>400699.5</v>
      </c>
    </row>
    <row r="718" spans="1:10" ht="18.600000000000001" customHeight="1">
      <c r="A718" s="90" t="s">
        <v>764</v>
      </c>
      <c r="B718" s="65" t="s">
        <v>272</v>
      </c>
      <c r="C718" s="60" t="s">
        <v>273</v>
      </c>
      <c r="D718" s="69"/>
      <c r="E718" s="66">
        <v>-41784.800000000003</v>
      </c>
      <c r="F718" s="134"/>
      <c r="G718" s="170"/>
      <c r="H718" s="4"/>
      <c r="I718" s="4"/>
      <c r="J718" s="4"/>
    </row>
    <row r="719" spans="1:10" ht="15.75">
      <c r="A719" s="122" t="s">
        <v>765</v>
      </c>
      <c r="B719" s="69"/>
      <c r="C719" s="69"/>
      <c r="D719" s="69" t="s">
        <v>274</v>
      </c>
      <c r="E719" s="70">
        <v>-41784.800000000003</v>
      </c>
      <c r="F719" s="134"/>
      <c r="G719" s="170"/>
      <c r="H719" s="4"/>
      <c r="I719" s="4"/>
      <c r="J719" s="4"/>
    </row>
    <row r="720" spans="1:10" ht="18.600000000000001" customHeight="1">
      <c r="A720" s="64" t="s">
        <v>651</v>
      </c>
      <c r="B720" s="65" t="s">
        <v>272</v>
      </c>
      <c r="C720" s="65">
        <v>50</v>
      </c>
      <c r="D720" s="69"/>
      <c r="E720" s="94"/>
      <c r="F720" s="140"/>
      <c r="G720" s="170"/>
      <c r="H720" s="4"/>
      <c r="I720" s="4"/>
      <c r="J720" s="4"/>
    </row>
    <row r="721" spans="1:10" ht="15.75">
      <c r="A721" s="101" t="s">
        <v>650</v>
      </c>
      <c r="B721" s="69" t="s">
        <v>272</v>
      </c>
      <c r="C721" s="69"/>
      <c r="D721" s="69" t="s">
        <v>38</v>
      </c>
      <c r="E721" s="94"/>
      <c r="F721" s="134"/>
      <c r="G721" s="170"/>
      <c r="H721" s="4"/>
      <c r="I721" s="4"/>
      <c r="J721" s="4"/>
    </row>
    <row r="722" spans="1:10" ht="18.600000000000001" customHeight="1">
      <c r="A722" s="64" t="s">
        <v>783</v>
      </c>
      <c r="B722" s="65" t="s">
        <v>272</v>
      </c>
      <c r="C722" s="123">
        <v>64</v>
      </c>
      <c r="D722" s="69"/>
      <c r="E722" s="94"/>
      <c r="F722" s="78">
        <v>736155.9</v>
      </c>
      <c r="G722" s="67">
        <v>743413.3</v>
      </c>
      <c r="H722" s="4"/>
      <c r="I722" s="4"/>
      <c r="J722" s="4"/>
    </row>
    <row r="723" spans="1:10" ht="15.75">
      <c r="A723" s="101" t="s">
        <v>784</v>
      </c>
      <c r="B723" s="69" t="s">
        <v>272</v>
      </c>
      <c r="C723" s="69"/>
      <c r="D723" s="69">
        <v>6402</v>
      </c>
      <c r="E723" s="94"/>
      <c r="F723" s="76">
        <v>736155.9</v>
      </c>
      <c r="G723" s="170">
        <v>743413.3</v>
      </c>
      <c r="H723" s="4"/>
      <c r="I723" s="4"/>
      <c r="J723" s="4"/>
    </row>
    <row r="724" spans="1:10" ht="18.600000000000001" customHeight="1">
      <c r="A724" s="88" t="s">
        <v>648</v>
      </c>
      <c r="B724" s="65" t="s">
        <v>272</v>
      </c>
      <c r="C724" s="65" t="s">
        <v>95</v>
      </c>
      <c r="D724" s="69"/>
      <c r="E724" s="66">
        <v>788.7</v>
      </c>
      <c r="F724" s="140">
        <v>823.8</v>
      </c>
      <c r="G724" s="67">
        <v>610.20000000000005</v>
      </c>
      <c r="I724" s="11"/>
    </row>
    <row r="725" spans="1:10" ht="28.9" customHeight="1">
      <c r="A725" s="68" t="s">
        <v>649</v>
      </c>
      <c r="B725" s="84" t="s">
        <v>272</v>
      </c>
      <c r="C725" s="84" t="s">
        <v>0</v>
      </c>
      <c r="D725" s="84" t="s">
        <v>286</v>
      </c>
      <c r="E725" s="85">
        <v>788.7</v>
      </c>
      <c r="F725" s="141">
        <v>823.8</v>
      </c>
      <c r="G725" s="170">
        <v>610.20000000000005</v>
      </c>
    </row>
    <row r="726" spans="1:10" ht="18.600000000000001" customHeight="1">
      <c r="A726" s="88" t="s">
        <v>652</v>
      </c>
      <c r="B726" s="97" t="s">
        <v>272</v>
      </c>
      <c r="C726" s="65" t="s">
        <v>26</v>
      </c>
      <c r="D726" s="69"/>
      <c r="E726" s="66">
        <v>2512712.2999999998</v>
      </c>
      <c r="F726" s="148">
        <v>2593027.4</v>
      </c>
      <c r="G726" s="67">
        <v>2728025.2</v>
      </c>
    </row>
    <row r="727" spans="1:10" ht="21.75" customHeight="1">
      <c r="A727" s="68" t="s">
        <v>653</v>
      </c>
      <c r="B727" s="84" t="s">
        <v>272</v>
      </c>
      <c r="C727" s="84" t="s">
        <v>0</v>
      </c>
      <c r="D727" s="84" t="s">
        <v>29</v>
      </c>
      <c r="E727" s="85">
        <v>52816.4</v>
      </c>
      <c r="F727" s="141">
        <v>62033.7</v>
      </c>
      <c r="G727" s="170">
        <v>69033.7</v>
      </c>
      <c r="I727" s="13"/>
    </row>
    <row r="728" spans="1:10" ht="21.75" customHeight="1">
      <c r="A728" s="68" t="s">
        <v>654</v>
      </c>
      <c r="B728" s="84" t="s">
        <v>272</v>
      </c>
      <c r="C728" s="84" t="s">
        <v>0</v>
      </c>
      <c r="D728" s="84" t="s">
        <v>191</v>
      </c>
      <c r="E728" s="85">
        <v>89972.4</v>
      </c>
      <c r="F728" s="141">
        <v>4626.1000000000004</v>
      </c>
      <c r="G728" s="170">
        <v>24021.8</v>
      </c>
      <c r="I728" s="13"/>
    </row>
    <row r="729" spans="1:10" ht="16.5" customHeight="1">
      <c r="A729" s="68" t="s">
        <v>655</v>
      </c>
      <c r="B729" s="84" t="s">
        <v>272</v>
      </c>
      <c r="C729" s="84" t="s">
        <v>0</v>
      </c>
      <c r="D729" s="84" t="s">
        <v>287</v>
      </c>
      <c r="E729" s="85">
        <v>2369923.5</v>
      </c>
      <c r="F729" s="141">
        <v>2526367.6</v>
      </c>
      <c r="G729" s="170">
        <v>2634969.7000000002</v>
      </c>
      <c r="I729" s="13"/>
    </row>
    <row r="730" spans="1:10" ht="18.600000000000001" customHeight="1">
      <c r="A730" s="88" t="s">
        <v>656</v>
      </c>
      <c r="B730" s="65" t="s">
        <v>272</v>
      </c>
      <c r="C730" s="65" t="s">
        <v>194</v>
      </c>
      <c r="D730" s="89"/>
      <c r="E730" s="66">
        <v>154217.1</v>
      </c>
      <c r="F730" s="140">
        <v>166061.29999999999</v>
      </c>
      <c r="G730" s="67">
        <v>176623.4</v>
      </c>
      <c r="I730" s="11"/>
    </row>
    <row r="731" spans="1:10" ht="18.600000000000001" customHeight="1">
      <c r="A731" s="185" t="s">
        <v>799</v>
      </c>
      <c r="B731" s="84" t="s">
        <v>272</v>
      </c>
      <c r="C731" s="84" t="s">
        <v>0</v>
      </c>
      <c r="D731" s="84">
        <v>8603</v>
      </c>
      <c r="E731" s="66"/>
      <c r="F731" s="140"/>
      <c r="G731" s="170">
        <v>3000</v>
      </c>
      <c r="H731" s="4"/>
      <c r="I731" s="11"/>
      <c r="J731" s="4"/>
    </row>
    <row r="732" spans="1:10" ht="20.25" customHeight="1">
      <c r="A732" s="68" t="s">
        <v>657</v>
      </c>
      <c r="B732" s="84" t="s">
        <v>272</v>
      </c>
      <c r="C732" s="84" t="s">
        <v>0</v>
      </c>
      <c r="D732" s="84" t="s">
        <v>288</v>
      </c>
      <c r="E732" s="85">
        <v>154217.1</v>
      </c>
      <c r="F732" s="141">
        <v>166061.29999999999</v>
      </c>
      <c r="G732" s="170">
        <v>173623.4</v>
      </c>
    </row>
    <row r="733" spans="1:10" ht="18.600000000000001" customHeight="1">
      <c r="A733" s="88" t="s">
        <v>560</v>
      </c>
      <c r="B733" s="65" t="s">
        <v>272</v>
      </c>
      <c r="C733" s="65" t="s">
        <v>30</v>
      </c>
      <c r="D733" s="89"/>
      <c r="E733" s="66">
        <v>6274395.4000000004</v>
      </c>
      <c r="F733" s="140">
        <v>6779793.5</v>
      </c>
      <c r="G733" s="67">
        <v>7271509.4000000004</v>
      </c>
      <c r="I733" s="189"/>
    </row>
    <row r="734" spans="1:10" ht="15.75">
      <c r="A734" s="68" t="s">
        <v>658</v>
      </c>
      <c r="B734" s="69" t="s">
        <v>272</v>
      </c>
      <c r="C734" s="69" t="s">
        <v>0</v>
      </c>
      <c r="D734" s="69" t="s">
        <v>164</v>
      </c>
      <c r="E734" s="70">
        <v>2127.4499999999998</v>
      </c>
      <c r="F734" s="133"/>
      <c r="G734" s="170">
        <v>3942.3</v>
      </c>
      <c r="I734" s="159"/>
    </row>
    <row r="735" spans="1:10" ht="15.75">
      <c r="A735" s="68" t="s">
        <v>424</v>
      </c>
      <c r="B735" s="69" t="s">
        <v>272</v>
      </c>
      <c r="C735" s="69" t="s">
        <v>0</v>
      </c>
      <c r="D735" s="69" t="s">
        <v>134</v>
      </c>
      <c r="E735" s="70">
        <v>3319.47</v>
      </c>
      <c r="F735" s="151">
        <v>110000</v>
      </c>
      <c r="G735" s="170">
        <v>73919.600000000006</v>
      </c>
      <c r="I735" s="159"/>
    </row>
    <row r="736" spans="1:10" ht="21.75" customHeight="1">
      <c r="A736" s="68" t="s">
        <v>659</v>
      </c>
      <c r="B736" s="84" t="s">
        <v>272</v>
      </c>
      <c r="C736" s="84" t="s">
        <v>0</v>
      </c>
      <c r="D736" s="84" t="s">
        <v>289</v>
      </c>
      <c r="E736" s="85">
        <v>6268948.4199999999</v>
      </c>
      <c r="F736" s="152">
        <v>6669793.5</v>
      </c>
      <c r="G736" s="170">
        <v>7193647.5</v>
      </c>
      <c r="I736" s="159"/>
    </row>
    <row r="737" spans="1:10" ht="18.600000000000001" customHeight="1">
      <c r="A737" s="88" t="s">
        <v>660</v>
      </c>
      <c r="B737" s="65" t="s">
        <v>272</v>
      </c>
      <c r="C737" s="65" t="s">
        <v>79</v>
      </c>
      <c r="D737" s="89"/>
      <c r="E737" s="66">
        <v>5179416.0999999996</v>
      </c>
      <c r="F737" s="140">
        <v>6277723.7999999998</v>
      </c>
      <c r="G737" s="67">
        <v>7041210</v>
      </c>
      <c r="I737" s="11"/>
    </row>
    <row r="738" spans="1:10" ht="15.75">
      <c r="A738" s="68" t="s">
        <v>661</v>
      </c>
      <c r="B738" s="69" t="s">
        <v>272</v>
      </c>
      <c r="C738" s="69" t="s">
        <v>0</v>
      </c>
      <c r="D738" s="69" t="s">
        <v>178</v>
      </c>
      <c r="E738" s="70">
        <v>3980.5</v>
      </c>
      <c r="F738" s="151">
        <v>22800</v>
      </c>
      <c r="G738" s="170">
        <v>28500</v>
      </c>
      <c r="I738" s="11"/>
    </row>
    <row r="739" spans="1:10" ht="21.75" customHeight="1">
      <c r="A739" s="68" t="s">
        <v>662</v>
      </c>
      <c r="B739" s="84" t="s">
        <v>272</v>
      </c>
      <c r="C739" s="84" t="s">
        <v>0</v>
      </c>
      <c r="D739" s="84" t="s">
        <v>82</v>
      </c>
      <c r="E739" s="85">
        <v>1088753.8999999999</v>
      </c>
      <c r="F739" s="152">
        <v>1023840.4</v>
      </c>
      <c r="G739" s="170">
        <v>941267.4</v>
      </c>
      <c r="I739" s="189"/>
    </row>
    <row r="740" spans="1:10" ht="31.5">
      <c r="A740" s="68" t="s">
        <v>663</v>
      </c>
      <c r="B740" s="84" t="s">
        <v>272</v>
      </c>
      <c r="C740" s="84" t="s">
        <v>0</v>
      </c>
      <c r="D740" s="84" t="s">
        <v>290</v>
      </c>
      <c r="E740" s="94"/>
      <c r="F740" s="152">
        <v>40000</v>
      </c>
      <c r="G740" s="170">
        <v>50000</v>
      </c>
    </row>
    <row r="741" spans="1:10" ht="20.25" customHeight="1">
      <c r="A741" s="68" t="s">
        <v>664</v>
      </c>
      <c r="B741" s="84" t="s">
        <v>272</v>
      </c>
      <c r="C741" s="84" t="s">
        <v>0</v>
      </c>
      <c r="D741" s="84" t="s">
        <v>291</v>
      </c>
      <c r="E741" s="85">
        <v>2586610.6</v>
      </c>
      <c r="F741" s="152">
        <v>2994040.8</v>
      </c>
      <c r="G741" s="170">
        <v>3306822.8</v>
      </c>
    </row>
    <row r="742" spans="1:10" ht="18.75" customHeight="1">
      <c r="A742" s="68" t="s">
        <v>665</v>
      </c>
      <c r="B742" s="84" t="s">
        <v>272</v>
      </c>
      <c r="C742" s="84" t="s">
        <v>0</v>
      </c>
      <c r="D742" s="84" t="s">
        <v>292</v>
      </c>
      <c r="E742" s="85">
        <v>1340599.5</v>
      </c>
      <c r="F742" s="152">
        <v>898561</v>
      </c>
      <c r="G742" s="170">
        <v>1329414.6000000001</v>
      </c>
    </row>
    <row r="743" spans="1:10" ht="21" customHeight="1">
      <c r="A743" s="68" t="s">
        <v>553</v>
      </c>
      <c r="B743" s="84" t="s">
        <v>272</v>
      </c>
      <c r="C743" s="84"/>
      <c r="D743" s="84">
        <v>9018</v>
      </c>
      <c r="E743" s="94"/>
      <c r="F743" s="152">
        <v>1107014.8</v>
      </c>
      <c r="G743" s="170">
        <v>1181013.3</v>
      </c>
      <c r="H743" s="4"/>
      <c r="I743" s="4"/>
      <c r="J743" s="4"/>
    </row>
    <row r="744" spans="1:10" ht="24" customHeight="1">
      <c r="A744" s="68" t="s">
        <v>666</v>
      </c>
      <c r="B744" s="69" t="s">
        <v>272</v>
      </c>
      <c r="C744" s="69" t="s">
        <v>0</v>
      </c>
      <c r="D744" s="69" t="s">
        <v>181</v>
      </c>
      <c r="E744" s="70">
        <v>13644.97</v>
      </c>
      <c r="F744" s="70">
        <v>13059</v>
      </c>
      <c r="G744" s="170">
        <v>7540</v>
      </c>
    </row>
    <row r="745" spans="1:10" ht="30" customHeight="1">
      <c r="A745" s="68" t="s">
        <v>667</v>
      </c>
      <c r="B745" s="84" t="s">
        <v>272</v>
      </c>
      <c r="C745" s="69" t="s">
        <v>0</v>
      </c>
      <c r="D745" s="84" t="s">
        <v>293</v>
      </c>
      <c r="E745" s="85">
        <v>203.92</v>
      </c>
      <c r="F745" s="85">
        <v>250</v>
      </c>
      <c r="G745" s="170">
        <v>100</v>
      </c>
    </row>
    <row r="746" spans="1:10" ht="34.5" customHeight="1">
      <c r="A746" s="68" t="s">
        <v>668</v>
      </c>
      <c r="B746" s="84" t="s">
        <v>272</v>
      </c>
      <c r="C746" s="69" t="s">
        <v>0</v>
      </c>
      <c r="D746" s="84" t="s">
        <v>294</v>
      </c>
      <c r="E746" s="85">
        <v>21634.02</v>
      </c>
      <c r="F746" s="152">
        <v>33756.300000000003</v>
      </c>
      <c r="G746" s="170">
        <v>33996.199999999997</v>
      </c>
    </row>
    <row r="747" spans="1:10" ht="21.75" customHeight="1">
      <c r="A747" s="124" t="s">
        <v>669</v>
      </c>
      <c r="B747" s="125" t="s">
        <v>272</v>
      </c>
      <c r="C747" s="126" t="s">
        <v>0</v>
      </c>
      <c r="D747" s="125" t="s">
        <v>295</v>
      </c>
      <c r="E747" s="127">
        <v>123988.69</v>
      </c>
      <c r="F747" s="153">
        <v>144401.5</v>
      </c>
      <c r="G747" s="186">
        <v>162555.70000000001</v>
      </c>
    </row>
    <row r="748" spans="1:10">
      <c r="D748" s="9"/>
    </row>
    <row r="749" spans="1:10">
      <c r="A749" s="23"/>
      <c r="B749" s="15"/>
      <c r="C749" s="15"/>
      <c r="D749" s="15"/>
    </row>
    <row r="750" spans="1:10">
      <c r="A750" s="23"/>
      <c r="B750" s="202"/>
      <c r="C750" s="202"/>
      <c r="D750" s="15"/>
      <c r="E750" s="4"/>
    </row>
    <row r="751" spans="1:10">
      <c r="A751" s="23"/>
      <c r="B751" s="201"/>
      <c r="C751" s="201"/>
      <c r="D751" s="15"/>
      <c r="E751" s="6"/>
    </row>
    <row r="752" spans="1:10">
      <c r="A752" s="23"/>
      <c r="B752" s="15"/>
      <c r="C752" s="15"/>
      <c r="D752" s="15"/>
    </row>
    <row r="753" spans="1:4">
      <c r="A753" s="23"/>
      <c r="B753" s="15"/>
      <c r="C753" s="15"/>
      <c r="D753" s="15"/>
    </row>
    <row r="754" spans="1:4">
      <c r="A754" s="23"/>
      <c r="B754" s="15"/>
      <c r="C754" s="15"/>
      <c r="D754" s="15"/>
    </row>
  </sheetData>
  <mergeCells count="11">
    <mergeCell ref="F2:G2"/>
    <mergeCell ref="F1:G1"/>
    <mergeCell ref="A4:G4"/>
    <mergeCell ref="B751:C751"/>
    <mergeCell ref="B750:C750"/>
    <mergeCell ref="A6:A7"/>
    <mergeCell ref="E6:E7"/>
    <mergeCell ref="G6:G7"/>
    <mergeCell ref="B6:D6"/>
    <mergeCell ref="A5:C5"/>
    <mergeCell ref="F6:F7"/>
  </mergeCells>
  <pageMargins left="0.41" right="0.32" top="0.39370078740157483" bottom="0.39370078740157483" header="0.15748031496062992" footer="0"/>
  <pageSetup paperSize="9" scale="65" fitToHeight="0" orientation="portrait" blackAndWhite="1" r:id="rId1"/>
  <headerFooter scaleWithDoc="0" alignWithMargins="0">
    <oddFooter>&amp;R
&amp;P</oddFooter>
    <firstFooter>&amp;R&amp;N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form8513</vt:lpstr>
      <vt:lpstr>form8513!Print_Titles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Russu</dc:creator>
  <cp:lastModifiedBy>ionescuali</cp:lastModifiedBy>
  <cp:lastPrinted>2017-11-21T11:34:43Z</cp:lastPrinted>
  <dcterms:created xsi:type="dcterms:W3CDTF">2017-11-14T10:56:18Z</dcterms:created>
  <dcterms:modified xsi:type="dcterms:W3CDTF">2017-11-21T11:34:46Z</dcterms:modified>
</cp:coreProperties>
</file>