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L.DIONEAC\2023\PROIECT BUCET 2024 CMB\APROBAT PROIECT 2024\ROM\"/>
    </mc:Choice>
  </mc:AlternateContent>
  <xr:revisionPtr revIDLastSave="0" documentId="13_ncr:1_{7AC8D8EF-CBD1-46E9-957D-1263135F8F35}" xr6:coauthVersionLast="37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 nr.6" sheetId="4" r:id="rId1"/>
  </sheets>
  <definedNames>
    <definedName name="_xlnm.Print_Titles" localSheetId="0">' nr.6'!$7:$7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5" i="4" l="1"/>
  <c r="H25" i="4"/>
  <c r="G25" i="4"/>
  <c r="E51" i="4" l="1"/>
  <c r="E29" i="4"/>
  <c r="H52" i="4"/>
  <c r="H50" i="4"/>
  <c r="H49" i="4" s="1"/>
  <c r="H47" i="4"/>
  <c r="H46" i="4" s="1"/>
  <c r="H44" i="4"/>
  <c r="H43" i="4" s="1"/>
  <c r="H40" i="4"/>
  <c r="H41" i="4"/>
  <c r="H38" i="4"/>
  <c r="H36" i="4"/>
  <c r="H35" i="4" s="1"/>
  <c r="H56" i="4"/>
  <c r="H55" i="4" s="1"/>
  <c r="H32" i="4"/>
  <c r="H28" i="4"/>
  <c r="H24" i="4"/>
  <c r="H22" i="4"/>
  <c r="H19" i="4"/>
  <c r="H15" i="4"/>
  <c r="H11" i="4"/>
  <c r="I56" i="4"/>
  <c r="I57" i="4"/>
  <c r="E57" i="4" s="1"/>
  <c r="I37" i="4"/>
  <c r="E37" i="4" s="1"/>
  <c r="I38" i="4"/>
  <c r="I39" i="4"/>
  <c r="E39" i="4" s="1"/>
  <c r="I42" i="4"/>
  <c r="E42" i="4" s="1"/>
  <c r="I45" i="4"/>
  <c r="E45" i="4" s="1"/>
  <c r="I48" i="4"/>
  <c r="E48" i="4" s="1"/>
  <c r="I51" i="4"/>
  <c r="I53" i="4"/>
  <c r="E53" i="4" s="1"/>
  <c r="I20" i="4"/>
  <c r="E20" i="4" s="1"/>
  <c r="I21" i="4"/>
  <c r="E21" i="4" s="1"/>
  <c r="I23" i="4"/>
  <c r="E23" i="4" s="1"/>
  <c r="I26" i="4"/>
  <c r="E26" i="4" s="1"/>
  <c r="I27" i="4"/>
  <c r="E27" i="4" s="1"/>
  <c r="I29" i="4"/>
  <c r="I30" i="4"/>
  <c r="E30" i="4" s="1"/>
  <c r="I31" i="4"/>
  <c r="E31" i="4" s="1"/>
  <c r="I33" i="4"/>
  <c r="E33" i="4" s="1"/>
  <c r="I12" i="4"/>
  <c r="E12" i="4" s="1"/>
  <c r="I13" i="4"/>
  <c r="E13" i="4" s="1"/>
  <c r="I14" i="4"/>
  <c r="E14" i="4" s="1"/>
  <c r="I16" i="4"/>
  <c r="E16" i="4" s="1"/>
  <c r="G56" i="4"/>
  <c r="G55" i="4" s="1"/>
  <c r="G54" i="4" s="1"/>
  <c r="G52" i="4"/>
  <c r="I52" i="4" s="1"/>
  <c r="G50" i="4"/>
  <c r="I50" i="4" s="1"/>
  <c r="G47" i="4"/>
  <c r="G46" i="4" s="1"/>
  <c r="G44" i="4"/>
  <c r="I44" i="4" s="1"/>
  <c r="G40" i="4"/>
  <c r="I40" i="4" s="1"/>
  <c r="G41" i="4"/>
  <c r="I41" i="4" s="1"/>
  <c r="G38" i="4"/>
  <c r="G36" i="4"/>
  <c r="G35" i="4" s="1"/>
  <c r="G32" i="4"/>
  <c r="I32" i="4" s="1"/>
  <c r="G28" i="4"/>
  <c r="G22" i="4"/>
  <c r="G19" i="4"/>
  <c r="I19" i="4" s="1"/>
  <c r="G15" i="4"/>
  <c r="G11" i="4"/>
  <c r="G10" i="4" s="1"/>
  <c r="G9" i="4" s="1"/>
  <c r="I25" i="4" l="1"/>
  <c r="I28" i="4"/>
  <c r="I22" i="4"/>
  <c r="I46" i="4"/>
  <c r="I11" i="4"/>
  <c r="G43" i="4"/>
  <c r="I43" i="4" s="1"/>
  <c r="I15" i="4"/>
  <c r="G18" i="4"/>
  <c r="G24" i="4"/>
  <c r="I24" i="4" s="1"/>
  <c r="G49" i="4"/>
  <c r="I49" i="4" s="1"/>
  <c r="I47" i="4"/>
  <c r="H54" i="4"/>
  <c r="I54" i="4" s="1"/>
  <c r="I55" i="4"/>
  <c r="I35" i="4"/>
  <c r="H34" i="4"/>
  <c r="I36" i="4"/>
  <c r="H18" i="4"/>
  <c r="H17" i="4" s="1"/>
  <c r="I18" i="4"/>
  <c r="H10" i="4"/>
  <c r="G17" i="4" l="1"/>
  <c r="G34" i="4"/>
  <c r="G8" i="4" s="1"/>
  <c r="I17" i="4"/>
  <c r="I10" i="4"/>
  <c r="H9" i="4"/>
  <c r="E44" i="4"/>
  <c r="I34" i="4" l="1"/>
  <c r="H8" i="4"/>
  <c r="I8" i="4" s="1"/>
  <c r="I9" i="4"/>
  <c r="E41" i="4"/>
  <c r="E11" i="4"/>
  <c r="E32" i="4" l="1"/>
  <c r="E36" i="4" l="1"/>
  <c r="E47" i="4" l="1"/>
  <c r="E46" i="4" s="1"/>
  <c r="E56" i="4" l="1"/>
  <c r="E55" i="4" s="1"/>
  <c r="E52" i="4"/>
  <c r="E50" i="4"/>
  <c r="E43" i="4"/>
  <c r="E40" i="4"/>
  <c r="E38" i="4"/>
  <c r="E28" i="4"/>
  <c r="E22" i="4"/>
  <c r="E19" i="4"/>
  <c r="E15" i="4"/>
  <c r="E24" i="4" l="1"/>
  <c r="E10" i="4"/>
  <c r="E9" i="4" s="1"/>
  <c r="E18" i="4"/>
  <c r="E35" i="4"/>
  <c r="E49" i="4"/>
  <c r="E54" i="4"/>
  <c r="E34" i="4" l="1"/>
  <c r="E17" i="4"/>
  <c r="E8" i="4" l="1"/>
</calcChain>
</file>

<file path=xl/sharedStrings.xml><?xml version="1.0" encoding="utf-8"?>
<sst xmlns="http://schemas.openxmlformats.org/spreadsheetml/2006/main" count="75" uniqueCount="64">
  <si>
    <t>Servicii de stat cu destinaţie generală</t>
  </si>
  <si>
    <t xml:space="preserve">Denumirea </t>
  </si>
  <si>
    <t>Încasări de la prestarea serviciilor cu plată</t>
  </si>
  <si>
    <t>0111</t>
  </si>
  <si>
    <t>01</t>
  </si>
  <si>
    <t>Autorităţi legislative şi executive</t>
  </si>
  <si>
    <t xml:space="preserve">Plata pentru locaţiunea bunurilor patrimoniului  public     </t>
  </si>
  <si>
    <t>08</t>
  </si>
  <si>
    <t>Cultură, sport, tineret, culte şi odihnă</t>
  </si>
  <si>
    <t>0820</t>
  </si>
  <si>
    <t>Servicii în domeniul culturii</t>
  </si>
  <si>
    <t>0812</t>
  </si>
  <si>
    <t>Servicii  de sport  şi cultură fizică</t>
  </si>
  <si>
    <t>0911</t>
  </si>
  <si>
    <t>Educaţie timpurie</t>
  </si>
  <si>
    <t>Încasări de la prestarea serviciilor cu plată                                                                         (întreţinerea copiilor în instituţiile preşcolare )</t>
  </si>
  <si>
    <t>Încasări de la prestarea serviciilor cu plată                         (bilete)</t>
  </si>
  <si>
    <t>0921</t>
  </si>
  <si>
    <t>0922</t>
  </si>
  <si>
    <t>Veniturile de la chiria\arenda bunurilor proprietate publică (gimnazii)</t>
  </si>
  <si>
    <t>0950</t>
  </si>
  <si>
    <t>Veniturile de la chiria\arenda bunurilor proprietate publică (în instituţiile preşcolare)</t>
  </si>
  <si>
    <t>09</t>
  </si>
  <si>
    <t>TOTAL  VENITURI  COLECTATE</t>
  </si>
  <si>
    <t>10</t>
  </si>
  <si>
    <t>1070</t>
  </si>
  <si>
    <t>Protecţie împotriva excluziunii sociale</t>
  </si>
  <si>
    <t>142245</t>
  </si>
  <si>
    <t>Taxa de la cumpărarea valutei străine de către persoanele fizice în casele de schimb valutar</t>
  </si>
  <si>
    <t>Veniturile de la cumpărarea valutei străine de către persoanele fizice în casele de schimb valutar</t>
  </si>
  <si>
    <t>0912</t>
  </si>
  <si>
    <t>Încasări de la prestarea serviciilor cu plată (cercuri cu plată)</t>
  </si>
  <si>
    <t>Donaţii voluntare pentru cheltuieli curente din surse interne pentru instituţiile bugetare</t>
  </si>
  <si>
    <t>Anexa nr.6</t>
  </si>
  <si>
    <t>la Decizia Consiliului mun.Bălți</t>
  </si>
  <si>
    <t>Alte venituri de la serviciile cu plată</t>
  </si>
  <si>
    <t>Veniturile de la prestarea serviciilor în domeniul arhitecturii şi urbanismului, gospodăriei municipale</t>
  </si>
  <si>
    <t>inclusiv:                                                                                                                                               Donaţii voluntare pentru cheltuieli curente din surse interne pentru instituţiile bugetare</t>
  </si>
  <si>
    <t>Veniturile de la chiria/arenda bunurilor proprietate publică (licee)</t>
  </si>
  <si>
    <t>Veniturile de la chiria/arenda bunurilor proprietate publică (Palate şi case de cultură, cluburi şi alte instituţii similare)</t>
  </si>
  <si>
    <t>Veniturile de la chiria/arenda bunurilor proprietate publică (Muzee şi expoziţii)</t>
  </si>
  <si>
    <t>Veniturile de la chiria/arenda bunurilor proprietate publică (Biblioteci)</t>
  </si>
  <si>
    <t>Suma           (mii lei)</t>
  </si>
  <si>
    <t>Cod        (Eco 6)</t>
  </si>
  <si>
    <t>Protecţie Socială</t>
  </si>
  <si>
    <t>Cod (F1F3)</t>
  </si>
  <si>
    <r>
      <t xml:space="preserve">   </t>
    </r>
    <r>
      <rPr>
        <i/>
        <sz val="14"/>
        <color theme="1"/>
        <rFont val="Times New Roman"/>
        <family val="1"/>
        <charset val="204"/>
      </rPr>
      <t xml:space="preserve">inclusiv: 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Veniturile arhivelor de la ordonarea, păstrarea şi valorificarea documentelor, microfilmarea şi executarea copiilor documentelor, elaborarea materialelor instructive şi metodice privind ţinerea lucrărilor de secretariat şi organizarea activitaţii arhivelor departamentale.</t>
    </r>
  </si>
  <si>
    <r>
      <rPr>
        <i/>
        <sz val="14"/>
        <color theme="1"/>
        <rFont val="Times New Roman"/>
        <family val="1"/>
        <charset val="204"/>
      </rPr>
      <t>inclusiv: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Veniturile de la locaţiunea bunurilor patrimoniului  public   </t>
    </r>
  </si>
  <si>
    <t>Veniturile de la chiria/arenda bunurilor proprietate publică (Școala Sportivă Specializată nr.1)</t>
  </si>
  <si>
    <t>Încasări de la prestarea serviciilor cu plată  (Şcoala Sportivă Specializată de Fotbal)</t>
  </si>
  <si>
    <t>Încasări de la prestarea serviciilor cu plată                            (Şcoala Sportivă Specializată pentru Copii şi Juniori Rezerve Olimpice de Probe pe Apă)</t>
  </si>
  <si>
    <t>Învăţământ</t>
  </si>
  <si>
    <t>Învăţământ primar</t>
  </si>
  <si>
    <t>Veniturile de la chiria/arenda bunurilor proprietate publică (instituţii primare)</t>
  </si>
  <si>
    <t>Învăţământ gimnazial</t>
  </si>
  <si>
    <t>Învăţământ liceal</t>
  </si>
  <si>
    <t>Învăţământ nedefinit după nivel</t>
  </si>
  <si>
    <t>Veniturile de la chiria/arenda bunurilor proprietate publică (instituţii extraşcolare)</t>
  </si>
  <si>
    <t>Încasări de la prestarea serviciilor cu plată                                                                         (plata părintească în instituţiile extraşcolare)</t>
  </si>
  <si>
    <t xml:space="preserve"> nr. ____ din ____________ 2023</t>
  </si>
  <si>
    <t>VENITURILE  COLECTATE  ALE  INSTITUŢIILOR BUGETARE,  FINANŢATE  DIN  BUGETUL  MUNICIPAL  BĂLŢI,  PENTRU  ANUL  2024</t>
  </si>
  <si>
    <t>Proiect</t>
  </si>
  <si>
    <t>Modificări (+/-)</t>
  </si>
  <si>
    <t>Aprobat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</si>
</sst>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38" x14ac:knownFonts="1">
    <font>
      <sz val="10"/>
      <name val="Arial Cyr"/>
      <charset val="204"/>
    </font>
    <font>
      <sz val="10"/>
      <color indexed="10"/>
      <name val="Arial"/>
      <family val="2"/>
      <charset val="204"/>
    </font>
    <font>
      <b/>
      <sz val="13"/>
      <color indexed="10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sz val="12"/>
      <name val="Times New Roman"/>
      <family val="1"/>
      <charset val="204"/>
    </font>
    <font>
      <sz val="14"/>
      <color indexed="10"/>
      <name val="Arial"/>
      <family val="2"/>
      <charset val="204"/>
    </font>
    <font>
      <sz val="10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3"/>
      <color indexed="10"/>
      <name val="Times New Roman"/>
      <family val="1"/>
      <charset val="204"/>
    </font>
    <font>
      <sz val="10"/>
      <name val="Arial"/>
      <family val="2"/>
      <charset val="204"/>
    </font>
    <font>
      <b/>
      <i/>
      <u/>
      <sz val="14"/>
      <name val="Times New Roman"/>
      <family val="1"/>
      <charset val="204"/>
    </font>
    <font>
      <b/>
      <i/>
      <u/>
      <sz val="16"/>
      <name val="Times New Roman"/>
      <family val="1"/>
      <charset val="204"/>
    </font>
    <font>
      <b/>
      <i/>
      <u/>
      <sz val="10"/>
      <name val="Arial"/>
      <family val="2"/>
      <charset val="204"/>
    </font>
    <font>
      <b/>
      <sz val="14"/>
      <name val="Arial"/>
      <family val="2"/>
      <charset val="204"/>
    </font>
    <font>
      <b/>
      <i/>
      <u/>
      <sz val="16"/>
      <name val="Arial"/>
      <family val="2"/>
      <charset val="204"/>
    </font>
    <font>
      <sz val="14"/>
      <color rgb="FFFF0000"/>
      <name val="Times New Roman"/>
      <family val="1"/>
      <charset val="204"/>
    </font>
    <font>
      <sz val="10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i/>
      <u/>
      <sz val="16"/>
      <color rgb="FFFF0000"/>
      <name val="Arial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b/>
      <sz val="13"/>
      <name val="Arial"/>
      <family val="2"/>
      <charset val="204"/>
    </font>
    <font>
      <sz val="15"/>
      <name val="Arial"/>
      <family val="2"/>
      <charset val="204"/>
    </font>
    <font>
      <b/>
      <i/>
      <u/>
      <sz val="16"/>
      <color theme="1"/>
      <name val="Times New Roman"/>
      <family val="1"/>
      <charset val="204"/>
    </font>
    <font>
      <b/>
      <i/>
      <u/>
      <sz val="16"/>
      <color theme="1"/>
      <name val="Arial"/>
      <family val="2"/>
      <charset val="204"/>
    </font>
    <font>
      <sz val="10"/>
      <color theme="1"/>
      <name val="Arial Cyr"/>
      <charset val="204"/>
    </font>
    <font>
      <i/>
      <sz val="14"/>
      <color theme="1"/>
      <name val="Times New Roman"/>
      <family val="1"/>
      <charset val="204"/>
    </font>
    <font>
      <b/>
      <i/>
      <u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1" fillId="0" borderId="0" xfId="0" applyFont="1"/>
    <xf numFmtId="0" fontId="2" fillId="0" borderId="0" xfId="0" applyFont="1"/>
    <xf numFmtId="0" fontId="7" fillId="0" borderId="0" xfId="0" applyFont="1"/>
    <xf numFmtId="0" fontId="8" fillId="0" borderId="0" xfId="0" applyFont="1" applyAlignment="1">
      <alignment horizontal="center" vertical="center" wrapText="1"/>
    </xf>
    <xf numFmtId="164" fontId="9" fillId="0" borderId="0" xfId="0" applyNumberFormat="1" applyFont="1" applyBorder="1" applyAlignment="1">
      <alignment wrapText="1"/>
    </xf>
    <xf numFmtId="0" fontId="8" fillId="0" borderId="0" xfId="0" applyFont="1"/>
    <xf numFmtId="0" fontId="9" fillId="0" borderId="0" xfId="0" applyFont="1" applyBorder="1"/>
    <xf numFmtId="0" fontId="11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/>
    </xf>
    <xf numFmtId="164" fontId="10" fillId="0" borderId="0" xfId="0" applyNumberFormat="1" applyFont="1" applyBorder="1" applyAlignment="1">
      <alignment wrapText="1"/>
    </xf>
    <xf numFmtId="0" fontId="10" fillId="0" borderId="0" xfId="0" applyFont="1" applyBorder="1"/>
    <xf numFmtId="164" fontId="10" fillId="0" borderId="0" xfId="0" applyNumberFormat="1" applyFont="1" applyBorder="1" applyAlignment="1">
      <alignment horizontal="center"/>
    </xf>
    <xf numFmtId="164" fontId="9" fillId="0" borderId="0" xfId="0" applyNumberFormat="1" applyFont="1" applyBorder="1"/>
    <xf numFmtId="0" fontId="9" fillId="0" borderId="0" xfId="0" applyFont="1"/>
    <xf numFmtId="164" fontId="9" fillId="0" borderId="0" xfId="0" applyNumberFormat="1" applyFont="1"/>
    <xf numFmtId="0" fontId="19" fillId="0" borderId="0" xfId="0" applyFont="1"/>
    <xf numFmtId="0" fontId="20" fillId="0" borderId="0" xfId="0" applyFont="1"/>
    <xf numFmtId="0" fontId="12" fillId="0" borderId="0" xfId="0" applyFont="1"/>
    <xf numFmtId="0" fontId="5" fillId="0" borderId="0" xfId="0" applyFont="1"/>
    <xf numFmtId="0" fontId="15" fillId="0" borderId="0" xfId="0" applyFont="1"/>
    <xf numFmtId="0" fontId="21" fillId="0" borderId="0" xfId="0" applyFont="1"/>
    <xf numFmtId="0" fontId="16" fillId="0" borderId="0" xfId="0" applyFont="1"/>
    <xf numFmtId="0" fontId="22" fillId="0" borderId="0" xfId="0" applyFont="1"/>
    <xf numFmtId="0" fontId="17" fillId="0" borderId="0" xfId="0" applyFont="1"/>
    <xf numFmtId="0" fontId="8" fillId="0" borderId="0" xfId="0" applyFont="1" applyAlignment="1">
      <alignment wrapText="1"/>
    </xf>
    <xf numFmtId="165" fontId="4" fillId="0" borderId="0" xfId="0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right"/>
    </xf>
    <xf numFmtId="0" fontId="25" fillId="0" borderId="0" xfId="0" applyFont="1"/>
    <xf numFmtId="0" fontId="26" fillId="0" borderId="0" xfId="0" applyFont="1"/>
    <xf numFmtId="0" fontId="23" fillId="0" borderId="0" xfId="0" applyFont="1"/>
    <xf numFmtId="0" fontId="11" fillId="0" borderId="0" xfId="0" applyFont="1"/>
    <xf numFmtId="0" fontId="27" fillId="0" borderId="0" xfId="0" applyFont="1"/>
    <xf numFmtId="0" fontId="19" fillId="0" borderId="0" xfId="0" applyFont="1" applyAlignment="1">
      <alignment vertical="center"/>
    </xf>
    <xf numFmtId="164" fontId="3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165" fontId="14" fillId="0" borderId="0" xfId="0" applyNumberFormat="1" applyFont="1" applyFill="1" applyBorder="1" applyAlignment="1">
      <alignment horizontal="center" vertical="center" wrapText="1"/>
    </xf>
    <xf numFmtId="165" fontId="13" fillId="0" borderId="0" xfId="0" quotePrefix="1" applyNumberFormat="1" applyFont="1" applyFill="1" applyBorder="1" applyAlignment="1">
      <alignment horizontal="center" vertical="center" wrapText="1"/>
    </xf>
    <xf numFmtId="165" fontId="3" fillId="0" borderId="0" xfId="0" applyNumberFormat="1" applyFont="1" applyFill="1" applyBorder="1" applyAlignment="1">
      <alignment horizontal="center" vertical="top" wrapText="1"/>
    </xf>
    <xf numFmtId="0" fontId="8" fillId="0" borderId="0" xfId="0" applyFont="1" applyFill="1"/>
    <xf numFmtId="0" fontId="24" fillId="0" borderId="0" xfId="0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3" fillId="0" borderId="0" xfId="0" applyFont="1" applyFill="1" applyBorder="1" applyAlignment="1">
      <alignment horizontal="center" vertical="center" wrapText="1"/>
    </xf>
    <xf numFmtId="0" fontId="25" fillId="0" borderId="0" xfId="0" applyFont="1" applyFill="1"/>
    <xf numFmtId="165" fontId="6" fillId="0" borderId="0" xfId="0" applyNumberFormat="1" applyFont="1" applyFill="1" applyBorder="1" applyAlignment="1">
      <alignment horizontal="center" vertical="center"/>
    </xf>
    <xf numFmtId="165" fontId="6" fillId="0" borderId="0" xfId="0" applyNumberFormat="1" applyFont="1" applyFill="1" applyBorder="1" applyAlignment="1">
      <alignment horizontal="center" wrapText="1"/>
    </xf>
    <xf numFmtId="165" fontId="3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/>
    <xf numFmtId="165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0" fontId="19" fillId="0" borderId="0" xfId="0" applyFont="1" applyFill="1"/>
    <xf numFmtId="165" fontId="18" fillId="0" borderId="0" xfId="0" applyNumberFormat="1" applyFont="1" applyFill="1" applyBorder="1" applyAlignment="1">
      <alignment horizontal="center" vertical="center" wrapText="1"/>
    </xf>
    <xf numFmtId="0" fontId="19" fillId="0" borderId="0" xfId="0" applyFont="1" applyFill="1" applyAlignment="1">
      <alignment vertical="center"/>
    </xf>
    <xf numFmtId="165" fontId="14" fillId="0" borderId="0" xfId="0" applyNumberFormat="1" applyFont="1" applyFill="1" applyBorder="1" applyAlignment="1">
      <alignment horizontal="center" vertical="top" wrapText="1"/>
    </xf>
    <xf numFmtId="0" fontId="17" fillId="0" borderId="0" xfId="0" applyFont="1" applyFill="1"/>
    <xf numFmtId="0" fontId="15" fillId="0" borderId="0" xfId="0" applyFont="1" applyFill="1"/>
    <xf numFmtId="165" fontId="4" fillId="0" borderId="0" xfId="0" applyNumberFormat="1" applyFont="1" applyFill="1" applyBorder="1" applyAlignment="1">
      <alignment horizontal="center" vertical="top" wrapText="1"/>
    </xf>
    <xf numFmtId="164" fontId="3" fillId="0" borderId="0" xfId="0" applyNumberFormat="1" applyFont="1" applyFill="1" applyBorder="1" applyAlignment="1">
      <alignment horizont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Fill="1"/>
    <xf numFmtId="0" fontId="20" fillId="0" borderId="0" xfId="0" applyFont="1" applyFill="1"/>
    <xf numFmtId="0" fontId="27" fillId="0" borderId="0" xfId="0" applyFont="1" applyFill="1"/>
    <xf numFmtId="0" fontId="21" fillId="0" borderId="0" xfId="0" applyFont="1" applyFill="1"/>
    <xf numFmtId="0" fontId="22" fillId="0" borderId="0" xfId="0" applyFont="1" applyFill="1"/>
    <xf numFmtId="0" fontId="26" fillId="0" borderId="0" xfId="0" applyFont="1" applyFill="1"/>
    <xf numFmtId="164" fontId="9" fillId="0" borderId="0" xfId="0" applyNumberFormat="1" applyFont="1" applyFill="1" applyBorder="1" applyAlignment="1">
      <alignment wrapText="1"/>
    </xf>
    <xf numFmtId="164" fontId="10" fillId="0" borderId="0" xfId="0" applyNumberFormat="1" applyFont="1" applyFill="1" applyBorder="1" applyAlignment="1">
      <alignment wrapText="1"/>
    </xf>
    <xf numFmtId="0" fontId="23" fillId="0" borderId="0" xfId="0" applyFont="1" applyFill="1"/>
    <xf numFmtId="164" fontId="10" fillId="0" borderId="0" xfId="0" applyNumberFormat="1" applyFont="1" applyFill="1" applyBorder="1" applyAlignment="1">
      <alignment horizontal="center"/>
    </xf>
    <xf numFmtId="164" fontId="9" fillId="0" borderId="0" xfId="0" applyNumberFormat="1" applyFont="1" applyFill="1" applyBorder="1"/>
    <xf numFmtId="0" fontId="11" fillId="0" borderId="0" xfId="0" applyFont="1" applyFill="1"/>
    <xf numFmtId="164" fontId="9" fillId="0" borderId="0" xfId="0" applyNumberFormat="1" applyFont="1" applyFill="1"/>
    <xf numFmtId="49" fontId="28" fillId="0" borderId="15" xfId="0" applyNumberFormat="1" applyFont="1" applyBorder="1" applyAlignment="1">
      <alignment horizontal="center" vertical="center" wrapText="1"/>
    </xf>
    <xf numFmtId="0" fontId="28" fillId="0" borderId="3" xfId="0" applyFont="1" applyBorder="1" applyAlignment="1">
      <alignment horizontal="left" vertical="center"/>
    </xf>
    <xf numFmtId="0" fontId="30" fillId="0" borderId="13" xfId="0" applyFont="1" applyBorder="1" applyAlignment="1">
      <alignment horizontal="left" vertical="center" wrapText="1"/>
    </xf>
    <xf numFmtId="165" fontId="30" fillId="0" borderId="13" xfId="0" applyNumberFormat="1" applyFont="1" applyBorder="1" applyAlignment="1">
      <alignment horizontal="center" vertical="center" wrapText="1"/>
    </xf>
    <xf numFmtId="0" fontId="30" fillId="0" borderId="11" xfId="0" applyFont="1" applyBorder="1" applyAlignment="1">
      <alignment horizontal="left" vertical="center" wrapText="1"/>
    </xf>
    <xf numFmtId="165" fontId="30" fillId="0" borderId="11" xfId="0" applyNumberFormat="1" applyFont="1" applyBorder="1" applyAlignment="1">
      <alignment horizontal="center" vertical="center" wrapText="1"/>
    </xf>
    <xf numFmtId="0" fontId="30" fillId="0" borderId="14" xfId="0" applyFont="1" applyBorder="1" applyAlignment="1">
      <alignment horizontal="left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left" vertical="center" wrapText="1"/>
    </xf>
    <xf numFmtId="165" fontId="28" fillId="0" borderId="3" xfId="0" applyNumberFormat="1" applyFont="1" applyBorder="1" applyAlignment="1">
      <alignment horizontal="center" vertical="center" wrapText="1"/>
    </xf>
    <xf numFmtId="0" fontId="30" fillId="0" borderId="3" xfId="0" applyFont="1" applyBorder="1" applyAlignment="1">
      <alignment horizontal="left" vertical="center" wrapText="1"/>
    </xf>
    <xf numFmtId="0" fontId="30" fillId="0" borderId="10" xfId="0" applyFont="1" applyBorder="1" applyAlignment="1">
      <alignment horizontal="left" vertical="center" wrapText="1"/>
    </xf>
    <xf numFmtId="165" fontId="30" fillId="0" borderId="9" xfId="0" applyNumberFormat="1" applyFont="1" applyBorder="1" applyAlignment="1">
      <alignment horizontal="center" vertical="center" wrapText="1"/>
    </xf>
    <xf numFmtId="165" fontId="30" fillId="0" borderId="10" xfId="0" applyNumberFormat="1" applyFont="1" applyBorder="1" applyAlignment="1">
      <alignment horizontal="center" vertical="center" wrapText="1"/>
    </xf>
    <xf numFmtId="165" fontId="30" fillId="0" borderId="16" xfId="0" applyNumberFormat="1" applyFont="1" applyBorder="1" applyAlignment="1">
      <alignment horizontal="center" vertical="center" wrapText="1"/>
    </xf>
    <xf numFmtId="0" fontId="30" fillId="0" borderId="9" xfId="0" applyFont="1" applyBorder="1" applyAlignment="1">
      <alignment horizontal="left" vertical="center" wrapText="1"/>
    </xf>
    <xf numFmtId="0" fontId="30" fillId="0" borderId="16" xfId="0" applyFont="1" applyBorder="1" applyAlignment="1">
      <alignment horizontal="left" vertical="center" wrapText="1"/>
    </xf>
    <xf numFmtId="0" fontId="14" fillId="2" borderId="5" xfId="0" applyFont="1" applyFill="1" applyBorder="1" applyAlignment="1">
      <alignment horizontal="left" vertical="center"/>
    </xf>
    <xf numFmtId="0" fontId="24" fillId="0" borderId="0" xfId="0" applyFont="1" applyAlignment="1">
      <alignment horizontal="right" vertical="center"/>
    </xf>
    <xf numFmtId="0" fontId="24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49" fontId="28" fillId="0" borderId="13" xfId="0" applyNumberFormat="1" applyFont="1" applyBorder="1" applyAlignment="1">
      <alignment horizontal="center" vertical="center"/>
    </xf>
    <xf numFmtId="0" fontId="29" fillId="0" borderId="18" xfId="0" applyFont="1" applyBorder="1" applyAlignment="1">
      <alignment vertical="center"/>
    </xf>
    <xf numFmtId="0" fontId="28" fillId="0" borderId="13" xfId="0" applyFont="1" applyBorder="1" applyAlignment="1">
      <alignment horizontal="left" vertical="center"/>
    </xf>
    <xf numFmtId="165" fontId="28" fillId="0" borderId="13" xfId="0" applyNumberFormat="1" applyFont="1" applyBorder="1" applyAlignment="1">
      <alignment horizontal="center" vertical="center" wrapText="1"/>
    </xf>
    <xf numFmtId="165" fontId="30" fillId="0" borderId="3" xfId="0" applyNumberFormat="1" applyFont="1" applyBorder="1" applyAlignment="1">
      <alignment horizontal="center" vertical="center" wrapText="1"/>
    </xf>
    <xf numFmtId="49" fontId="28" fillId="0" borderId="3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vertical="center"/>
    </xf>
    <xf numFmtId="165" fontId="30" fillId="0" borderId="14" xfId="0" applyNumberFormat="1" applyFont="1" applyBorder="1" applyAlignment="1">
      <alignment horizontal="center" vertical="center" wrapText="1"/>
    </xf>
    <xf numFmtId="0" fontId="31" fillId="0" borderId="0" xfId="0" applyFont="1"/>
    <xf numFmtId="0" fontId="31" fillId="0" borderId="0" xfId="0" applyFont="1" applyFill="1"/>
    <xf numFmtId="0" fontId="32" fillId="0" borderId="0" xfId="0" applyFont="1"/>
    <xf numFmtId="49" fontId="14" fillId="2" borderId="1" xfId="0" applyNumberFormat="1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32" fillId="0" borderId="0" xfId="0" applyFont="1" applyFill="1"/>
    <xf numFmtId="49" fontId="33" fillId="2" borderId="13" xfId="0" applyNumberFormat="1" applyFont="1" applyFill="1" applyBorder="1" applyAlignment="1">
      <alignment horizontal="center" vertical="center"/>
    </xf>
    <xf numFmtId="0" fontId="34" fillId="2" borderId="13" xfId="0" applyFont="1" applyFill="1" applyBorder="1" applyAlignment="1">
      <alignment vertical="center"/>
    </xf>
    <xf numFmtId="0" fontId="33" fillId="2" borderId="17" xfId="0" applyFont="1" applyFill="1" applyBorder="1" applyAlignment="1">
      <alignment horizontal="center" vertical="center"/>
    </xf>
    <xf numFmtId="165" fontId="33" fillId="2" borderId="3" xfId="0" applyNumberFormat="1" applyFont="1" applyFill="1" applyBorder="1" applyAlignment="1">
      <alignment horizontal="center" vertical="center" wrapText="1"/>
    </xf>
    <xf numFmtId="49" fontId="33" fillId="2" borderId="3" xfId="0" applyNumberFormat="1" applyFont="1" applyFill="1" applyBorder="1" applyAlignment="1">
      <alignment horizontal="center" vertical="center"/>
    </xf>
    <xf numFmtId="0" fontId="34" fillId="2" borderId="1" xfId="0" applyFont="1" applyFill="1" applyBorder="1" applyAlignment="1">
      <alignment vertical="center"/>
    </xf>
    <xf numFmtId="0" fontId="33" fillId="2" borderId="3" xfId="0" applyFont="1" applyFill="1" applyBorder="1" applyAlignment="1">
      <alignment horizontal="center" vertical="center"/>
    </xf>
    <xf numFmtId="0" fontId="28" fillId="0" borderId="3" xfId="0" applyFont="1" applyBorder="1" applyAlignment="1">
      <alignment vertical="center"/>
    </xf>
    <xf numFmtId="49" fontId="28" fillId="0" borderId="3" xfId="0" applyNumberFormat="1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34" fillId="2" borderId="18" xfId="0" applyFont="1" applyFill="1" applyBorder="1" applyAlignment="1">
      <alignment vertical="center"/>
    </xf>
    <xf numFmtId="0" fontId="33" fillId="2" borderId="13" xfId="0" applyFont="1" applyFill="1" applyBorder="1" applyAlignment="1">
      <alignment horizontal="center" vertical="center"/>
    </xf>
    <xf numFmtId="49" fontId="30" fillId="0" borderId="3" xfId="0" applyNumberFormat="1" applyFont="1" applyBorder="1" applyAlignment="1">
      <alignment horizontal="center" vertical="center" wrapText="1"/>
    </xf>
    <xf numFmtId="165" fontId="30" fillId="0" borderId="12" xfId="0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164" fontId="3" fillId="3" borderId="14" xfId="0" applyNumberFormat="1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49" fontId="28" fillId="0" borderId="2" xfId="0" applyNumberFormat="1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left" vertical="center"/>
    </xf>
    <xf numFmtId="165" fontId="28" fillId="0" borderId="4" xfId="0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vertical="center" wrapText="1"/>
    </xf>
    <xf numFmtId="0" fontId="28" fillId="0" borderId="5" xfId="0" applyFont="1" applyBorder="1" applyAlignment="1">
      <alignment horizontal="left" vertical="center"/>
    </xf>
    <xf numFmtId="0" fontId="30" fillId="0" borderId="6" xfId="0" applyFont="1" applyBorder="1" applyAlignment="1">
      <alignment horizontal="left" vertical="center" wrapText="1"/>
    </xf>
    <xf numFmtId="0" fontId="30" fillId="0" borderId="7" xfId="0" applyFont="1" applyBorder="1" applyAlignment="1">
      <alignment horizontal="left" vertical="center" wrapText="1"/>
    </xf>
    <xf numFmtId="0" fontId="30" fillId="0" borderId="8" xfId="0" applyFont="1" applyBorder="1" applyAlignment="1">
      <alignment vertical="center"/>
    </xf>
    <xf numFmtId="0" fontId="28" fillId="0" borderId="5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center" vertical="center" wrapText="1"/>
    </xf>
    <xf numFmtId="165" fontId="37" fillId="2" borderId="3" xfId="0" quotePrefix="1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165" fontId="4" fillId="0" borderId="3" xfId="0" applyNumberFormat="1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>
      <alignment horizontal="center" vertical="center"/>
    </xf>
    <xf numFmtId="165" fontId="13" fillId="2" borderId="3" xfId="0" applyNumberFormat="1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165" fontId="14" fillId="2" borderId="3" xfId="0" applyNumberFormat="1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165" fontId="30" fillId="0" borderId="9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 wrapText="1"/>
    </xf>
    <xf numFmtId="49" fontId="30" fillId="0" borderId="25" xfId="0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25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49" fontId="30" fillId="0" borderId="5" xfId="0" applyNumberFormat="1" applyFont="1" applyBorder="1" applyAlignment="1">
      <alignment horizontal="center" vertical="center" wrapText="1"/>
    </xf>
    <xf numFmtId="49" fontId="30" fillId="0" borderId="18" xfId="0" applyNumberFormat="1" applyFont="1" applyBorder="1" applyAlignment="1">
      <alignment horizontal="center" vertical="center" wrapText="1"/>
    </xf>
    <xf numFmtId="49" fontId="30" fillId="0" borderId="17" xfId="0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25" xfId="0" applyFont="1" applyFill="1" applyBorder="1" applyAlignment="1">
      <alignment horizontal="center" vertical="center" wrapText="1"/>
    </xf>
    <xf numFmtId="0" fontId="30" fillId="0" borderId="18" xfId="0" applyFont="1" applyBorder="1" applyAlignment="1">
      <alignment horizontal="center" vertical="center" wrapText="1"/>
    </xf>
    <xf numFmtId="0" fontId="35" fillId="0" borderId="21" xfId="0" applyFont="1" applyBorder="1" applyAlignment="1">
      <alignment vertical="center"/>
    </xf>
    <xf numFmtId="0" fontId="35" fillId="0" borderId="2" xfId="0" applyFont="1" applyBorder="1" applyAlignment="1">
      <alignment vertical="center"/>
    </xf>
    <xf numFmtId="0" fontId="35" fillId="0" borderId="22" xfId="0" applyFont="1" applyBorder="1" applyAlignment="1">
      <alignment vertical="center"/>
    </xf>
    <xf numFmtId="0" fontId="35" fillId="0" borderId="23" xfId="0" applyFont="1" applyBorder="1" applyAlignment="1">
      <alignment vertical="center"/>
    </xf>
    <xf numFmtId="0" fontId="35" fillId="0" borderId="24" xfId="0" applyFont="1" applyBorder="1" applyAlignment="1">
      <alignment vertical="center"/>
    </xf>
    <xf numFmtId="49" fontId="30" fillId="0" borderId="2" xfId="0" applyNumberFormat="1" applyFont="1" applyBorder="1" applyAlignment="1">
      <alignment horizontal="center" vertical="center" wrapText="1"/>
    </xf>
    <xf numFmtId="49" fontId="30" fillId="0" borderId="0" xfId="0" applyNumberFormat="1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49" fontId="30" fillId="0" borderId="21" xfId="0" applyNumberFormat="1" applyFont="1" applyBorder="1" applyAlignment="1">
      <alignment horizontal="center" vertical="center" wrapText="1"/>
    </xf>
    <xf numFmtId="49" fontId="30" fillId="0" borderId="23" xfId="0" applyNumberFormat="1" applyFont="1" applyBorder="1" applyAlignment="1">
      <alignment horizontal="center" vertical="center" wrapText="1"/>
    </xf>
    <xf numFmtId="49" fontId="30" fillId="0" borderId="2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B1:M149"/>
  <sheetViews>
    <sheetView tabSelected="1" topLeftCell="A50" workbookViewId="0">
      <selection activeCell="B2" sqref="B2:E57"/>
    </sheetView>
  </sheetViews>
  <sheetFormatPr defaultColWidth="9.140625" defaultRowHeight="18.75" x14ac:dyDescent="0.25"/>
  <cols>
    <col min="1" max="1" width="1.85546875" style="1" customWidth="1"/>
    <col min="2" max="3" width="9.5703125" style="4" customWidth="1"/>
    <col min="4" max="4" width="62.85546875" style="14" customWidth="1"/>
    <col min="5" max="5" width="18" style="15" customWidth="1"/>
    <col min="6" max="6" width="2.28515625" style="71" customWidth="1"/>
    <col min="7" max="7" width="13" style="144" customWidth="1"/>
    <col min="8" max="8" width="13.7109375" style="144" customWidth="1"/>
    <col min="9" max="9" width="12.85546875" style="144" customWidth="1"/>
    <col min="10" max="10" width="10.42578125" style="39" customWidth="1"/>
    <col min="11" max="11" width="9.140625" style="6"/>
    <col min="12" max="12" width="10.5703125" style="6" customWidth="1"/>
    <col min="13" max="13" width="10.7109375" style="6" customWidth="1"/>
    <col min="14" max="16384" width="9.140625" style="1"/>
  </cols>
  <sheetData>
    <row r="1" spans="2:13" ht="5.25" customHeight="1" x14ac:dyDescent="0.25">
      <c r="B1" s="27"/>
      <c r="C1" s="27"/>
      <c r="D1" s="27"/>
      <c r="E1" s="27"/>
      <c r="F1" s="40"/>
      <c r="G1" s="145"/>
    </row>
    <row r="2" spans="2:13" ht="15" customHeight="1" x14ac:dyDescent="0.25">
      <c r="B2" s="91"/>
      <c r="C2" s="91"/>
      <c r="D2" s="92"/>
      <c r="E2" s="91" t="s">
        <v>33</v>
      </c>
      <c r="F2" s="40"/>
      <c r="G2" s="145"/>
    </row>
    <row r="3" spans="2:13" ht="15" customHeight="1" x14ac:dyDescent="0.25">
      <c r="B3" s="91"/>
      <c r="C3" s="91"/>
      <c r="D3" s="171" t="s">
        <v>34</v>
      </c>
      <c r="E3" s="171"/>
      <c r="F3" s="40"/>
      <c r="G3" s="145"/>
    </row>
    <row r="4" spans="2:13" ht="15" customHeight="1" x14ac:dyDescent="0.25">
      <c r="B4" s="93"/>
      <c r="C4" s="93"/>
      <c r="D4" s="92"/>
      <c r="E4" s="91" t="s">
        <v>59</v>
      </c>
      <c r="F4" s="40"/>
      <c r="G4" s="145"/>
    </row>
    <row r="5" spans="2:13" ht="9" customHeight="1" x14ac:dyDescent="0.3">
      <c r="B5" s="93"/>
      <c r="C5" s="93"/>
      <c r="D5" s="93"/>
      <c r="E5" s="93"/>
      <c r="F5" s="41"/>
      <c r="G5" s="145"/>
    </row>
    <row r="6" spans="2:13" s="3" customFormat="1" ht="48" customHeight="1" thickBot="1" x14ac:dyDescent="0.35">
      <c r="B6" s="172" t="s">
        <v>60</v>
      </c>
      <c r="C6" s="172"/>
      <c r="D6" s="172"/>
      <c r="E6" s="172"/>
      <c r="F6" s="42"/>
      <c r="G6" s="140"/>
      <c r="H6" s="144"/>
      <c r="I6" s="144"/>
      <c r="J6" s="43"/>
      <c r="K6" s="28"/>
      <c r="L6" s="28"/>
      <c r="M6" s="28"/>
    </row>
    <row r="7" spans="2:13" ht="45" customHeight="1" thickBot="1" x14ac:dyDescent="0.25">
      <c r="B7" s="125" t="s">
        <v>45</v>
      </c>
      <c r="C7" s="126" t="s">
        <v>43</v>
      </c>
      <c r="D7" s="127" t="s">
        <v>1</v>
      </c>
      <c r="E7" s="124" t="s">
        <v>42</v>
      </c>
      <c r="F7" s="34"/>
      <c r="G7" s="154" t="s">
        <v>61</v>
      </c>
      <c r="H7" s="155" t="s">
        <v>62</v>
      </c>
      <c r="I7" s="155" t="s">
        <v>63</v>
      </c>
      <c r="J7" s="35"/>
      <c r="K7" s="1"/>
      <c r="L7" s="1"/>
      <c r="M7" s="1"/>
    </row>
    <row r="8" spans="2:13" s="102" customFormat="1" ht="30.75" customHeight="1" thickBot="1" x14ac:dyDescent="0.3">
      <c r="B8" s="173" t="s">
        <v>23</v>
      </c>
      <c r="C8" s="174"/>
      <c r="D8" s="175"/>
      <c r="E8" s="111">
        <f>E9+E17+E34+E54</f>
        <v>24751.599999999999</v>
      </c>
      <c r="F8" s="36"/>
      <c r="G8" s="160">
        <f>G9+G17+G34+G54</f>
        <v>24751.599999999999</v>
      </c>
      <c r="H8" s="161">
        <f>H9+H17+H34+H54</f>
        <v>0</v>
      </c>
      <c r="I8" s="160">
        <f>G8+H8</f>
        <v>24751.599999999999</v>
      </c>
      <c r="J8" s="103"/>
    </row>
    <row r="9" spans="2:13" s="104" customFormat="1" ht="30" customHeight="1" thickBot="1" x14ac:dyDescent="0.3">
      <c r="B9" s="105" t="s">
        <v>4</v>
      </c>
      <c r="C9" s="106"/>
      <c r="D9" s="90" t="s">
        <v>0</v>
      </c>
      <c r="E9" s="139">
        <f>SUM(E10)</f>
        <v>1029.5999999999999</v>
      </c>
      <c r="F9" s="37"/>
      <c r="G9" s="158">
        <f>G10</f>
        <v>1029.5999999999999</v>
      </c>
      <c r="H9" s="159">
        <f>H10</f>
        <v>0</v>
      </c>
      <c r="I9" s="158">
        <f>G9+H9</f>
        <v>1029.5999999999999</v>
      </c>
      <c r="J9" s="107"/>
    </row>
    <row r="10" spans="2:13" s="18" customFormat="1" ht="24" customHeight="1" thickBot="1" x14ac:dyDescent="0.25">
      <c r="B10" s="128" t="s">
        <v>3</v>
      </c>
      <c r="C10" s="129"/>
      <c r="D10" s="130" t="s">
        <v>5</v>
      </c>
      <c r="E10" s="131">
        <f>SUM(E11+E15)</f>
        <v>1029.5999999999999</v>
      </c>
      <c r="F10" s="38"/>
      <c r="G10" s="157">
        <f>G11+G15</f>
        <v>1029.5999999999999</v>
      </c>
      <c r="H10" s="146">
        <f>H11+H15</f>
        <v>0</v>
      </c>
      <c r="I10" s="157">
        <f>G10+H10</f>
        <v>1029.5999999999999</v>
      </c>
      <c r="J10" s="47"/>
    </row>
    <row r="11" spans="2:13" ht="27" customHeight="1" thickBot="1" x14ac:dyDescent="0.25">
      <c r="B11" s="132"/>
      <c r="C11" s="118">
        <v>142310</v>
      </c>
      <c r="D11" s="133" t="s">
        <v>2</v>
      </c>
      <c r="E11" s="82">
        <f>E12+E13+E14</f>
        <v>549.6</v>
      </c>
      <c r="F11" s="38"/>
      <c r="G11" s="157">
        <f>G12+G13+G14</f>
        <v>549.6</v>
      </c>
      <c r="H11" s="146">
        <f>H12+H13+H14</f>
        <v>0</v>
      </c>
      <c r="I11" s="157">
        <f t="shared" ref="I11:I16" si="0">G11+H11</f>
        <v>549.6</v>
      </c>
      <c r="J11" s="35"/>
      <c r="K11" s="1"/>
      <c r="L11" s="1"/>
      <c r="M11" s="1"/>
    </row>
    <row r="12" spans="2:13" ht="111.75" customHeight="1" thickBot="1" x14ac:dyDescent="0.25">
      <c r="B12" s="176"/>
      <c r="C12" s="177"/>
      <c r="D12" s="134" t="s">
        <v>46</v>
      </c>
      <c r="E12" s="162">
        <f>I12</f>
        <v>42</v>
      </c>
      <c r="F12" s="44"/>
      <c r="G12" s="162">
        <v>42</v>
      </c>
      <c r="H12" s="148"/>
      <c r="I12" s="156">
        <f t="shared" si="0"/>
        <v>42</v>
      </c>
      <c r="J12" s="35"/>
      <c r="K12" s="1"/>
      <c r="L12" s="1"/>
      <c r="M12" s="1"/>
    </row>
    <row r="13" spans="2:13" ht="39" customHeight="1" thickBot="1" x14ac:dyDescent="0.3">
      <c r="B13" s="178"/>
      <c r="C13" s="179"/>
      <c r="D13" s="135" t="s">
        <v>36</v>
      </c>
      <c r="E13" s="86">
        <f>I13</f>
        <v>327.60000000000002</v>
      </c>
      <c r="F13" s="45"/>
      <c r="G13" s="86">
        <v>327.60000000000002</v>
      </c>
      <c r="H13" s="149"/>
      <c r="I13" s="156">
        <f t="shared" si="0"/>
        <v>327.60000000000002</v>
      </c>
      <c r="J13" s="35"/>
      <c r="K13" s="1"/>
      <c r="L13" s="1"/>
      <c r="M13" s="1"/>
    </row>
    <row r="14" spans="2:13" ht="24" customHeight="1" thickBot="1" x14ac:dyDescent="0.3">
      <c r="B14" s="180"/>
      <c r="C14" s="181"/>
      <c r="D14" s="136" t="s">
        <v>35</v>
      </c>
      <c r="E14" s="77">
        <f>I14</f>
        <v>180</v>
      </c>
      <c r="F14" s="45"/>
      <c r="G14" s="77">
        <v>180</v>
      </c>
      <c r="H14" s="150"/>
      <c r="I14" s="156">
        <f t="shared" si="0"/>
        <v>180</v>
      </c>
      <c r="J14" s="35"/>
      <c r="K14" s="1"/>
      <c r="L14" s="1"/>
      <c r="M14" s="1"/>
    </row>
    <row r="15" spans="2:13" s="18" customFormat="1" ht="39" customHeight="1" thickBot="1" x14ac:dyDescent="0.25">
      <c r="B15" s="123"/>
      <c r="C15" s="118">
        <v>142320</v>
      </c>
      <c r="D15" s="137" t="s">
        <v>6</v>
      </c>
      <c r="E15" s="82">
        <f>E16</f>
        <v>480</v>
      </c>
      <c r="F15" s="46"/>
      <c r="G15" s="157">
        <f>G16</f>
        <v>480</v>
      </c>
      <c r="H15" s="146">
        <f>H16</f>
        <v>0</v>
      </c>
      <c r="I15" s="157">
        <f t="shared" si="0"/>
        <v>480</v>
      </c>
      <c r="J15" s="47"/>
    </row>
    <row r="16" spans="2:13" s="19" customFormat="1" ht="36.75" customHeight="1" thickBot="1" x14ac:dyDescent="0.3">
      <c r="B16" s="165"/>
      <c r="C16" s="167"/>
      <c r="D16" s="83" t="s">
        <v>47</v>
      </c>
      <c r="E16" s="122">
        <f>I16</f>
        <v>480</v>
      </c>
      <c r="F16" s="48"/>
      <c r="G16" s="122">
        <v>480</v>
      </c>
      <c r="H16" s="147"/>
      <c r="I16" s="156">
        <f t="shared" si="0"/>
        <v>480</v>
      </c>
      <c r="J16" s="49"/>
    </row>
    <row r="17" spans="2:10" s="19" customFormat="1" ht="30.75" customHeight="1" thickBot="1" x14ac:dyDescent="0.3">
      <c r="B17" s="108" t="s">
        <v>7</v>
      </c>
      <c r="C17" s="109"/>
      <c r="D17" s="110" t="s">
        <v>8</v>
      </c>
      <c r="E17" s="111">
        <f>E18+E24</f>
        <v>6507.4</v>
      </c>
      <c r="F17" s="48"/>
      <c r="G17" s="160">
        <f>G18+G24</f>
        <v>6507.4</v>
      </c>
      <c r="H17" s="161">
        <f>H18+H24</f>
        <v>0</v>
      </c>
      <c r="I17" s="160">
        <f>G17+H17</f>
        <v>6507.4</v>
      </c>
      <c r="J17" s="49"/>
    </row>
    <row r="18" spans="2:10" s="19" customFormat="1" ht="24.75" customHeight="1" thickBot="1" x14ac:dyDescent="0.3">
      <c r="B18" s="94" t="s">
        <v>11</v>
      </c>
      <c r="C18" s="95"/>
      <c r="D18" s="96" t="s">
        <v>12</v>
      </c>
      <c r="E18" s="97">
        <f>E19+E22</f>
        <v>5127.7</v>
      </c>
      <c r="F18" s="48"/>
      <c r="G18" s="157">
        <f>G19+G22</f>
        <v>5127.7</v>
      </c>
      <c r="H18" s="146">
        <f>H19+H22</f>
        <v>0</v>
      </c>
      <c r="I18" s="157">
        <f>G18+H18</f>
        <v>5127.7</v>
      </c>
      <c r="J18" s="49"/>
    </row>
    <row r="19" spans="2:10" s="33" customFormat="1" ht="24.75" customHeight="1" thickBot="1" x14ac:dyDescent="0.25">
      <c r="B19" s="72"/>
      <c r="C19" s="80">
        <v>142310</v>
      </c>
      <c r="D19" s="73" t="s">
        <v>2</v>
      </c>
      <c r="E19" s="82">
        <f>E20+E21</f>
        <v>5035</v>
      </c>
      <c r="F19" s="51"/>
      <c r="G19" s="157">
        <f>G20+G21</f>
        <v>5035</v>
      </c>
      <c r="H19" s="146">
        <f>H20+H21</f>
        <v>0</v>
      </c>
      <c r="I19" s="157">
        <f t="shared" ref="I19:I33" si="1">G19+H19</f>
        <v>5035</v>
      </c>
      <c r="J19" s="52"/>
    </row>
    <row r="20" spans="2:10" s="33" customFormat="1" ht="54" customHeight="1" thickBot="1" x14ac:dyDescent="0.25">
      <c r="B20" s="169"/>
      <c r="C20" s="170"/>
      <c r="D20" s="74" t="s">
        <v>50</v>
      </c>
      <c r="E20" s="75">
        <f>I20</f>
        <v>5000</v>
      </c>
      <c r="F20" s="51"/>
      <c r="G20" s="75">
        <v>5000</v>
      </c>
      <c r="H20" s="148"/>
      <c r="I20" s="156">
        <f t="shared" si="1"/>
        <v>5000</v>
      </c>
      <c r="J20" s="52"/>
    </row>
    <row r="21" spans="2:10" s="33" customFormat="1" ht="36.75" customHeight="1" thickBot="1" x14ac:dyDescent="0.25">
      <c r="B21" s="182"/>
      <c r="C21" s="183"/>
      <c r="D21" s="76" t="s">
        <v>49</v>
      </c>
      <c r="E21" s="77">
        <f>I21</f>
        <v>35</v>
      </c>
      <c r="F21" s="51"/>
      <c r="G21" s="77">
        <v>35</v>
      </c>
      <c r="H21" s="150"/>
      <c r="I21" s="156">
        <f t="shared" si="1"/>
        <v>35</v>
      </c>
      <c r="J21" s="52"/>
    </row>
    <row r="22" spans="2:10" s="33" customFormat="1" ht="35.25" customHeight="1" thickBot="1" x14ac:dyDescent="0.25">
      <c r="B22" s="79"/>
      <c r="C22" s="80">
        <v>142320</v>
      </c>
      <c r="D22" s="81" t="s">
        <v>6</v>
      </c>
      <c r="E22" s="82">
        <f>E23</f>
        <v>92.7</v>
      </c>
      <c r="F22" s="51"/>
      <c r="G22" s="157">
        <f>G23</f>
        <v>92.7</v>
      </c>
      <c r="H22" s="146">
        <f>H23</f>
        <v>0</v>
      </c>
      <c r="I22" s="157">
        <f t="shared" si="1"/>
        <v>92.7</v>
      </c>
      <c r="J22" s="52"/>
    </row>
    <row r="23" spans="2:10" s="33" customFormat="1" ht="39.75" customHeight="1" thickBot="1" x14ac:dyDescent="0.25">
      <c r="B23" s="165"/>
      <c r="C23" s="167"/>
      <c r="D23" s="83" t="s">
        <v>48</v>
      </c>
      <c r="E23" s="98">
        <f>I23</f>
        <v>92.7</v>
      </c>
      <c r="F23" s="51"/>
      <c r="G23" s="98">
        <v>92.7</v>
      </c>
      <c r="H23" s="147"/>
      <c r="I23" s="156">
        <f t="shared" si="1"/>
        <v>92.7</v>
      </c>
      <c r="J23" s="52"/>
    </row>
    <row r="24" spans="2:10" s="24" customFormat="1" ht="26.25" customHeight="1" thickBot="1" x14ac:dyDescent="0.35">
      <c r="B24" s="99" t="s">
        <v>9</v>
      </c>
      <c r="C24" s="100"/>
      <c r="D24" s="73" t="s">
        <v>10</v>
      </c>
      <c r="E24" s="82">
        <f>E25+E28+E32</f>
        <v>1379.7</v>
      </c>
      <c r="F24" s="53"/>
      <c r="G24" s="157">
        <f>G25+G28+G32</f>
        <v>1379.7</v>
      </c>
      <c r="H24" s="146">
        <f>H25+H28+H32</f>
        <v>0</v>
      </c>
      <c r="I24" s="157">
        <f t="shared" si="1"/>
        <v>1379.7</v>
      </c>
      <c r="J24" s="54"/>
    </row>
    <row r="25" spans="2:10" s="20" customFormat="1" ht="29.25" customHeight="1" thickBot="1" x14ac:dyDescent="0.25">
      <c r="B25" s="72"/>
      <c r="C25" s="80">
        <v>142310</v>
      </c>
      <c r="D25" s="73" t="s">
        <v>2</v>
      </c>
      <c r="E25" s="82">
        <f>E26+E27</f>
        <v>949.7</v>
      </c>
      <c r="F25" s="38"/>
      <c r="G25" s="157">
        <f>G26+G27</f>
        <v>949.7</v>
      </c>
      <c r="H25" s="146">
        <f>H26+H27</f>
        <v>0</v>
      </c>
      <c r="I25" s="156">
        <f t="shared" si="1"/>
        <v>949.7</v>
      </c>
      <c r="J25" s="55"/>
    </row>
    <row r="26" spans="2:10" s="20" customFormat="1" ht="33.75" customHeight="1" thickBot="1" x14ac:dyDescent="0.25">
      <c r="B26" s="169"/>
      <c r="C26" s="187"/>
      <c r="D26" s="88" t="s">
        <v>31</v>
      </c>
      <c r="E26" s="85">
        <f>I26</f>
        <v>924.7</v>
      </c>
      <c r="F26" s="38"/>
      <c r="G26" s="85">
        <v>924.7</v>
      </c>
      <c r="H26" s="151"/>
      <c r="I26" s="156">
        <f t="shared" si="1"/>
        <v>924.7</v>
      </c>
      <c r="J26" s="55"/>
    </row>
    <row r="27" spans="2:10" s="20" customFormat="1" ht="34.5" customHeight="1" thickBot="1" x14ac:dyDescent="0.25">
      <c r="B27" s="188"/>
      <c r="C27" s="189"/>
      <c r="D27" s="89" t="s">
        <v>16</v>
      </c>
      <c r="E27" s="87">
        <f>I27</f>
        <v>25</v>
      </c>
      <c r="F27" s="48"/>
      <c r="G27" s="87">
        <v>25</v>
      </c>
      <c r="H27" s="153"/>
      <c r="I27" s="156">
        <f t="shared" si="1"/>
        <v>25</v>
      </c>
      <c r="J27" s="55"/>
    </row>
    <row r="28" spans="2:10" s="20" customFormat="1" ht="38.25" thickBot="1" x14ac:dyDescent="0.25">
      <c r="B28" s="79"/>
      <c r="C28" s="80">
        <v>142320</v>
      </c>
      <c r="D28" s="81" t="s">
        <v>6</v>
      </c>
      <c r="E28" s="82">
        <f>E29+E30+E31</f>
        <v>180</v>
      </c>
      <c r="F28" s="46"/>
      <c r="G28" s="157">
        <f>G29+G30+G31</f>
        <v>180</v>
      </c>
      <c r="H28" s="146">
        <f>H29+H30+H31</f>
        <v>0</v>
      </c>
      <c r="I28" s="157">
        <f t="shared" si="1"/>
        <v>180</v>
      </c>
      <c r="J28" s="55"/>
    </row>
    <row r="29" spans="2:10" s="20" customFormat="1" ht="35.25" customHeight="1" thickBot="1" x14ac:dyDescent="0.25">
      <c r="B29" s="176"/>
      <c r="C29" s="184"/>
      <c r="D29" s="78" t="s">
        <v>41</v>
      </c>
      <c r="E29" s="101">
        <f>I29</f>
        <v>12</v>
      </c>
      <c r="F29" s="56"/>
      <c r="G29" s="101">
        <v>12</v>
      </c>
      <c r="H29" s="151"/>
      <c r="I29" s="156">
        <f t="shared" si="1"/>
        <v>12</v>
      </c>
      <c r="J29" s="55"/>
    </row>
    <row r="30" spans="2:10" s="20" customFormat="1" ht="36" customHeight="1" thickBot="1" x14ac:dyDescent="0.35">
      <c r="B30" s="185"/>
      <c r="C30" s="186"/>
      <c r="D30" s="84" t="s">
        <v>40</v>
      </c>
      <c r="E30" s="86">
        <f>I30</f>
        <v>12</v>
      </c>
      <c r="F30" s="57"/>
      <c r="G30" s="86">
        <v>12</v>
      </c>
      <c r="H30" s="152"/>
      <c r="I30" s="156">
        <f t="shared" si="1"/>
        <v>12</v>
      </c>
      <c r="J30" s="55"/>
    </row>
    <row r="31" spans="2:10" s="20" customFormat="1" ht="36.75" customHeight="1" thickBot="1" x14ac:dyDescent="0.25">
      <c r="B31" s="185"/>
      <c r="C31" s="186"/>
      <c r="D31" s="89" t="s">
        <v>39</v>
      </c>
      <c r="E31" s="87">
        <f>I31</f>
        <v>156</v>
      </c>
      <c r="F31" s="58"/>
      <c r="G31" s="87">
        <v>156</v>
      </c>
      <c r="H31" s="153"/>
      <c r="I31" s="156">
        <f t="shared" si="1"/>
        <v>156</v>
      </c>
      <c r="J31" s="55"/>
    </row>
    <row r="32" spans="2:10" s="20" customFormat="1" ht="37.5" customHeight="1" thickBot="1" x14ac:dyDescent="0.25">
      <c r="B32" s="138"/>
      <c r="C32" s="118">
        <v>144114</v>
      </c>
      <c r="D32" s="81" t="s">
        <v>32</v>
      </c>
      <c r="E32" s="82">
        <f>E33</f>
        <v>250</v>
      </c>
      <c r="F32" s="38"/>
      <c r="G32" s="157">
        <f>G33</f>
        <v>250</v>
      </c>
      <c r="H32" s="146">
        <f>H33</f>
        <v>0</v>
      </c>
      <c r="I32" s="157">
        <f t="shared" si="1"/>
        <v>250</v>
      </c>
      <c r="J32" s="55"/>
    </row>
    <row r="33" spans="2:10" s="20" customFormat="1" ht="52.5" customHeight="1" thickBot="1" x14ac:dyDescent="0.25">
      <c r="B33" s="165"/>
      <c r="C33" s="166"/>
      <c r="D33" s="83" t="s">
        <v>37</v>
      </c>
      <c r="E33" s="122">
        <f>I33</f>
        <v>250</v>
      </c>
      <c r="F33" s="38"/>
      <c r="G33" s="122">
        <v>250</v>
      </c>
      <c r="H33" s="146"/>
      <c r="I33" s="156">
        <f t="shared" si="1"/>
        <v>250</v>
      </c>
      <c r="J33" s="55"/>
    </row>
    <row r="34" spans="2:10" s="22" customFormat="1" ht="29.25" customHeight="1" thickBot="1" x14ac:dyDescent="0.3">
      <c r="B34" s="112" t="s">
        <v>22</v>
      </c>
      <c r="C34" s="113"/>
      <c r="D34" s="114" t="s">
        <v>51</v>
      </c>
      <c r="E34" s="111">
        <f>E35+E40+E43+E46+E49</f>
        <v>16214.6</v>
      </c>
      <c r="F34" s="48"/>
      <c r="G34" s="160">
        <f>G35+G40+G43+G46+G49</f>
        <v>16214.6</v>
      </c>
      <c r="H34" s="161">
        <f>H35+H40+H43+H46+H49</f>
        <v>0</v>
      </c>
      <c r="I34" s="160">
        <f>G34+H34</f>
        <v>16214.6</v>
      </c>
      <c r="J34" s="59"/>
    </row>
    <row r="35" spans="2:10" s="17" customFormat="1" ht="24.75" customHeight="1" thickBot="1" x14ac:dyDescent="0.25">
      <c r="B35" s="99" t="s">
        <v>13</v>
      </c>
      <c r="C35" s="100"/>
      <c r="D35" s="115" t="s">
        <v>14</v>
      </c>
      <c r="E35" s="82">
        <f>E36+E38</f>
        <v>11285.300000000001</v>
      </c>
      <c r="F35" s="48"/>
      <c r="G35" s="157">
        <f>G36+G38</f>
        <v>11285.300000000001</v>
      </c>
      <c r="H35" s="146">
        <f>H36+H38</f>
        <v>0</v>
      </c>
      <c r="I35" s="157">
        <f>G35+H35</f>
        <v>11285.300000000001</v>
      </c>
      <c r="J35" s="60"/>
    </row>
    <row r="36" spans="2:10" s="16" customFormat="1" ht="26.25" customHeight="1" thickBot="1" x14ac:dyDescent="0.25">
      <c r="B36" s="72"/>
      <c r="C36" s="80">
        <v>142310</v>
      </c>
      <c r="D36" s="73" t="s">
        <v>2</v>
      </c>
      <c r="E36" s="82">
        <f>E37</f>
        <v>11029.7</v>
      </c>
      <c r="F36" s="48"/>
      <c r="G36" s="157">
        <f>G37</f>
        <v>11029.7</v>
      </c>
      <c r="H36" s="146">
        <f>H37</f>
        <v>0</v>
      </c>
      <c r="I36" s="157">
        <f t="shared" ref="I36:I53" si="2">G36+H36</f>
        <v>11029.7</v>
      </c>
      <c r="J36" s="50"/>
    </row>
    <row r="37" spans="2:10" s="16" customFormat="1" ht="37.5" customHeight="1" thickBot="1" x14ac:dyDescent="0.25">
      <c r="B37" s="169"/>
      <c r="C37" s="170"/>
      <c r="D37" s="88" t="s">
        <v>15</v>
      </c>
      <c r="E37" s="85">
        <f>I37</f>
        <v>11029.7</v>
      </c>
      <c r="F37" s="48"/>
      <c r="G37" s="85">
        <v>11029.7</v>
      </c>
      <c r="H37" s="147"/>
      <c r="I37" s="156">
        <f t="shared" si="2"/>
        <v>11029.7</v>
      </c>
      <c r="J37" s="50"/>
    </row>
    <row r="38" spans="2:10" s="16" customFormat="1" ht="37.5" customHeight="1" thickBot="1" x14ac:dyDescent="0.25">
      <c r="B38" s="79"/>
      <c r="C38" s="80">
        <v>142320</v>
      </c>
      <c r="D38" s="81" t="s">
        <v>6</v>
      </c>
      <c r="E38" s="82">
        <f>E39</f>
        <v>255.6</v>
      </c>
      <c r="F38" s="48"/>
      <c r="G38" s="157">
        <f>G39</f>
        <v>255.6</v>
      </c>
      <c r="H38" s="146">
        <f>H39</f>
        <v>0</v>
      </c>
      <c r="I38" s="157">
        <f t="shared" si="2"/>
        <v>255.6</v>
      </c>
      <c r="J38" s="50"/>
    </row>
    <row r="39" spans="2:10" s="16" customFormat="1" ht="34.5" customHeight="1" thickBot="1" x14ac:dyDescent="0.25">
      <c r="B39" s="165"/>
      <c r="C39" s="167"/>
      <c r="D39" s="83" t="s">
        <v>21</v>
      </c>
      <c r="E39" s="98">
        <f>I39</f>
        <v>255.6</v>
      </c>
      <c r="F39" s="46"/>
      <c r="G39" s="98">
        <v>255.6</v>
      </c>
      <c r="H39" s="146"/>
      <c r="I39" s="156">
        <f t="shared" si="2"/>
        <v>255.6</v>
      </c>
      <c r="J39" s="50"/>
    </row>
    <row r="40" spans="2:10" s="32" customFormat="1" ht="27.75" customHeight="1" thickBot="1" x14ac:dyDescent="0.25">
      <c r="B40" s="116" t="s">
        <v>30</v>
      </c>
      <c r="C40" s="117"/>
      <c r="D40" s="81" t="s">
        <v>52</v>
      </c>
      <c r="E40" s="82">
        <f>E41</f>
        <v>19.899999999999999</v>
      </c>
      <c r="F40" s="48"/>
      <c r="G40" s="157">
        <f>G41</f>
        <v>19.899999999999999</v>
      </c>
      <c r="H40" s="146">
        <f>H41</f>
        <v>0</v>
      </c>
      <c r="I40" s="157">
        <f t="shared" si="2"/>
        <v>19.899999999999999</v>
      </c>
      <c r="J40" s="61"/>
    </row>
    <row r="41" spans="2:10" s="18" customFormat="1" ht="36" customHeight="1" thickBot="1" x14ac:dyDescent="0.25">
      <c r="B41" s="117"/>
      <c r="C41" s="118">
        <v>142320</v>
      </c>
      <c r="D41" s="81" t="s">
        <v>6</v>
      </c>
      <c r="E41" s="82">
        <f>E42</f>
        <v>19.899999999999999</v>
      </c>
      <c r="F41" s="46"/>
      <c r="G41" s="157">
        <f>G42</f>
        <v>19.899999999999999</v>
      </c>
      <c r="H41" s="146">
        <f>H42</f>
        <v>0</v>
      </c>
      <c r="I41" s="157">
        <f t="shared" si="2"/>
        <v>19.899999999999999</v>
      </c>
      <c r="J41" s="47"/>
    </row>
    <row r="42" spans="2:10" s="16" customFormat="1" ht="35.25" customHeight="1" thickBot="1" x14ac:dyDescent="0.25">
      <c r="B42" s="165"/>
      <c r="C42" s="166"/>
      <c r="D42" s="83" t="s">
        <v>53</v>
      </c>
      <c r="E42" s="98">
        <f>I42</f>
        <v>19.899999999999999</v>
      </c>
      <c r="F42" s="56"/>
      <c r="G42" s="98">
        <v>19.899999999999999</v>
      </c>
      <c r="H42" s="146"/>
      <c r="I42" s="156">
        <f t="shared" si="2"/>
        <v>19.899999999999999</v>
      </c>
      <c r="J42" s="50"/>
    </row>
    <row r="43" spans="2:10" s="21" customFormat="1" ht="24.75" customHeight="1" thickBot="1" x14ac:dyDescent="0.3">
      <c r="B43" s="99" t="s">
        <v>17</v>
      </c>
      <c r="C43" s="100"/>
      <c r="D43" s="115" t="s">
        <v>54</v>
      </c>
      <c r="E43" s="82">
        <f>E44</f>
        <v>731.5</v>
      </c>
      <c r="F43" s="56"/>
      <c r="G43" s="157">
        <f>G44</f>
        <v>731.5</v>
      </c>
      <c r="H43" s="146">
        <f>H44</f>
        <v>0</v>
      </c>
      <c r="I43" s="157">
        <f t="shared" si="2"/>
        <v>731.5</v>
      </c>
      <c r="J43" s="62"/>
    </row>
    <row r="44" spans="2:10" s="16" customFormat="1" ht="38.25" thickBot="1" x14ac:dyDescent="0.25">
      <c r="B44" s="79"/>
      <c r="C44" s="80">
        <v>142320</v>
      </c>
      <c r="D44" s="81" t="s">
        <v>6</v>
      </c>
      <c r="E44" s="82">
        <f>E45</f>
        <v>731.5</v>
      </c>
      <c r="F44" s="56"/>
      <c r="G44" s="157">
        <f>G45</f>
        <v>731.5</v>
      </c>
      <c r="H44" s="146">
        <f>H45</f>
        <v>0</v>
      </c>
      <c r="I44" s="157">
        <f t="shared" si="2"/>
        <v>731.5</v>
      </c>
      <c r="J44" s="50"/>
    </row>
    <row r="45" spans="2:10" s="16" customFormat="1" ht="39.75" customHeight="1" thickBot="1" x14ac:dyDescent="0.25">
      <c r="B45" s="165"/>
      <c r="C45" s="167"/>
      <c r="D45" s="83" t="s">
        <v>19</v>
      </c>
      <c r="E45" s="98">
        <f>I45</f>
        <v>731.5</v>
      </c>
      <c r="F45" s="53"/>
      <c r="G45" s="98">
        <v>731.5</v>
      </c>
      <c r="H45" s="147"/>
      <c r="I45" s="156">
        <f t="shared" si="2"/>
        <v>731.5</v>
      </c>
      <c r="J45" s="50"/>
    </row>
    <row r="46" spans="2:10" s="16" customFormat="1" ht="22.5" customHeight="1" thickBot="1" x14ac:dyDescent="0.25">
      <c r="B46" s="99" t="s">
        <v>18</v>
      </c>
      <c r="C46" s="100"/>
      <c r="D46" s="115" t="s">
        <v>55</v>
      </c>
      <c r="E46" s="82">
        <f>E47</f>
        <v>470</v>
      </c>
      <c r="F46" s="38"/>
      <c r="G46" s="157">
        <f>G47</f>
        <v>470</v>
      </c>
      <c r="H46" s="146">
        <f>H47</f>
        <v>0</v>
      </c>
      <c r="I46" s="157">
        <f t="shared" si="2"/>
        <v>470</v>
      </c>
      <c r="J46" s="50"/>
    </row>
    <row r="47" spans="2:10" s="16" customFormat="1" ht="38.25" thickBot="1" x14ac:dyDescent="0.25">
      <c r="B47" s="72"/>
      <c r="C47" s="80">
        <v>142320</v>
      </c>
      <c r="D47" s="81" t="s">
        <v>6</v>
      </c>
      <c r="E47" s="82">
        <f>E48</f>
        <v>470</v>
      </c>
      <c r="F47" s="38"/>
      <c r="G47" s="157">
        <f>G48</f>
        <v>470</v>
      </c>
      <c r="H47" s="146">
        <f>H48</f>
        <v>0</v>
      </c>
      <c r="I47" s="157">
        <f t="shared" si="2"/>
        <v>470</v>
      </c>
      <c r="J47" s="50"/>
    </row>
    <row r="48" spans="2:10" s="16" customFormat="1" ht="38.25" thickBot="1" x14ac:dyDescent="0.25">
      <c r="B48" s="163"/>
      <c r="C48" s="168"/>
      <c r="D48" s="83" t="s">
        <v>38</v>
      </c>
      <c r="E48" s="98">
        <f>I48</f>
        <v>470</v>
      </c>
      <c r="F48" s="48"/>
      <c r="G48" s="98">
        <v>470</v>
      </c>
      <c r="H48" s="147"/>
      <c r="I48" s="156">
        <f t="shared" si="2"/>
        <v>470</v>
      </c>
      <c r="J48" s="50"/>
    </row>
    <row r="49" spans="2:10" s="16" customFormat="1" ht="29.25" customHeight="1" thickBot="1" x14ac:dyDescent="0.25">
      <c r="B49" s="99" t="s">
        <v>20</v>
      </c>
      <c r="C49" s="100"/>
      <c r="D49" s="115" t="s">
        <v>56</v>
      </c>
      <c r="E49" s="82">
        <f>E50+E52</f>
        <v>3707.9</v>
      </c>
      <c r="F49" s="46"/>
      <c r="G49" s="157">
        <f>G50+G52</f>
        <v>3707.9</v>
      </c>
      <c r="H49" s="146">
        <f>H50+H52</f>
        <v>0</v>
      </c>
      <c r="I49" s="157">
        <f t="shared" si="2"/>
        <v>3707.9</v>
      </c>
      <c r="J49" s="50"/>
    </row>
    <row r="50" spans="2:10" s="16" customFormat="1" ht="24" customHeight="1" thickBot="1" x14ac:dyDescent="0.25">
      <c r="B50" s="72"/>
      <c r="C50" s="80">
        <v>142310</v>
      </c>
      <c r="D50" s="73" t="s">
        <v>2</v>
      </c>
      <c r="E50" s="82">
        <f>E51</f>
        <v>3699.9</v>
      </c>
      <c r="F50" s="48"/>
      <c r="G50" s="157">
        <f>G51</f>
        <v>3699.9</v>
      </c>
      <c r="H50" s="146">
        <f>H51</f>
        <v>0</v>
      </c>
      <c r="I50" s="157">
        <f t="shared" si="2"/>
        <v>3699.9</v>
      </c>
      <c r="J50" s="50"/>
    </row>
    <row r="51" spans="2:10" s="16" customFormat="1" ht="36" customHeight="1" thickBot="1" x14ac:dyDescent="0.25">
      <c r="B51" s="169"/>
      <c r="C51" s="170"/>
      <c r="D51" s="88" t="s">
        <v>58</v>
      </c>
      <c r="E51" s="85">
        <f>I51</f>
        <v>3699.9</v>
      </c>
      <c r="F51" s="48"/>
      <c r="G51" s="85">
        <v>3699.9</v>
      </c>
      <c r="H51" s="147"/>
      <c r="I51" s="156">
        <f t="shared" si="2"/>
        <v>3699.9</v>
      </c>
      <c r="J51" s="50"/>
    </row>
    <row r="52" spans="2:10" s="16" customFormat="1" ht="37.5" customHeight="1" thickBot="1" x14ac:dyDescent="0.25">
      <c r="B52" s="79"/>
      <c r="C52" s="80">
        <v>142320</v>
      </c>
      <c r="D52" s="81" t="s">
        <v>6</v>
      </c>
      <c r="E52" s="82">
        <f>E53</f>
        <v>8</v>
      </c>
      <c r="F52" s="46"/>
      <c r="G52" s="157">
        <f>G53</f>
        <v>8</v>
      </c>
      <c r="H52" s="146">
        <f>H53</f>
        <v>0</v>
      </c>
      <c r="I52" s="157">
        <f t="shared" si="2"/>
        <v>8</v>
      </c>
      <c r="J52" s="50"/>
    </row>
    <row r="53" spans="2:10" s="23" customFormat="1" ht="35.25" customHeight="1" thickBot="1" x14ac:dyDescent="0.35">
      <c r="B53" s="165"/>
      <c r="C53" s="167"/>
      <c r="D53" s="83" t="s">
        <v>57</v>
      </c>
      <c r="E53" s="98">
        <f>I53</f>
        <v>8</v>
      </c>
      <c r="F53" s="46"/>
      <c r="G53" s="98">
        <v>8</v>
      </c>
      <c r="H53" s="147"/>
      <c r="I53" s="156">
        <f t="shared" si="2"/>
        <v>8</v>
      </c>
      <c r="J53" s="63"/>
    </row>
    <row r="54" spans="2:10" s="16" customFormat="1" ht="28.5" customHeight="1" thickBot="1" x14ac:dyDescent="0.25">
      <c r="B54" s="108" t="s">
        <v>24</v>
      </c>
      <c r="C54" s="119"/>
      <c r="D54" s="120" t="s">
        <v>44</v>
      </c>
      <c r="E54" s="111">
        <f>E55</f>
        <v>1000</v>
      </c>
      <c r="F54" s="48"/>
      <c r="G54" s="160">
        <f t="shared" ref="G54:H56" si="3">G55</f>
        <v>1000</v>
      </c>
      <c r="H54" s="161">
        <f t="shared" si="3"/>
        <v>0</v>
      </c>
      <c r="I54" s="160">
        <f>G54+H54</f>
        <v>1000</v>
      </c>
      <c r="J54" s="50"/>
    </row>
    <row r="55" spans="2:10" s="16" customFormat="1" ht="28.5" customHeight="1" thickBot="1" x14ac:dyDescent="0.25">
      <c r="B55" s="116" t="s">
        <v>25</v>
      </c>
      <c r="C55" s="121"/>
      <c r="D55" s="81" t="s">
        <v>26</v>
      </c>
      <c r="E55" s="82">
        <f>E56</f>
        <v>1000</v>
      </c>
      <c r="F55" s="38"/>
      <c r="G55" s="157">
        <f t="shared" si="3"/>
        <v>1000</v>
      </c>
      <c r="H55" s="146">
        <f t="shared" si="3"/>
        <v>0</v>
      </c>
      <c r="I55" s="157">
        <f>G55+H55</f>
        <v>1000</v>
      </c>
      <c r="J55" s="50"/>
    </row>
    <row r="56" spans="2:10" s="16" customFormat="1" ht="39" customHeight="1" thickBot="1" x14ac:dyDescent="0.25">
      <c r="B56" s="121"/>
      <c r="C56" s="116" t="s">
        <v>27</v>
      </c>
      <c r="D56" s="81" t="s">
        <v>28</v>
      </c>
      <c r="E56" s="82">
        <f>E57</f>
        <v>1000</v>
      </c>
      <c r="F56" s="46"/>
      <c r="G56" s="157">
        <f t="shared" si="3"/>
        <v>1000</v>
      </c>
      <c r="H56" s="146">
        <f t="shared" si="3"/>
        <v>0</v>
      </c>
      <c r="I56" s="157">
        <f t="shared" ref="I56:I57" si="4">G56+H56</f>
        <v>1000</v>
      </c>
      <c r="J56" s="50"/>
    </row>
    <row r="57" spans="2:10" s="16" customFormat="1" ht="37.5" customHeight="1" thickBot="1" x14ac:dyDescent="0.25">
      <c r="B57" s="163"/>
      <c r="C57" s="164"/>
      <c r="D57" s="83" t="s">
        <v>29</v>
      </c>
      <c r="E57" s="98">
        <f>I57</f>
        <v>1000</v>
      </c>
      <c r="F57" s="48"/>
      <c r="G57" s="98">
        <v>1000</v>
      </c>
      <c r="H57" s="147"/>
      <c r="I57" s="156">
        <f t="shared" si="4"/>
        <v>1000</v>
      </c>
      <c r="J57" s="50"/>
    </row>
    <row r="58" spans="2:10" s="16" customFormat="1" ht="39.75" customHeight="1" x14ac:dyDescent="0.2">
      <c r="B58" s="26"/>
      <c r="F58" s="38"/>
      <c r="G58" s="144"/>
      <c r="H58" s="144"/>
      <c r="I58" s="144"/>
      <c r="J58" s="50"/>
    </row>
    <row r="59" spans="2:10" s="16" customFormat="1" x14ac:dyDescent="0.2">
      <c r="B59" s="26"/>
      <c r="F59" s="38"/>
      <c r="G59" s="144"/>
      <c r="H59" s="144"/>
      <c r="I59" s="144"/>
      <c r="J59" s="50"/>
    </row>
    <row r="60" spans="2:10" s="16" customFormat="1" ht="42.75" customHeight="1" x14ac:dyDescent="0.2">
      <c r="B60" s="6"/>
      <c r="C60" s="6"/>
      <c r="D60" s="25"/>
      <c r="E60" s="6"/>
      <c r="F60" s="48"/>
      <c r="G60" s="144"/>
      <c r="H60" s="144"/>
      <c r="I60" s="144"/>
      <c r="J60" s="50"/>
    </row>
    <row r="61" spans="2:10" s="16" customFormat="1" ht="40.5" customHeight="1" x14ac:dyDescent="0.2">
      <c r="B61" s="6"/>
      <c r="C61" s="6"/>
      <c r="D61" s="6"/>
      <c r="E61" s="6"/>
      <c r="F61" s="38"/>
      <c r="G61" s="144"/>
      <c r="H61" s="144"/>
      <c r="I61" s="144"/>
      <c r="J61" s="50"/>
    </row>
    <row r="62" spans="2:10" s="16" customFormat="1" ht="39.75" customHeight="1" x14ac:dyDescent="0.2">
      <c r="B62" s="6"/>
      <c r="C62" s="6"/>
      <c r="D62" s="6"/>
      <c r="E62" s="6"/>
      <c r="F62" s="48"/>
      <c r="G62" s="144"/>
      <c r="H62" s="144"/>
      <c r="I62" s="144"/>
      <c r="J62" s="50"/>
    </row>
    <row r="63" spans="2:10" s="16" customFormat="1" ht="41.25" customHeight="1" x14ac:dyDescent="0.25">
      <c r="B63" s="4"/>
      <c r="C63" s="4"/>
      <c r="D63" s="7"/>
      <c r="E63" s="5"/>
      <c r="F63" s="50"/>
      <c r="G63" s="144"/>
      <c r="H63" s="144"/>
      <c r="I63" s="144"/>
      <c r="J63" s="50"/>
    </row>
    <row r="64" spans="2:10" s="16" customFormat="1" ht="35.450000000000003" customHeight="1" x14ac:dyDescent="0.25">
      <c r="B64" s="4"/>
      <c r="C64" s="4"/>
      <c r="D64" s="7"/>
      <c r="E64" s="5"/>
      <c r="F64" s="50"/>
      <c r="G64" s="144"/>
      <c r="H64" s="144"/>
      <c r="I64" s="144"/>
      <c r="J64" s="50"/>
    </row>
    <row r="65" spans="2:13" s="16" customFormat="1" ht="35.450000000000003" customHeight="1" x14ac:dyDescent="0.25">
      <c r="B65" s="4"/>
      <c r="C65" s="4"/>
      <c r="D65" s="7"/>
      <c r="E65" s="5"/>
      <c r="F65" s="38"/>
      <c r="G65" s="144"/>
      <c r="H65" s="144"/>
      <c r="I65" s="144"/>
      <c r="J65" s="50"/>
    </row>
    <row r="66" spans="2:13" s="16" customFormat="1" x14ac:dyDescent="0.25">
      <c r="B66" s="8"/>
      <c r="C66" s="8"/>
      <c r="D66" s="9"/>
      <c r="E66" s="10"/>
      <c r="F66" s="38"/>
      <c r="G66" s="144"/>
      <c r="H66" s="144"/>
      <c r="I66" s="144"/>
      <c r="J66" s="50"/>
    </row>
    <row r="67" spans="2:13" s="16" customFormat="1" ht="21" customHeight="1" x14ac:dyDescent="0.25">
      <c r="B67" s="4"/>
      <c r="C67" s="4"/>
      <c r="D67" s="7"/>
      <c r="E67" s="5"/>
      <c r="F67" s="48"/>
      <c r="G67" s="144"/>
      <c r="H67" s="144"/>
      <c r="I67" s="144"/>
      <c r="J67" s="50"/>
    </row>
    <row r="68" spans="2:13" s="16" customFormat="1" ht="37.5" customHeight="1" x14ac:dyDescent="0.25">
      <c r="B68" s="4"/>
      <c r="C68" s="4"/>
      <c r="D68" s="7"/>
      <c r="E68" s="5"/>
      <c r="F68" s="46"/>
      <c r="G68" s="144"/>
      <c r="H68" s="144"/>
      <c r="I68" s="144"/>
      <c r="J68" s="50"/>
    </row>
    <row r="69" spans="2:13" s="16" customFormat="1" ht="37.5" customHeight="1" x14ac:dyDescent="0.25">
      <c r="B69" s="4"/>
      <c r="C69" s="4"/>
      <c r="D69" s="7"/>
      <c r="E69" s="5"/>
      <c r="F69" s="48"/>
      <c r="G69" s="144"/>
      <c r="H69" s="144"/>
      <c r="I69" s="144"/>
      <c r="J69" s="50"/>
    </row>
    <row r="70" spans="2:13" s="16" customFormat="1" ht="36.75" customHeight="1" x14ac:dyDescent="0.25">
      <c r="B70" s="8"/>
      <c r="C70" s="8"/>
      <c r="D70" s="9"/>
      <c r="E70" s="10"/>
      <c r="F70" s="53"/>
      <c r="G70" s="144"/>
      <c r="H70" s="144"/>
      <c r="I70" s="144"/>
      <c r="J70" s="50"/>
    </row>
    <row r="71" spans="2:13" s="16" customFormat="1" x14ac:dyDescent="0.25">
      <c r="B71" s="4"/>
      <c r="C71" s="4"/>
      <c r="D71" s="7"/>
      <c r="E71" s="5"/>
      <c r="F71" s="46"/>
      <c r="G71" s="144"/>
      <c r="H71" s="144"/>
      <c r="I71" s="144"/>
      <c r="J71" s="50"/>
    </row>
    <row r="72" spans="2:13" s="16" customFormat="1" ht="20.25" customHeight="1" x14ac:dyDescent="0.25">
      <c r="B72" s="8"/>
      <c r="C72" s="8"/>
      <c r="D72" s="11"/>
      <c r="E72" s="12"/>
      <c r="F72" s="46"/>
      <c r="G72" s="144"/>
      <c r="H72" s="144"/>
      <c r="I72" s="144"/>
      <c r="J72" s="50"/>
    </row>
    <row r="73" spans="2:13" s="16" customFormat="1" ht="21" customHeight="1" x14ac:dyDescent="0.25">
      <c r="B73" s="4"/>
      <c r="C73" s="4"/>
      <c r="D73" s="7"/>
      <c r="E73" s="13"/>
      <c r="F73" s="48"/>
      <c r="G73" s="144"/>
      <c r="H73" s="144"/>
      <c r="I73" s="144"/>
      <c r="J73" s="50"/>
    </row>
    <row r="74" spans="2:13" s="16" customFormat="1" x14ac:dyDescent="0.3">
      <c r="B74" s="4"/>
      <c r="C74" s="4"/>
      <c r="D74" s="7"/>
      <c r="E74" s="13"/>
      <c r="F74" s="57"/>
      <c r="G74" s="144"/>
      <c r="H74" s="144"/>
      <c r="I74" s="144"/>
      <c r="J74" s="50"/>
    </row>
    <row r="75" spans="2:13" s="16" customFormat="1" ht="41.25" customHeight="1" x14ac:dyDescent="0.25">
      <c r="B75" s="4"/>
      <c r="C75" s="4"/>
      <c r="D75" s="7"/>
      <c r="E75" s="13"/>
      <c r="F75" s="58"/>
      <c r="G75" s="144"/>
      <c r="H75" s="144"/>
      <c r="I75" s="144"/>
      <c r="J75" s="50"/>
    </row>
    <row r="76" spans="2:13" s="16" customFormat="1" x14ac:dyDescent="0.25">
      <c r="B76" s="4"/>
      <c r="C76" s="4"/>
      <c r="D76" s="7"/>
      <c r="E76" s="13"/>
      <c r="F76" s="39"/>
      <c r="G76" s="58"/>
      <c r="H76" s="144"/>
      <c r="I76" s="144"/>
      <c r="J76" s="50"/>
    </row>
    <row r="77" spans="2:13" s="16" customFormat="1" ht="27" customHeight="1" x14ac:dyDescent="0.25">
      <c r="B77" s="4"/>
      <c r="C77" s="4"/>
      <c r="D77" s="7"/>
      <c r="E77" s="13"/>
      <c r="F77" s="39"/>
      <c r="G77" s="58"/>
      <c r="H77" s="144"/>
      <c r="I77" s="144"/>
      <c r="J77" s="64"/>
      <c r="K77" s="29"/>
      <c r="L77" s="29"/>
      <c r="M77" s="29"/>
    </row>
    <row r="78" spans="2:13" s="16" customFormat="1" ht="21.75" customHeight="1" x14ac:dyDescent="0.25">
      <c r="B78" s="4"/>
      <c r="C78" s="4"/>
      <c r="D78" s="7"/>
      <c r="E78" s="13"/>
      <c r="F78" s="39"/>
      <c r="G78" s="58"/>
      <c r="H78" s="144"/>
      <c r="I78" s="144"/>
      <c r="J78" s="64"/>
      <c r="K78" s="29"/>
      <c r="L78" s="29"/>
      <c r="M78" s="29"/>
    </row>
    <row r="79" spans="2:13" s="16" customFormat="1" x14ac:dyDescent="0.25">
      <c r="B79" s="4"/>
      <c r="C79" s="4"/>
      <c r="D79" s="7"/>
      <c r="E79" s="13"/>
      <c r="F79" s="65"/>
      <c r="G79" s="58"/>
      <c r="H79" s="144"/>
      <c r="I79" s="144"/>
      <c r="J79" s="64"/>
      <c r="K79" s="29"/>
      <c r="L79" s="29"/>
      <c r="M79" s="29"/>
    </row>
    <row r="80" spans="2:13" s="16" customFormat="1" x14ac:dyDescent="0.25">
      <c r="B80" s="4"/>
      <c r="C80" s="4"/>
      <c r="D80" s="7"/>
      <c r="E80" s="13"/>
      <c r="F80" s="65"/>
      <c r="G80" s="58"/>
      <c r="H80" s="144"/>
      <c r="I80" s="144"/>
      <c r="J80" s="64"/>
      <c r="K80" s="29"/>
      <c r="L80" s="29"/>
      <c r="M80" s="29"/>
    </row>
    <row r="81" spans="2:13" s="16" customFormat="1" x14ac:dyDescent="0.25">
      <c r="B81" s="4"/>
      <c r="C81" s="4"/>
      <c r="D81" s="7"/>
      <c r="E81" s="13"/>
      <c r="F81" s="65"/>
      <c r="G81" s="58"/>
      <c r="H81" s="144"/>
      <c r="I81" s="144"/>
      <c r="J81" s="64"/>
      <c r="K81" s="29"/>
      <c r="L81" s="29"/>
      <c r="M81" s="29"/>
    </row>
    <row r="82" spans="2:13" s="16" customFormat="1" x14ac:dyDescent="0.25">
      <c r="B82" s="4"/>
      <c r="C82" s="4"/>
      <c r="D82" s="7"/>
      <c r="E82" s="13"/>
      <c r="F82" s="66"/>
      <c r="G82" s="58"/>
      <c r="H82" s="144"/>
      <c r="I82" s="144"/>
      <c r="J82" s="64"/>
      <c r="K82" s="29"/>
      <c r="L82" s="29"/>
      <c r="M82" s="29"/>
    </row>
    <row r="83" spans="2:13" s="18" customFormat="1" ht="27" customHeight="1" x14ac:dyDescent="0.25">
      <c r="B83" s="4"/>
      <c r="C83" s="4"/>
      <c r="D83" s="7"/>
      <c r="E83" s="13"/>
      <c r="F83" s="65"/>
      <c r="G83" s="141"/>
      <c r="H83" s="144"/>
      <c r="I83" s="144"/>
      <c r="J83" s="67"/>
      <c r="K83" s="30"/>
      <c r="L83" s="30"/>
      <c r="M83" s="30"/>
    </row>
    <row r="84" spans="2:13" x14ac:dyDescent="0.25">
      <c r="D84" s="7"/>
      <c r="E84" s="13"/>
      <c r="F84" s="65"/>
      <c r="G84" s="142"/>
    </row>
    <row r="85" spans="2:13" ht="15.75" customHeight="1" x14ac:dyDescent="0.25">
      <c r="D85" s="7"/>
      <c r="E85" s="13"/>
      <c r="F85" s="65"/>
      <c r="G85" s="142"/>
    </row>
    <row r="86" spans="2:13" ht="29.25" customHeight="1" x14ac:dyDescent="0.25">
      <c r="D86" s="7"/>
      <c r="E86" s="13"/>
      <c r="F86" s="66"/>
      <c r="G86" s="141"/>
    </row>
    <row r="87" spans="2:13" x14ac:dyDescent="0.25">
      <c r="D87" s="7"/>
      <c r="E87" s="13"/>
      <c r="F87" s="65"/>
      <c r="G87" s="141"/>
    </row>
    <row r="88" spans="2:13" x14ac:dyDescent="0.25">
      <c r="D88" s="7"/>
      <c r="E88" s="13"/>
      <c r="F88" s="68"/>
      <c r="G88" s="142"/>
    </row>
    <row r="89" spans="2:13" x14ac:dyDescent="0.25">
      <c r="D89" s="7"/>
      <c r="E89" s="13"/>
      <c r="F89" s="69"/>
      <c r="G89" s="142"/>
    </row>
    <row r="90" spans="2:13" x14ac:dyDescent="0.25">
      <c r="D90" s="7"/>
      <c r="E90" s="13"/>
      <c r="F90" s="69"/>
      <c r="G90" s="142"/>
    </row>
    <row r="91" spans="2:13" x14ac:dyDescent="0.25">
      <c r="D91" s="7"/>
      <c r="E91" s="13"/>
      <c r="F91" s="69"/>
      <c r="G91" s="143"/>
      <c r="H91" s="145"/>
      <c r="I91" s="145"/>
    </row>
    <row r="92" spans="2:13" s="2" customFormat="1" x14ac:dyDescent="0.25">
      <c r="B92" s="4"/>
      <c r="C92" s="4"/>
      <c r="D92" s="7"/>
      <c r="E92" s="13"/>
      <c r="F92" s="69"/>
      <c r="G92" s="142"/>
      <c r="H92" s="144"/>
      <c r="I92" s="144"/>
      <c r="J92" s="70"/>
      <c r="K92" s="31"/>
      <c r="L92" s="31"/>
      <c r="M92" s="31"/>
    </row>
    <row r="93" spans="2:13" x14ac:dyDescent="0.25">
      <c r="D93" s="7"/>
      <c r="E93" s="13"/>
      <c r="F93" s="69"/>
      <c r="G93" s="142"/>
    </row>
    <row r="94" spans="2:13" x14ac:dyDescent="0.25">
      <c r="D94" s="7"/>
      <c r="E94" s="13"/>
      <c r="F94" s="69"/>
      <c r="G94" s="142"/>
    </row>
    <row r="95" spans="2:13" x14ac:dyDescent="0.25">
      <c r="D95" s="7"/>
      <c r="E95" s="13"/>
      <c r="F95" s="69"/>
      <c r="G95" s="143"/>
      <c r="H95" s="145"/>
      <c r="I95" s="145"/>
    </row>
    <row r="96" spans="2:13" s="2" customFormat="1" x14ac:dyDescent="0.25">
      <c r="B96" s="4"/>
      <c r="C96" s="4"/>
      <c r="D96" s="7"/>
      <c r="E96" s="13"/>
      <c r="F96" s="69"/>
      <c r="G96" s="142"/>
      <c r="H96" s="144"/>
      <c r="I96" s="144"/>
      <c r="J96" s="70"/>
      <c r="K96" s="31"/>
      <c r="L96" s="31"/>
      <c r="M96" s="31"/>
    </row>
    <row r="97" spans="2:13" x14ac:dyDescent="0.25">
      <c r="D97" s="7"/>
      <c r="E97" s="13"/>
      <c r="F97" s="69"/>
      <c r="G97" s="143"/>
      <c r="H97" s="145"/>
      <c r="I97" s="145"/>
    </row>
    <row r="98" spans="2:13" s="2" customFormat="1" x14ac:dyDescent="0.25">
      <c r="B98" s="4"/>
      <c r="C98" s="4"/>
      <c r="D98" s="7"/>
      <c r="E98" s="13"/>
      <c r="F98" s="69"/>
      <c r="G98" s="142"/>
      <c r="H98" s="144"/>
      <c r="I98" s="144"/>
      <c r="J98" s="70"/>
      <c r="K98" s="31"/>
      <c r="L98" s="31"/>
      <c r="M98" s="31"/>
    </row>
    <row r="99" spans="2:13" x14ac:dyDescent="0.25">
      <c r="D99" s="7"/>
      <c r="E99" s="13"/>
      <c r="F99" s="69"/>
      <c r="G99" s="142"/>
    </row>
    <row r="100" spans="2:13" x14ac:dyDescent="0.25">
      <c r="D100" s="7"/>
      <c r="E100" s="13"/>
      <c r="F100" s="69"/>
      <c r="G100" s="142"/>
    </row>
    <row r="101" spans="2:13" x14ac:dyDescent="0.25">
      <c r="D101" s="7"/>
      <c r="E101" s="13"/>
      <c r="F101" s="69"/>
      <c r="G101" s="142"/>
    </row>
    <row r="102" spans="2:13" x14ac:dyDescent="0.25">
      <c r="D102" s="7"/>
      <c r="E102" s="13"/>
      <c r="F102" s="69"/>
      <c r="G102" s="142"/>
    </row>
    <row r="103" spans="2:13" x14ac:dyDescent="0.25">
      <c r="D103" s="7"/>
      <c r="E103" s="13"/>
      <c r="F103" s="69"/>
      <c r="G103" s="142"/>
    </row>
    <row r="104" spans="2:13" x14ac:dyDescent="0.25">
      <c r="D104" s="7"/>
      <c r="E104" s="13"/>
      <c r="F104" s="69"/>
      <c r="G104" s="141"/>
    </row>
    <row r="105" spans="2:13" x14ac:dyDescent="0.25">
      <c r="D105" s="7"/>
      <c r="E105" s="13"/>
      <c r="F105" s="69"/>
      <c r="G105" s="141"/>
    </row>
    <row r="106" spans="2:13" x14ac:dyDescent="0.25">
      <c r="D106" s="7"/>
      <c r="E106" s="13"/>
      <c r="F106" s="69"/>
      <c r="G106" s="141"/>
    </row>
    <row r="107" spans="2:13" x14ac:dyDescent="0.25">
      <c r="D107" s="7"/>
      <c r="E107" s="13"/>
      <c r="F107" s="69"/>
      <c r="G107" s="141"/>
    </row>
    <row r="108" spans="2:13" x14ac:dyDescent="0.25">
      <c r="D108" s="7"/>
      <c r="E108" s="13"/>
      <c r="F108" s="69"/>
      <c r="G108" s="141"/>
    </row>
    <row r="109" spans="2:13" x14ac:dyDescent="0.25">
      <c r="D109" s="7"/>
      <c r="E109" s="13"/>
      <c r="F109" s="69"/>
      <c r="G109" s="141"/>
    </row>
    <row r="110" spans="2:13" x14ac:dyDescent="0.25">
      <c r="D110" s="7"/>
      <c r="E110" s="13"/>
      <c r="F110" s="69"/>
      <c r="G110" s="141"/>
    </row>
    <row r="111" spans="2:13" x14ac:dyDescent="0.25">
      <c r="F111" s="69"/>
      <c r="G111" s="141"/>
    </row>
    <row r="112" spans="2:13" x14ac:dyDescent="0.25">
      <c r="F112" s="69"/>
      <c r="G112" s="141"/>
    </row>
    <row r="113" spans="6:7" x14ac:dyDescent="0.25">
      <c r="F113" s="69"/>
      <c r="G113" s="141"/>
    </row>
    <row r="114" spans="6:7" x14ac:dyDescent="0.25">
      <c r="F114" s="69"/>
      <c r="G114" s="141"/>
    </row>
    <row r="115" spans="6:7" x14ac:dyDescent="0.25">
      <c r="F115" s="69"/>
      <c r="G115" s="141"/>
    </row>
    <row r="116" spans="6:7" x14ac:dyDescent="0.25">
      <c r="F116" s="69"/>
      <c r="G116" s="141"/>
    </row>
    <row r="117" spans="6:7" x14ac:dyDescent="0.25">
      <c r="F117" s="69"/>
      <c r="G117" s="141"/>
    </row>
    <row r="118" spans="6:7" x14ac:dyDescent="0.25">
      <c r="F118" s="69"/>
      <c r="G118" s="141"/>
    </row>
    <row r="119" spans="6:7" x14ac:dyDescent="0.25">
      <c r="F119" s="69"/>
      <c r="G119" s="141"/>
    </row>
    <row r="120" spans="6:7" x14ac:dyDescent="0.25">
      <c r="F120" s="69"/>
      <c r="G120" s="141"/>
    </row>
    <row r="121" spans="6:7" x14ac:dyDescent="0.25">
      <c r="F121" s="69"/>
      <c r="G121" s="141"/>
    </row>
    <row r="122" spans="6:7" x14ac:dyDescent="0.25">
      <c r="F122" s="69"/>
      <c r="G122" s="141"/>
    </row>
    <row r="123" spans="6:7" x14ac:dyDescent="0.25">
      <c r="F123" s="69"/>
      <c r="G123" s="141"/>
    </row>
    <row r="124" spans="6:7" x14ac:dyDescent="0.25">
      <c r="F124" s="69"/>
      <c r="G124" s="141"/>
    </row>
    <row r="125" spans="6:7" x14ac:dyDescent="0.25">
      <c r="F125" s="69"/>
      <c r="G125" s="141"/>
    </row>
    <row r="126" spans="6:7" x14ac:dyDescent="0.25">
      <c r="F126" s="69"/>
      <c r="G126" s="141"/>
    </row>
    <row r="127" spans="6:7" x14ac:dyDescent="0.25">
      <c r="G127" s="141"/>
    </row>
    <row r="128" spans="6:7" x14ac:dyDescent="0.25">
      <c r="G128" s="141"/>
    </row>
    <row r="129" spans="7:7" x14ac:dyDescent="0.25">
      <c r="G129" s="141"/>
    </row>
    <row r="130" spans="7:7" x14ac:dyDescent="0.25">
      <c r="G130" s="141"/>
    </row>
    <row r="131" spans="7:7" x14ac:dyDescent="0.25">
      <c r="G131" s="141"/>
    </row>
    <row r="132" spans="7:7" x14ac:dyDescent="0.25">
      <c r="G132" s="141"/>
    </row>
    <row r="133" spans="7:7" x14ac:dyDescent="0.25">
      <c r="G133" s="141"/>
    </row>
    <row r="134" spans="7:7" x14ac:dyDescent="0.25">
      <c r="G134" s="141"/>
    </row>
    <row r="135" spans="7:7" x14ac:dyDescent="0.25">
      <c r="G135" s="141"/>
    </row>
    <row r="136" spans="7:7" x14ac:dyDescent="0.25">
      <c r="G136" s="141"/>
    </row>
    <row r="137" spans="7:7" x14ac:dyDescent="0.25">
      <c r="G137" s="141"/>
    </row>
    <row r="138" spans="7:7" x14ac:dyDescent="0.25">
      <c r="G138" s="141"/>
    </row>
    <row r="139" spans="7:7" x14ac:dyDescent="0.25">
      <c r="G139" s="141"/>
    </row>
    <row r="140" spans="7:7" x14ac:dyDescent="0.25">
      <c r="G140" s="141"/>
    </row>
    <row r="141" spans="7:7" x14ac:dyDescent="0.25">
      <c r="G141" s="141"/>
    </row>
    <row r="142" spans="7:7" x14ac:dyDescent="0.25">
      <c r="G142" s="141"/>
    </row>
    <row r="143" spans="7:7" x14ac:dyDescent="0.25">
      <c r="G143" s="141"/>
    </row>
    <row r="144" spans="7:7" x14ac:dyDescent="0.25">
      <c r="G144" s="141"/>
    </row>
    <row r="145" spans="7:7" x14ac:dyDescent="0.25">
      <c r="G145" s="141"/>
    </row>
    <row r="146" spans="7:7" x14ac:dyDescent="0.25">
      <c r="G146" s="141"/>
    </row>
    <row r="147" spans="7:7" x14ac:dyDescent="0.25">
      <c r="G147" s="141"/>
    </row>
    <row r="148" spans="7:7" x14ac:dyDescent="0.25">
      <c r="G148" s="141"/>
    </row>
    <row r="149" spans="7:7" x14ac:dyDescent="0.25">
      <c r="G149" s="141"/>
    </row>
  </sheetData>
  <mergeCells count="18">
    <mergeCell ref="D3:E3"/>
    <mergeCell ref="B6:E6"/>
    <mergeCell ref="B39:C39"/>
    <mergeCell ref="B8:D8"/>
    <mergeCell ref="B12:C14"/>
    <mergeCell ref="B16:C16"/>
    <mergeCell ref="B20:C21"/>
    <mergeCell ref="B23:C23"/>
    <mergeCell ref="B29:C31"/>
    <mergeCell ref="B37:C37"/>
    <mergeCell ref="B33:C33"/>
    <mergeCell ref="B26:C27"/>
    <mergeCell ref="B57:C57"/>
    <mergeCell ref="B42:C42"/>
    <mergeCell ref="B45:C45"/>
    <mergeCell ref="B48:C48"/>
    <mergeCell ref="B51:C51"/>
    <mergeCell ref="B53:C53"/>
  </mergeCells>
  <pageMargins left="0.15748031496062992" right="0.19685039370078741" top="0.27559055118110237" bottom="0.19685039370078741" header="0.19685039370078741" footer="0"/>
  <pageSetup paperSize="9" fitToHeight="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 nr.6</vt:lpstr>
      <vt:lpstr>' nr.6'!Заголовки_для_печати</vt:lpstr>
    </vt:vector>
  </TitlesOfParts>
  <Company>Directia Generala de Finante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ACulicov</dc:creator>
  <cp:lastModifiedBy>User</cp:lastModifiedBy>
  <cp:lastPrinted>2023-10-26T07:54:59Z</cp:lastPrinted>
  <dcterms:created xsi:type="dcterms:W3CDTF">2003-12-09T06:44:04Z</dcterms:created>
  <dcterms:modified xsi:type="dcterms:W3CDTF">2023-10-26T07:55:01Z</dcterms:modified>
</cp:coreProperties>
</file>