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№3" sheetId="1" r:id="rId1"/>
  </sheets>
  <definedNames>
    <definedName name="_xlnm.Print_Titles" localSheetId="0">'№3'!$6:$6</definedName>
  </definedNames>
  <calcPr fullCalcOnLoad="1"/>
</workbook>
</file>

<file path=xl/sharedStrings.xml><?xml version="1.0" encoding="utf-8"?>
<sst xmlns="http://schemas.openxmlformats.org/spreadsheetml/2006/main" count="90" uniqueCount="54">
  <si>
    <t>02</t>
  </si>
  <si>
    <t>Servicii în domeniul economiei</t>
  </si>
  <si>
    <t>04</t>
  </si>
  <si>
    <t>01</t>
  </si>
  <si>
    <t>05</t>
  </si>
  <si>
    <t>Protecţia mediului</t>
  </si>
  <si>
    <t>Gospodăria de locuinţe şi gospodăria serviciilor comunale</t>
  </si>
  <si>
    <t>06</t>
  </si>
  <si>
    <t>Cultură, sport, tineret, culte şi odihnă</t>
  </si>
  <si>
    <t>08</t>
  </si>
  <si>
    <t>09</t>
  </si>
  <si>
    <t xml:space="preserve"> Servicii de Stat cu destinaţie generală</t>
  </si>
  <si>
    <t>10</t>
  </si>
  <si>
    <t>Denumirea</t>
  </si>
  <si>
    <t>Cod</t>
  </si>
  <si>
    <t>Suma,                         mii lei</t>
  </si>
  <si>
    <t xml:space="preserve"> Resurse, total</t>
  </si>
  <si>
    <t>Resurse generale</t>
  </si>
  <si>
    <t>Resurse colectate de autorităţi/instituţii bugetare</t>
  </si>
  <si>
    <t>Cheltuieli, total</t>
  </si>
  <si>
    <r>
      <t xml:space="preserve">Gr. </t>
    </r>
    <r>
      <rPr>
        <b/>
        <sz val="12"/>
        <rFont val="Times New Roman"/>
        <family val="1"/>
      </rPr>
      <t>principală</t>
    </r>
  </si>
  <si>
    <t>CHELTUIELI ȘI ACTIVE NEFINANCIARE, total</t>
  </si>
  <si>
    <t>CHELTUIELI RECURENTE, total</t>
  </si>
  <si>
    <t>CHELTUIELI DE PERSONAL, total</t>
  </si>
  <si>
    <t>2+3</t>
  </si>
  <si>
    <t>(2+3)-3192</t>
  </si>
  <si>
    <t>INVESTIȚII CAPITALE, total</t>
  </si>
  <si>
    <t>Anexa nr.3</t>
  </si>
  <si>
    <t>03</t>
  </si>
  <si>
    <t>Programul 03 "Executivul şi serviciile de suport"</t>
  </si>
  <si>
    <t>Programul 64 "Dezvoltarea transporturilor"</t>
  </si>
  <si>
    <t>Programul 70 "Protecţia mediului"</t>
  </si>
  <si>
    <t>Programul 85 "Cultura, cultele şi odihna"</t>
  </si>
  <si>
    <t>Programul 86 "Tineret şi sport"</t>
  </si>
  <si>
    <t>Programul 75 "Dezvoltarea gospodăriei de locuinţe şi serviciilor comunale"</t>
  </si>
  <si>
    <t>la Decizia Consiliului mun.Bălți</t>
  </si>
  <si>
    <t>Programul 05 "Managementul finanţelor publice"</t>
  </si>
  <si>
    <t xml:space="preserve">Programul 08 "Domenii generale de stat" </t>
  </si>
  <si>
    <t>17</t>
  </si>
  <si>
    <t>Protecţie Socială</t>
  </si>
  <si>
    <t>Apărare Naţională</t>
  </si>
  <si>
    <t>Programul 17 "Datoria de stat și a autorităților publice locale"</t>
  </si>
  <si>
    <t>Programul 31 "Apărare Naţională"</t>
  </si>
  <si>
    <t>Învățământ</t>
  </si>
  <si>
    <t>Programul 88 "Învăţământ".</t>
  </si>
  <si>
    <t>Programul  90 "Protecţie socială"</t>
  </si>
  <si>
    <t>RESURSELE ŞI CHELTUIELILE BUGETULUI MUNICIPAL BĂLŢI CONFORM CLASIFICAȚIEI FUNCȚIONALE ȘI PE PROGRAME PENTRU ANUL 2024</t>
  </si>
  <si>
    <t xml:space="preserve">                         nr.____  din ___________ 2023</t>
  </si>
  <si>
    <t>07</t>
  </si>
  <si>
    <t>Ocrotirea sănătății</t>
  </si>
  <si>
    <t>Programul 80 "Sănătatea publică și serviciile medicale"</t>
  </si>
  <si>
    <t>Aprobat 2024</t>
  </si>
  <si>
    <t>Modificări (+/-)</t>
  </si>
  <si>
    <t xml:space="preserve">Proiect </t>
  </si>
</sst>
</file>

<file path=xl/styles.xml><?xml version="1.0" encoding="utf-8"?>
<styleSheet xmlns="http://schemas.openxmlformats.org/spreadsheetml/2006/main">
  <numFmts count="46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</numFmts>
  <fonts count="62">
    <font>
      <sz val="10"/>
      <name val="Arial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b/>
      <sz val="14"/>
      <color indexed="8"/>
      <name val="Times New Roman"/>
      <family val="1"/>
    </font>
    <font>
      <sz val="16"/>
      <name val="Arial"/>
      <family val="2"/>
    </font>
    <font>
      <b/>
      <i/>
      <u val="single"/>
      <sz val="16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0"/>
      <name val="Arial"/>
      <family val="2"/>
    </font>
    <font>
      <b/>
      <i/>
      <u val="single"/>
      <sz val="14"/>
      <name val="Times New Roman"/>
      <family val="1"/>
    </font>
    <font>
      <b/>
      <i/>
      <u val="single"/>
      <sz val="14"/>
      <name val="Arial"/>
      <family val="2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b/>
      <u val="single"/>
      <sz val="14"/>
      <color indexed="8"/>
      <name val="Times New Roman"/>
      <family val="1"/>
    </font>
    <font>
      <i/>
      <u val="single"/>
      <sz val="14"/>
      <name val="Times New Roman"/>
      <family val="1"/>
    </font>
    <font>
      <i/>
      <u val="single"/>
      <sz val="14"/>
      <name val="Arial"/>
      <family val="2"/>
    </font>
    <font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8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200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1" fillId="34" borderId="11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7" fillId="35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8" fillId="35" borderId="18" xfId="0" applyFont="1" applyFill="1" applyBorder="1" applyAlignment="1">
      <alignment horizontal="left" vertical="center" wrapText="1"/>
    </xf>
    <xf numFmtId="0" fontId="18" fillId="35" borderId="17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201" fontId="5" fillId="0" borderId="2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01" fontId="20" fillId="35" borderId="25" xfId="0" applyNumberFormat="1" applyFont="1" applyFill="1" applyBorder="1" applyAlignment="1">
      <alignment horizontal="center" vertical="center" wrapText="1"/>
    </xf>
    <xf numFmtId="201" fontId="7" fillId="0" borderId="24" xfId="0" applyNumberFormat="1" applyFont="1" applyBorder="1" applyAlignment="1">
      <alignment horizontal="center" vertical="center"/>
    </xf>
    <xf numFmtId="201" fontId="7" fillId="0" borderId="26" xfId="0" applyNumberFormat="1" applyFont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vertical="center"/>
    </xf>
    <xf numFmtId="201" fontId="14" fillId="2" borderId="1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19" xfId="0" applyFont="1" applyBorder="1" applyAlignment="1">
      <alignment vertical="center"/>
    </xf>
    <xf numFmtId="0" fontId="5" fillId="0" borderId="27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201" fontId="5" fillId="0" borderId="28" xfId="0" applyNumberFormat="1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/>
    </xf>
    <xf numFmtId="201" fontId="5" fillId="0" borderId="3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201" fontId="5" fillId="0" borderId="31" xfId="0" applyNumberFormat="1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5" fillId="0" borderId="32" xfId="0" applyFont="1" applyBorder="1" applyAlignment="1">
      <alignment vertical="center" wrapText="1"/>
    </xf>
    <xf numFmtId="201" fontId="5" fillId="0" borderId="33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49" fontId="14" fillId="2" borderId="11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2" borderId="1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201" fontId="5" fillId="0" borderId="25" xfId="0" applyNumberFormat="1" applyFont="1" applyBorder="1" applyAlignment="1">
      <alignment horizontal="center" vertical="center"/>
    </xf>
    <xf numFmtId="201" fontId="7" fillId="0" borderId="31" xfId="0" applyNumberFormat="1" applyFont="1" applyBorder="1" applyAlignment="1">
      <alignment horizontal="center" vertical="center"/>
    </xf>
    <xf numFmtId="201" fontId="14" fillId="2" borderId="1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61" fillId="0" borderId="22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201" fontId="7" fillId="36" borderId="11" xfId="0" applyNumberFormat="1" applyFont="1" applyFill="1" applyBorder="1" applyAlignment="1">
      <alignment horizontal="center" vertical="center" wrapText="1"/>
    </xf>
    <xf numFmtId="201" fontId="7" fillId="0" borderId="10" xfId="0" applyNumberFormat="1" applyFont="1" applyBorder="1" applyAlignment="1">
      <alignment horizontal="center" vertical="center"/>
    </xf>
    <xf numFmtId="201" fontId="7" fillId="0" borderId="15" xfId="0" applyNumberFormat="1" applyFont="1" applyBorder="1" applyAlignment="1">
      <alignment horizontal="center" vertical="center"/>
    </xf>
    <xf numFmtId="201" fontId="7" fillId="36" borderId="14" xfId="0" applyNumberFormat="1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201" fontId="5" fillId="0" borderId="11" xfId="0" applyNumberFormat="1" applyFont="1" applyBorder="1" applyAlignment="1">
      <alignment horizontal="center" vertical="center"/>
    </xf>
    <xf numFmtId="201" fontId="5" fillId="0" borderId="15" xfId="0" applyNumberFormat="1" applyFont="1" applyBorder="1" applyAlignment="1">
      <alignment horizontal="center" vertical="center"/>
    </xf>
    <xf numFmtId="20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01" fontId="5" fillId="0" borderId="34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01" fontId="5" fillId="0" borderId="26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01" fontId="5" fillId="0" borderId="14" xfId="0" applyNumberFormat="1" applyFont="1" applyBorder="1" applyAlignment="1">
      <alignment horizontal="center" vertical="center"/>
    </xf>
    <xf numFmtId="20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01" fontId="25" fillId="0" borderId="16" xfId="0" applyNumberFormat="1" applyFont="1" applyBorder="1" applyAlignment="1">
      <alignment horizontal="center" vertical="center" wrapText="1"/>
    </xf>
    <xf numFmtId="201" fontId="25" fillId="0" borderId="24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4" fillId="34" borderId="34" xfId="0" applyFont="1" applyFill="1" applyBorder="1" applyAlignment="1">
      <alignment horizontal="center" vertical="center"/>
    </xf>
    <xf numFmtId="0" fontId="24" fillId="34" borderId="30" xfId="0" applyFont="1" applyFill="1" applyBorder="1" applyAlignment="1">
      <alignment horizontal="center" vertical="center"/>
    </xf>
    <xf numFmtId="0" fontId="24" fillId="34" borderId="35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34" borderId="36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36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Clas_econ_chelt_expend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="120" zoomScaleNormal="120" zoomScalePageLayoutView="0" workbookViewId="0" topLeftCell="A1">
      <selection activeCell="B1" sqref="B1:E69"/>
    </sheetView>
  </sheetViews>
  <sheetFormatPr defaultColWidth="9.140625" defaultRowHeight="12.75"/>
  <cols>
    <col min="1" max="1" width="1.421875" style="0" customWidth="1"/>
    <col min="2" max="2" width="8.00390625" style="11" customWidth="1"/>
    <col min="3" max="3" width="56.7109375" style="11" customWidth="1"/>
    <col min="4" max="4" width="16.140625" style="11" customWidth="1"/>
    <col min="5" max="5" width="18.8515625" style="11" customWidth="1"/>
    <col min="6" max="6" width="1.7109375" style="0" customWidth="1"/>
    <col min="7" max="7" width="13.00390625" style="110" customWidth="1"/>
    <col min="8" max="8" width="13.140625" style="111" customWidth="1"/>
    <col min="9" max="9" width="14.00390625" style="110" customWidth="1"/>
  </cols>
  <sheetData>
    <row r="1" spans="2:9" s="20" customFormat="1" ht="15.75">
      <c r="B1" s="19"/>
      <c r="C1" s="19"/>
      <c r="D1" s="35"/>
      <c r="E1" s="20" t="s">
        <v>27</v>
      </c>
      <c r="G1" s="99"/>
      <c r="H1" s="100"/>
      <c r="I1" s="99"/>
    </row>
    <row r="2" spans="2:9" s="20" customFormat="1" ht="15.75">
      <c r="B2" s="19"/>
      <c r="C2" s="19"/>
      <c r="D2" s="125" t="s">
        <v>35</v>
      </c>
      <c r="E2" s="125"/>
      <c r="G2" s="99"/>
      <c r="H2" s="100"/>
      <c r="I2" s="99"/>
    </row>
    <row r="3" spans="2:9" s="20" customFormat="1" ht="15.75">
      <c r="B3" s="19"/>
      <c r="C3" s="19"/>
      <c r="D3" s="125" t="s">
        <v>47</v>
      </c>
      <c r="E3" s="125"/>
      <c r="G3" s="99"/>
      <c r="H3" s="100"/>
      <c r="I3" s="99"/>
    </row>
    <row r="4" spans="2:9" s="22" customFormat="1" ht="15.75">
      <c r="B4" s="21"/>
      <c r="C4" s="21"/>
      <c r="D4" s="21"/>
      <c r="E4" s="21"/>
      <c r="G4" s="99"/>
      <c r="H4" s="100"/>
      <c r="I4" s="99"/>
    </row>
    <row r="5" spans="2:9" ht="45" customHeight="1" thickBot="1">
      <c r="B5" s="121" t="s">
        <v>46</v>
      </c>
      <c r="C5" s="121"/>
      <c r="D5" s="121"/>
      <c r="E5" s="121"/>
      <c r="G5" s="101"/>
      <c r="H5" s="102"/>
      <c r="I5" s="101"/>
    </row>
    <row r="6" spans="2:9" s="26" customFormat="1" ht="52.5" customHeight="1" thickBot="1">
      <c r="B6" s="5" t="s">
        <v>20</v>
      </c>
      <c r="C6" s="9" t="s">
        <v>13</v>
      </c>
      <c r="D6" s="8" t="s">
        <v>14</v>
      </c>
      <c r="E6" s="10" t="s">
        <v>15</v>
      </c>
      <c r="F6" s="80"/>
      <c r="G6" s="92" t="s">
        <v>53</v>
      </c>
      <c r="H6" s="96" t="s">
        <v>52</v>
      </c>
      <c r="I6" s="95" t="s">
        <v>51</v>
      </c>
    </row>
    <row r="7" spans="2:9" s="26" customFormat="1" ht="24.75" customHeight="1">
      <c r="B7" s="18"/>
      <c r="C7" s="27" t="s">
        <v>21</v>
      </c>
      <c r="D7" s="28" t="s">
        <v>24</v>
      </c>
      <c r="E7" s="41">
        <f>I7</f>
        <v>993928.1</v>
      </c>
      <c r="F7" s="80"/>
      <c r="G7" s="112">
        <f>G15+G25+G31+G37+G43+G49+G55+G62+G68</f>
        <v>993928.1</v>
      </c>
      <c r="H7" s="114">
        <f>H15+H25+H31+H37+H43+H49+H55+H62+H68</f>
        <v>0</v>
      </c>
      <c r="I7" s="113">
        <f>G7+H7</f>
        <v>993928.1</v>
      </c>
    </row>
    <row r="8" spans="2:9" s="11" customFormat="1" ht="21.75" customHeight="1">
      <c r="B8" s="17"/>
      <c r="C8" s="29" t="s">
        <v>22</v>
      </c>
      <c r="D8" s="30" t="s">
        <v>25</v>
      </c>
      <c r="E8" s="42">
        <f>I8</f>
        <v>990888.1</v>
      </c>
      <c r="F8" s="81"/>
      <c r="G8" s="93">
        <f>G7-G10</f>
        <v>990888.1</v>
      </c>
      <c r="H8" s="103">
        <f>H7-H10</f>
        <v>0</v>
      </c>
      <c r="I8" s="78">
        <f>G8+H8</f>
        <v>990888.1</v>
      </c>
    </row>
    <row r="9" spans="2:9" s="11" customFormat="1" ht="21.75" customHeight="1">
      <c r="B9" s="12"/>
      <c r="C9" s="31" t="s">
        <v>23</v>
      </c>
      <c r="D9" s="32">
        <v>21</v>
      </c>
      <c r="E9" s="78">
        <f>I9</f>
        <v>503970.5</v>
      </c>
      <c r="F9" s="82"/>
      <c r="G9" s="93">
        <v>503970.5</v>
      </c>
      <c r="H9" s="103"/>
      <c r="I9" s="78">
        <f>G9+H9</f>
        <v>503970.5</v>
      </c>
    </row>
    <row r="10" spans="2:9" s="11" customFormat="1" ht="20.25" customHeight="1" thickBot="1">
      <c r="B10" s="13"/>
      <c r="C10" s="33" t="s">
        <v>26</v>
      </c>
      <c r="D10" s="34">
        <v>3192</v>
      </c>
      <c r="E10" s="43">
        <f>I10</f>
        <v>3040</v>
      </c>
      <c r="F10" s="81"/>
      <c r="G10" s="94">
        <v>3040</v>
      </c>
      <c r="H10" s="104"/>
      <c r="I10" s="43">
        <f>G10+H10</f>
        <v>3040</v>
      </c>
    </row>
    <row r="11" spans="2:9" s="23" customFormat="1" ht="22.5" customHeight="1" thickBot="1">
      <c r="B11" s="7" t="s">
        <v>3</v>
      </c>
      <c r="C11" s="118" t="s">
        <v>11</v>
      </c>
      <c r="D11" s="119"/>
      <c r="E11" s="120"/>
      <c r="F11" s="83"/>
      <c r="G11" s="117"/>
      <c r="H11" s="115"/>
      <c r="I11" s="116"/>
    </row>
    <row r="12" spans="2:9" s="49" customFormat="1" ht="22.5" customHeight="1" thickBot="1">
      <c r="B12" s="44"/>
      <c r="C12" s="47" t="s">
        <v>16</v>
      </c>
      <c r="D12" s="44"/>
      <c r="E12" s="48">
        <f>E13+E14</f>
        <v>42175.799999999996</v>
      </c>
      <c r="F12" s="84"/>
      <c r="G12" s="48">
        <f>G13+G14</f>
        <v>42175.799999999996</v>
      </c>
      <c r="H12" s="44">
        <f>H13+H14</f>
        <v>0</v>
      </c>
      <c r="I12" s="48">
        <f aca="true" t="shared" si="0" ref="I12:I20">G12+H12</f>
        <v>42175.799999999996</v>
      </c>
    </row>
    <row r="13" spans="2:9" s="11" customFormat="1" ht="21" customHeight="1">
      <c r="B13" s="36"/>
      <c r="C13" s="50" t="s">
        <v>17</v>
      </c>
      <c r="D13" s="40">
        <v>1</v>
      </c>
      <c r="E13" s="39">
        <f>I13</f>
        <v>41146.2</v>
      </c>
      <c r="F13" s="81"/>
      <c r="G13" s="39">
        <v>41146.2</v>
      </c>
      <c r="H13" s="105"/>
      <c r="I13" s="62">
        <f t="shared" si="0"/>
        <v>41146.2</v>
      </c>
    </row>
    <row r="14" spans="2:9" s="11" customFormat="1" ht="21" customHeight="1" thickBot="1">
      <c r="B14" s="6"/>
      <c r="C14" s="51" t="s">
        <v>18</v>
      </c>
      <c r="D14" s="52">
        <v>2</v>
      </c>
      <c r="E14" s="53">
        <f>I14</f>
        <v>1029.6</v>
      </c>
      <c r="F14" s="81"/>
      <c r="G14" s="53">
        <v>1029.6</v>
      </c>
      <c r="H14" s="105"/>
      <c r="I14" s="62">
        <f t="shared" si="0"/>
        <v>1029.6</v>
      </c>
    </row>
    <row r="15" spans="2:9" s="66" customFormat="1" ht="22.5" customHeight="1" thickBot="1">
      <c r="B15" s="44"/>
      <c r="C15" s="47" t="s">
        <v>19</v>
      </c>
      <c r="D15" s="44"/>
      <c r="E15" s="48">
        <f>SUM(E16:E20)</f>
        <v>42175.8</v>
      </c>
      <c r="F15" s="85"/>
      <c r="G15" s="48">
        <f>G16+G17+G18+G19+G20</f>
        <v>42175.8</v>
      </c>
      <c r="H15" s="44">
        <f>H16+H17+H18+H19+H20</f>
        <v>0</v>
      </c>
      <c r="I15" s="48">
        <f t="shared" si="0"/>
        <v>42175.8</v>
      </c>
    </row>
    <row r="16" spans="2:9" s="11" customFormat="1" ht="21" customHeight="1">
      <c r="B16" s="36"/>
      <c r="C16" s="55" t="s">
        <v>29</v>
      </c>
      <c r="D16" s="75" t="s">
        <v>28</v>
      </c>
      <c r="E16" s="77">
        <f>I16</f>
        <v>30867</v>
      </c>
      <c r="F16" s="81"/>
      <c r="G16" s="77">
        <v>30867</v>
      </c>
      <c r="H16" s="105"/>
      <c r="I16" s="62">
        <f t="shared" si="0"/>
        <v>30867</v>
      </c>
    </row>
    <row r="17" spans="2:9" s="11" customFormat="1" ht="21" customHeight="1">
      <c r="B17" s="4"/>
      <c r="C17" s="56" t="s">
        <v>36</v>
      </c>
      <c r="D17" s="57" t="s">
        <v>4</v>
      </c>
      <c r="E17" s="53">
        <f>I17</f>
        <v>6834.8</v>
      </c>
      <c r="F17" s="81"/>
      <c r="G17" s="53">
        <v>6834.8</v>
      </c>
      <c r="H17" s="105"/>
      <c r="I17" s="62">
        <f t="shared" si="0"/>
        <v>6834.8</v>
      </c>
    </row>
    <row r="18" spans="2:9" s="11" customFormat="1" ht="21" customHeight="1">
      <c r="B18" s="4"/>
      <c r="C18" s="56" t="s">
        <v>37</v>
      </c>
      <c r="D18" s="74" t="s">
        <v>9</v>
      </c>
      <c r="E18" s="62">
        <f>I18</f>
        <v>1000</v>
      </c>
      <c r="F18" s="81"/>
      <c r="G18" s="62">
        <v>1000</v>
      </c>
      <c r="H18" s="105"/>
      <c r="I18" s="62">
        <f t="shared" si="0"/>
        <v>1000</v>
      </c>
    </row>
    <row r="19" spans="2:9" s="11" customFormat="1" ht="21" customHeight="1">
      <c r="B19" s="4"/>
      <c r="C19" s="56" t="s">
        <v>37</v>
      </c>
      <c r="D19" s="74" t="s">
        <v>9</v>
      </c>
      <c r="E19" s="62">
        <f>I19</f>
        <v>-12893.6</v>
      </c>
      <c r="F19" s="81"/>
      <c r="G19" s="62">
        <v>-12893.6</v>
      </c>
      <c r="H19" s="105"/>
      <c r="I19" s="62">
        <f t="shared" si="0"/>
        <v>-12893.6</v>
      </c>
    </row>
    <row r="20" spans="2:9" s="11" customFormat="1" ht="21" customHeight="1" thickBot="1">
      <c r="B20" s="37"/>
      <c r="C20" s="64" t="s">
        <v>41</v>
      </c>
      <c r="D20" s="76" t="s">
        <v>38</v>
      </c>
      <c r="E20" s="60">
        <f>I20</f>
        <v>16367.6</v>
      </c>
      <c r="F20" s="81"/>
      <c r="G20" s="60">
        <v>16367.6</v>
      </c>
      <c r="H20" s="106"/>
      <c r="I20" s="107">
        <f t="shared" si="0"/>
        <v>16367.6</v>
      </c>
    </row>
    <row r="21" spans="2:9" s="23" customFormat="1" ht="21" thickBot="1">
      <c r="B21" s="7" t="s">
        <v>0</v>
      </c>
      <c r="C21" s="118" t="s">
        <v>40</v>
      </c>
      <c r="D21" s="119"/>
      <c r="E21" s="120"/>
      <c r="F21" s="83"/>
      <c r="G21" s="117"/>
      <c r="H21" s="115"/>
      <c r="I21" s="116"/>
    </row>
    <row r="22" spans="2:9" s="49" customFormat="1" ht="22.5" customHeight="1" thickBot="1">
      <c r="B22" s="44"/>
      <c r="C22" s="47" t="s">
        <v>16</v>
      </c>
      <c r="D22" s="44"/>
      <c r="E22" s="48">
        <f>E23</f>
        <v>750</v>
      </c>
      <c r="F22" s="84"/>
      <c r="G22" s="48">
        <f>G23+G24</f>
        <v>750</v>
      </c>
      <c r="H22" s="44">
        <f>H23+H24</f>
        <v>0</v>
      </c>
      <c r="I22" s="48">
        <f>G22+H22</f>
        <v>750</v>
      </c>
    </row>
    <row r="23" spans="2:9" s="11" customFormat="1" ht="21.75" customHeight="1">
      <c r="B23" s="36"/>
      <c r="C23" s="50" t="s">
        <v>17</v>
      </c>
      <c r="D23" s="40">
        <v>1</v>
      </c>
      <c r="E23" s="39">
        <f>I23</f>
        <v>750</v>
      </c>
      <c r="F23" s="81"/>
      <c r="G23" s="39">
        <v>750</v>
      </c>
      <c r="H23" s="105"/>
      <c r="I23" s="62">
        <f>G23+H23</f>
        <v>750</v>
      </c>
    </row>
    <row r="24" spans="2:9" s="11" customFormat="1" ht="21.75" customHeight="1" thickBot="1">
      <c r="B24" s="6"/>
      <c r="C24" s="51" t="s">
        <v>18</v>
      </c>
      <c r="D24" s="52">
        <v>2</v>
      </c>
      <c r="E24" s="53">
        <f>I24</f>
        <v>0</v>
      </c>
      <c r="F24" s="81"/>
      <c r="G24" s="53">
        <v>0</v>
      </c>
      <c r="H24" s="105"/>
      <c r="I24" s="62">
        <f>G24+H24</f>
        <v>0</v>
      </c>
    </row>
    <row r="25" spans="2:9" s="66" customFormat="1" ht="22.5" customHeight="1" thickBot="1">
      <c r="B25" s="44"/>
      <c r="C25" s="47" t="s">
        <v>19</v>
      </c>
      <c r="D25" s="44"/>
      <c r="E25" s="48">
        <f>E26</f>
        <v>750</v>
      </c>
      <c r="F25" s="85"/>
      <c r="G25" s="48">
        <f>G26</f>
        <v>750</v>
      </c>
      <c r="H25" s="44">
        <f>H26</f>
        <v>0</v>
      </c>
      <c r="I25" s="48">
        <f>G25+H25</f>
        <v>750</v>
      </c>
    </row>
    <row r="26" spans="2:9" s="11" customFormat="1" ht="21" customHeight="1" thickBot="1">
      <c r="B26" s="38"/>
      <c r="C26" s="58" t="s">
        <v>42</v>
      </c>
      <c r="D26" s="59">
        <v>31</v>
      </c>
      <c r="E26" s="60">
        <f>I26</f>
        <v>750</v>
      </c>
      <c r="F26" s="81"/>
      <c r="G26" s="60">
        <v>750</v>
      </c>
      <c r="H26" s="108"/>
      <c r="I26" s="109">
        <f>G26+H26</f>
        <v>750</v>
      </c>
    </row>
    <row r="27" spans="2:9" s="23" customFormat="1" ht="22.5" customHeight="1" thickBot="1">
      <c r="B27" s="7" t="s">
        <v>2</v>
      </c>
      <c r="C27" s="122" t="s">
        <v>1</v>
      </c>
      <c r="D27" s="123"/>
      <c r="E27" s="124"/>
      <c r="F27" s="83"/>
      <c r="G27" s="117"/>
      <c r="H27" s="115"/>
      <c r="I27" s="116"/>
    </row>
    <row r="28" spans="2:9" s="49" customFormat="1" ht="22.5" customHeight="1" thickBot="1">
      <c r="B28" s="46"/>
      <c r="C28" s="47" t="s">
        <v>16</v>
      </c>
      <c r="D28" s="44"/>
      <c r="E28" s="48">
        <f>E29</f>
        <v>176232.9</v>
      </c>
      <c r="F28" s="84"/>
      <c r="G28" s="48">
        <v>176232.9</v>
      </c>
      <c r="H28" s="44">
        <f>H29+H30</f>
        <v>0</v>
      </c>
      <c r="I28" s="48">
        <f>G28+H28</f>
        <v>176232.9</v>
      </c>
    </row>
    <row r="29" spans="2:9" s="11" customFormat="1" ht="21" customHeight="1">
      <c r="B29" s="36"/>
      <c r="C29" s="50" t="s">
        <v>17</v>
      </c>
      <c r="D29" s="40">
        <v>1</v>
      </c>
      <c r="E29" s="39">
        <f>I29</f>
        <v>176232.9</v>
      </c>
      <c r="F29" s="81"/>
      <c r="G29" s="39">
        <v>176232.9</v>
      </c>
      <c r="H29" s="105"/>
      <c r="I29" s="62">
        <f>G29+H29</f>
        <v>176232.9</v>
      </c>
    </row>
    <row r="30" spans="2:9" s="11" customFormat="1" ht="21" customHeight="1" thickBot="1">
      <c r="B30" s="6"/>
      <c r="C30" s="51" t="s">
        <v>18</v>
      </c>
      <c r="D30" s="61">
        <v>2</v>
      </c>
      <c r="E30" s="53">
        <f>I30</f>
        <v>0</v>
      </c>
      <c r="F30" s="81"/>
      <c r="G30" s="53">
        <v>0</v>
      </c>
      <c r="H30" s="105"/>
      <c r="I30" s="62">
        <f>G30+H30</f>
        <v>0</v>
      </c>
    </row>
    <row r="31" spans="2:9" s="66" customFormat="1" ht="22.5" customHeight="1" thickBot="1">
      <c r="B31" s="44"/>
      <c r="C31" s="47" t="s">
        <v>19</v>
      </c>
      <c r="D31" s="44"/>
      <c r="E31" s="48">
        <f>SUM(E32:E32)</f>
        <v>176232.9</v>
      </c>
      <c r="F31" s="85"/>
      <c r="G31" s="48">
        <f>G32</f>
        <v>176232.9</v>
      </c>
      <c r="H31" s="44">
        <f>H32</f>
        <v>0</v>
      </c>
      <c r="I31" s="48">
        <f>G31+H31</f>
        <v>176232.9</v>
      </c>
    </row>
    <row r="32" spans="2:9" s="11" customFormat="1" ht="21" customHeight="1" thickBot="1">
      <c r="B32" s="4"/>
      <c r="C32" s="56" t="s">
        <v>30</v>
      </c>
      <c r="D32" s="40">
        <v>64</v>
      </c>
      <c r="E32" s="62">
        <f>I32</f>
        <v>176232.9</v>
      </c>
      <c r="F32" s="81"/>
      <c r="G32" s="97">
        <v>176232.9</v>
      </c>
      <c r="H32" s="108"/>
      <c r="I32" s="109">
        <f>G32+H32</f>
        <v>176232.9</v>
      </c>
    </row>
    <row r="33" spans="2:9" s="23" customFormat="1" ht="22.5" customHeight="1" thickBot="1">
      <c r="B33" s="7" t="s">
        <v>4</v>
      </c>
      <c r="C33" s="118" t="s">
        <v>5</v>
      </c>
      <c r="D33" s="119"/>
      <c r="E33" s="120"/>
      <c r="F33" s="83"/>
      <c r="G33" s="115"/>
      <c r="H33" s="115"/>
      <c r="I33" s="116"/>
    </row>
    <row r="34" spans="2:9" s="49" customFormat="1" ht="22.5" customHeight="1" thickBot="1">
      <c r="B34" s="46"/>
      <c r="C34" s="47" t="s">
        <v>16</v>
      </c>
      <c r="D34" s="44"/>
      <c r="E34" s="48">
        <f>E35</f>
        <v>18100</v>
      </c>
      <c r="F34" s="84"/>
      <c r="G34" s="48">
        <f>G35+G36</f>
        <v>18100</v>
      </c>
      <c r="H34" s="44">
        <f>H35+H36</f>
        <v>0</v>
      </c>
      <c r="I34" s="48">
        <f>G34+H34</f>
        <v>18100</v>
      </c>
    </row>
    <row r="35" spans="2:9" s="11" customFormat="1" ht="21" customHeight="1">
      <c r="B35" s="36"/>
      <c r="C35" s="50" t="s">
        <v>17</v>
      </c>
      <c r="D35" s="40">
        <v>1</v>
      </c>
      <c r="E35" s="39">
        <f>I35</f>
        <v>18100</v>
      </c>
      <c r="F35" s="81"/>
      <c r="G35" s="39">
        <v>18100</v>
      </c>
      <c r="H35" s="105"/>
      <c r="I35" s="62">
        <f>G35+H35</f>
        <v>18100</v>
      </c>
    </row>
    <row r="36" spans="2:9" s="11" customFormat="1" ht="21" customHeight="1" thickBot="1">
      <c r="B36" s="6"/>
      <c r="C36" s="51" t="s">
        <v>18</v>
      </c>
      <c r="D36" s="52">
        <v>2</v>
      </c>
      <c r="E36" s="53">
        <f>I36</f>
        <v>0</v>
      </c>
      <c r="F36" s="81"/>
      <c r="G36" s="53">
        <v>0</v>
      </c>
      <c r="H36" s="105"/>
      <c r="I36" s="62">
        <f>G36+H36</f>
        <v>0</v>
      </c>
    </row>
    <row r="37" spans="1:9" s="11" customFormat="1" ht="22.5" customHeight="1" thickBot="1">
      <c r="A37" s="63"/>
      <c r="B37" s="45"/>
      <c r="C37" s="47" t="s">
        <v>19</v>
      </c>
      <c r="D37" s="54"/>
      <c r="E37" s="48">
        <f>E38</f>
        <v>18100</v>
      </c>
      <c r="F37" s="81"/>
      <c r="G37" s="48">
        <f>G38</f>
        <v>18100</v>
      </c>
      <c r="H37" s="44">
        <f>H38</f>
        <v>0</v>
      </c>
      <c r="I37" s="48">
        <f>G37+H37</f>
        <v>18100</v>
      </c>
    </row>
    <row r="38" spans="2:9" s="11" customFormat="1" ht="21" customHeight="1" thickBot="1">
      <c r="B38" s="37"/>
      <c r="C38" s="64" t="s">
        <v>31</v>
      </c>
      <c r="D38" s="59">
        <v>70</v>
      </c>
      <c r="E38" s="65">
        <f>I38</f>
        <v>18100</v>
      </c>
      <c r="F38" s="81"/>
      <c r="G38" s="97">
        <v>18100</v>
      </c>
      <c r="H38" s="108"/>
      <c r="I38" s="109">
        <f>G38+H38</f>
        <v>18100</v>
      </c>
    </row>
    <row r="39" spans="2:9" s="23" customFormat="1" ht="22.5" customHeight="1" thickBot="1">
      <c r="B39" s="7" t="s">
        <v>7</v>
      </c>
      <c r="C39" s="122" t="s">
        <v>6</v>
      </c>
      <c r="D39" s="123"/>
      <c r="E39" s="124"/>
      <c r="F39" s="83"/>
      <c r="G39" s="115"/>
      <c r="H39" s="115"/>
      <c r="I39" s="116"/>
    </row>
    <row r="40" spans="2:9" s="66" customFormat="1" ht="22.5" customHeight="1" thickBot="1">
      <c r="B40" s="44"/>
      <c r="C40" s="47" t="s">
        <v>16</v>
      </c>
      <c r="D40" s="67"/>
      <c r="E40" s="48">
        <f>E41+E42</f>
        <v>55700</v>
      </c>
      <c r="F40" s="85"/>
      <c r="G40" s="48">
        <f>G41+G42</f>
        <v>55700</v>
      </c>
      <c r="H40" s="44">
        <f>H41+H42</f>
        <v>0</v>
      </c>
      <c r="I40" s="48">
        <f>G40+H40</f>
        <v>55700</v>
      </c>
    </row>
    <row r="41" spans="2:9" s="11" customFormat="1" ht="21" customHeight="1">
      <c r="B41" s="36"/>
      <c r="C41" s="50" t="s">
        <v>17</v>
      </c>
      <c r="D41" s="40">
        <v>1</v>
      </c>
      <c r="E41" s="39">
        <f>I41</f>
        <v>55700</v>
      </c>
      <c r="F41" s="81"/>
      <c r="G41" s="39">
        <v>55700</v>
      </c>
      <c r="H41" s="105"/>
      <c r="I41" s="62">
        <f>G41+H41</f>
        <v>55700</v>
      </c>
    </row>
    <row r="42" spans="2:9" s="11" customFormat="1" ht="21" customHeight="1" thickBot="1">
      <c r="B42" s="6"/>
      <c r="C42" s="51" t="s">
        <v>18</v>
      </c>
      <c r="D42" s="52">
        <v>2</v>
      </c>
      <c r="E42" s="53">
        <f>I42</f>
        <v>0</v>
      </c>
      <c r="F42" s="81"/>
      <c r="G42" s="53">
        <v>0</v>
      </c>
      <c r="H42" s="105"/>
      <c r="I42" s="62">
        <f>G42+H42</f>
        <v>0</v>
      </c>
    </row>
    <row r="43" spans="2:9" s="66" customFormat="1" ht="22.5" customHeight="1" thickBot="1">
      <c r="B43" s="44"/>
      <c r="C43" s="47" t="s">
        <v>19</v>
      </c>
      <c r="D43" s="44"/>
      <c r="E43" s="48">
        <f>E44</f>
        <v>55700</v>
      </c>
      <c r="F43" s="85"/>
      <c r="G43" s="48">
        <f>G44</f>
        <v>55700</v>
      </c>
      <c r="H43" s="44">
        <f>H44</f>
        <v>0</v>
      </c>
      <c r="I43" s="48">
        <f>G43+H43</f>
        <v>55700</v>
      </c>
    </row>
    <row r="44" spans="2:9" s="11" customFormat="1" ht="32.25" thickBot="1">
      <c r="B44" s="37"/>
      <c r="C44" s="64" t="s">
        <v>34</v>
      </c>
      <c r="D44" s="68">
        <v>75</v>
      </c>
      <c r="E44" s="65">
        <f>I44</f>
        <v>55700</v>
      </c>
      <c r="F44" s="81"/>
      <c r="G44" s="97">
        <v>55700</v>
      </c>
      <c r="H44" s="108"/>
      <c r="I44" s="109">
        <f>G44+H44</f>
        <v>55700</v>
      </c>
    </row>
    <row r="45" spans="2:9" s="11" customFormat="1" ht="21" thickBot="1">
      <c r="B45" s="7" t="s">
        <v>48</v>
      </c>
      <c r="C45" s="122" t="s">
        <v>49</v>
      </c>
      <c r="D45" s="123"/>
      <c r="E45" s="124"/>
      <c r="F45" s="81"/>
      <c r="G45" s="115"/>
      <c r="H45" s="115"/>
      <c r="I45" s="116"/>
    </row>
    <row r="46" spans="2:9" s="11" customFormat="1" ht="22.5" customHeight="1" thickBot="1">
      <c r="B46" s="44"/>
      <c r="C46" s="47" t="s">
        <v>16</v>
      </c>
      <c r="D46" s="67"/>
      <c r="E46" s="48">
        <f>E47+E48</f>
        <v>728.1</v>
      </c>
      <c r="F46" s="81"/>
      <c r="G46" s="48">
        <f>G47+G48</f>
        <v>728.1</v>
      </c>
      <c r="H46" s="44">
        <f>H47+H48</f>
        <v>0</v>
      </c>
      <c r="I46" s="48">
        <f>G46+H46</f>
        <v>728.1</v>
      </c>
    </row>
    <row r="47" spans="2:9" s="11" customFormat="1" ht="20.25" customHeight="1">
      <c r="B47" s="4"/>
      <c r="C47" s="50" t="s">
        <v>17</v>
      </c>
      <c r="D47" s="40">
        <v>1</v>
      </c>
      <c r="E47" s="62">
        <f>I47</f>
        <v>728.1</v>
      </c>
      <c r="F47" s="81"/>
      <c r="G47" s="62">
        <v>728.1</v>
      </c>
      <c r="H47" s="105"/>
      <c r="I47" s="62">
        <f>G47+H47</f>
        <v>728.1</v>
      </c>
    </row>
    <row r="48" spans="2:9" s="11" customFormat="1" ht="21" customHeight="1" thickBot="1">
      <c r="B48" s="37"/>
      <c r="C48" s="51" t="s">
        <v>18</v>
      </c>
      <c r="D48" s="52">
        <v>2</v>
      </c>
      <c r="E48" s="65">
        <f>I48</f>
        <v>0</v>
      </c>
      <c r="F48" s="81"/>
      <c r="G48" s="65">
        <v>0</v>
      </c>
      <c r="H48" s="105"/>
      <c r="I48" s="62">
        <f>G48+H48</f>
        <v>0</v>
      </c>
    </row>
    <row r="49" spans="2:9" s="11" customFormat="1" ht="22.5" customHeight="1" thickBot="1">
      <c r="B49" s="44"/>
      <c r="C49" s="47" t="s">
        <v>19</v>
      </c>
      <c r="D49" s="44"/>
      <c r="E49" s="48">
        <f>E50</f>
        <v>728.1</v>
      </c>
      <c r="F49" s="81"/>
      <c r="G49" s="48">
        <f>G50</f>
        <v>728.1</v>
      </c>
      <c r="H49" s="44">
        <f>H50</f>
        <v>0</v>
      </c>
      <c r="I49" s="48">
        <f>G49+H49</f>
        <v>728.1</v>
      </c>
    </row>
    <row r="50" spans="2:9" s="11" customFormat="1" ht="24.75" customHeight="1" thickBot="1">
      <c r="B50" s="37"/>
      <c r="C50" s="64" t="s">
        <v>50</v>
      </c>
      <c r="D50" s="59">
        <v>80</v>
      </c>
      <c r="E50" s="65">
        <f>I50</f>
        <v>728.1</v>
      </c>
      <c r="F50" s="81"/>
      <c r="G50" s="97">
        <v>728.1</v>
      </c>
      <c r="H50" s="108"/>
      <c r="I50" s="109">
        <f>G50+H50</f>
        <v>728.1</v>
      </c>
    </row>
    <row r="51" spans="2:9" s="24" customFormat="1" ht="22.5" customHeight="1" thickBot="1">
      <c r="B51" s="7" t="s">
        <v>9</v>
      </c>
      <c r="C51" s="118" t="s">
        <v>8</v>
      </c>
      <c r="D51" s="119"/>
      <c r="E51" s="120"/>
      <c r="F51" s="86"/>
      <c r="G51" s="115"/>
      <c r="H51" s="115"/>
      <c r="I51" s="116"/>
    </row>
    <row r="52" spans="2:9" s="66" customFormat="1" ht="22.5" customHeight="1" thickBot="1">
      <c r="B52" s="44"/>
      <c r="C52" s="47" t="s">
        <v>16</v>
      </c>
      <c r="D52" s="44"/>
      <c r="E52" s="48">
        <f>E53+E54</f>
        <v>84562.2</v>
      </c>
      <c r="F52" s="85"/>
      <c r="G52" s="48">
        <f>G53+G54</f>
        <v>84562.2</v>
      </c>
      <c r="H52" s="44">
        <f>H53+H54</f>
        <v>0</v>
      </c>
      <c r="I52" s="48">
        <f aca="true" t="shared" si="1" ref="I52:I57">G52+H52</f>
        <v>84562.2</v>
      </c>
    </row>
    <row r="53" spans="2:9" s="69" customFormat="1" ht="21" customHeight="1">
      <c r="B53" s="36"/>
      <c r="C53" s="50" t="s">
        <v>17</v>
      </c>
      <c r="D53" s="68">
        <v>1</v>
      </c>
      <c r="E53" s="39">
        <f>I53</f>
        <v>78054.8</v>
      </c>
      <c r="F53" s="87"/>
      <c r="G53" s="39">
        <v>78054.8</v>
      </c>
      <c r="H53" s="105"/>
      <c r="I53" s="62">
        <f t="shared" si="1"/>
        <v>78054.8</v>
      </c>
    </row>
    <row r="54" spans="2:9" s="69" customFormat="1" ht="21" customHeight="1" thickBot="1">
      <c r="B54" s="6"/>
      <c r="C54" s="51" t="s">
        <v>18</v>
      </c>
      <c r="D54" s="52">
        <v>2</v>
      </c>
      <c r="E54" s="53">
        <f>I54</f>
        <v>6507.4</v>
      </c>
      <c r="F54" s="87"/>
      <c r="G54" s="53">
        <v>6507.4</v>
      </c>
      <c r="H54" s="105"/>
      <c r="I54" s="62">
        <f t="shared" si="1"/>
        <v>6507.4</v>
      </c>
    </row>
    <row r="55" spans="2:9" s="73" customFormat="1" ht="22.5" customHeight="1" thickBot="1">
      <c r="B55" s="44"/>
      <c r="C55" s="47" t="s">
        <v>19</v>
      </c>
      <c r="D55" s="44"/>
      <c r="E55" s="48">
        <f>E56+E57</f>
        <v>84562.2</v>
      </c>
      <c r="F55" s="88"/>
      <c r="G55" s="48">
        <f>G56+G57</f>
        <v>84562.2</v>
      </c>
      <c r="H55" s="44">
        <f>H56+H57</f>
        <v>0</v>
      </c>
      <c r="I55" s="48">
        <f t="shared" si="1"/>
        <v>84562.2</v>
      </c>
    </row>
    <row r="56" spans="2:9" s="69" customFormat="1" ht="21" customHeight="1">
      <c r="B56" s="36"/>
      <c r="C56" s="55" t="s">
        <v>32</v>
      </c>
      <c r="D56" s="68">
        <v>85</v>
      </c>
      <c r="E56" s="39">
        <f>I56</f>
        <v>26179.7</v>
      </c>
      <c r="F56" s="87"/>
      <c r="G56" s="39">
        <v>26179.7</v>
      </c>
      <c r="H56" s="105"/>
      <c r="I56" s="62">
        <f t="shared" si="1"/>
        <v>26179.7</v>
      </c>
    </row>
    <row r="57" spans="2:9" s="69" customFormat="1" ht="21" customHeight="1" thickBot="1">
      <c r="B57" s="4"/>
      <c r="C57" s="51" t="s">
        <v>33</v>
      </c>
      <c r="D57" s="52">
        <v>86</v>
      </c>
      <c r="E57" s="62">
        <f>I57</f>
        <v>58382.5</v>
      </c>
      <c r="F57" s="87"/>
      <c r="G57" s="98">
        <v>58382.5</v>
      </c>
      <c r="H57" s="106"/>
      <c r="I57" s="107">
        <f t="shared" si="1"/>
        <v>58382.5</v>
      </c>
    </row>
    <row r="58" spans="2:9" s="25" customFormat="1" ht="22.5" customHeight="1" thickBot="1">
      <c r="B58" s="7" t="s">
        <v>10</v>
      </c>
      <c r="C58" s="118" t="s">
        <v>43</v>
      </c>
      <c r="D58" s="119"/>
      <c r="E58" s="120"/>
      <c r="F58" s="89"/>
      <c r="G58" s="115"/>
      <c r="H58" s="115"/>
      <c r="I58" s="116"/>
    </row>
    <row r="59" spans="2:9" s="66" customFormat="1" ht="22.5" customHeight="1" thickBot="1">
      <c r="B59" s="44"/>
      <c r="C59" s="47" t="s">
        <v>16</v>
      </c>
      <c r="D59" s="44"/>
      <c r="E59" s="48">
        <f>E60+E61</f>
        <v>597975.2</v>
      </c>
      <c r="F59" s="85"/>
      <c r="G59" s="48">
        <f>G60+G61</f>
        <v>597975.2</v>
      </c>
      <c r="H59" s="44">
        <f>H60+H61</f>
        <v>0</v>
      </c>
      <c r="I59" s="48">
        <f>G59+H59</f>
        <v>597975.2</v>
      </c>
    </row>
    <row r="60" spans="2:9" s="11" customFormat="1" ht="21" customHeight="1">
      <c r="B60" s="36"/>
      <c r="C60" s="50" t="s">
        <v>17</v>
      </c>
      <c r="D60" s="40">
        <v>1</v>
      </c>
      <c r="E60" s="39">
        <f>I60</f>
        <v>581760.6</v>
      </c>
      <c r="F60" s="81"/>
      <c r="G60" s="39">
        <v>581760.6</v>
      </c>
      <c r="H60" s="105"/>
      <c r="I60" s="62">
        <f>G60+H60</f>
        <v>581760.6</v>
      </c>
    </row>
    <row r="61" spans="2:9" s="11" customFormat="1" ht="21" customHeight="1" thickBot="1">
      <c r="B61" s="6"/>
      <c r="C61" s="51" t="s">
        <v>18</v>
      </c>
      <c r="D61" s="52">
        <v>2</v>
      </c>
      <c r="E61" s="53">
        <f>I61</f>
        <v>16214.6</v>
      </c>
      <c r="F61" s="81"/>
      <c r="G61" s="53">
        <v>16214.6</v>
      </c>
      <c r="H61" s="105"/>
      <c r="I61" s="62">
        <f>G61+H61</f>
        <v>16214.6</v>
      </c>
    </row>
    <row r="62" spans="2:9" s="72" customFormat="1" ht="22.5" customHeight="1" thickBot="1">
      <c r="B62" s="44"/>
      <c r="C62" s="47" t="s">
        <v>19</v>
      </c>
      <c r="D62" s="71"/>
      <c r="E62" s="48">
        <f>E63</f>
        <v>597975.2</v>
      </c>
      <c r="F62" s="90"/>
      <c r="G62" s="48">
        <f>G63</f>
        <v>597975.2</v>
      </c>
      <c r="H62" s="44">
        <f>H63</f>
        <v>0</v>
      </c>
      <c r="I62" s="48">
        <f>G62+H62</f>
        <v>597975.2</v>
      </c>
    </row>
    <row r="63" spans="2:9" s="11" customFormat="1" ht="21" customHeight="1" thickBot="1">
      <c r="B63" s="36"/>
      <c r="C63" s="55" t="s">
        <v>44</v>
      </c>
      <c r="D63" s="40">
        <v>88</v>
      </c>
      <c r="E63" s="39">
        <f>I63</f>
        <v>597975.2</v>
      </c>
      <c r="F63" s="81"/>
      <c r="G63" s="97">
        <v>597975.2</v>
      </c>
      <c r="H63" s="108"/>
      <c r="I63" s="109">
        <f>G63+H63</f>
        <v>597975.2</v>
      </c>
    </row>
    <row r="64" spans="2:9" s="11" customFormat="1" ht="22.5" customHeight="1" thickBot="1">
      <c r="B64" s="7" t="s">
        <v>12</v>
      </c>
      <c r="C64" s="118" t="s">
        <v>39</v>
      </c>
      <c r="D64" s="119"/>
      <c r="E64" s="120"/>
      <c r="F64" s="81"/>
      <c r="G64" s="115"/>
      <c r="H64" s="115"/>
      <c r="I64" s="116"/>
    </row>
    <row r="65" spans="2:9" s="66" customFormat="1" ht="22.5" customHeight="1" thickBot="1">
      <c r="B65" s="44"/>
      <c r="C65" s="47" t="s">
        <v>16</v>
      </c>
      <c r="D65" s="44"/>
      <c r="E65" s="48">
        <f>E66+E67</f>
        <v>17703.9</v>
      </c>
      <c r="F65" s="85"/>
      <c r="G65" s="79">
        <f>G66+G67</f>
        <v>17703.9</v>
      </c>
      <c r="H65" s="44">
        <f>H66+H67</f>
        <v>0</v>
      </c>
      <c r="I65" s="48">
        <f>G65+H65</f>
        <v>17703.9</v>
      </c>
    </row>
    <row r="66" spans="2:9" s="11" customFormat="1" ht="21" customHeight="1">
      <c r="B66" s="36"/>
      <c r="C66" s="50" t="s">
        <v>17</v>
      </c>
      <c r="D66" s="40">
        <v>1</v>
      </c>
      <c r="E66" s="39">
        <f>I66</f>
        <v>16703.9</v>
      </c>
      <c r="F66" s="81"/>
      <c r="G66" s="39">
        <v>16703.9</v>
      </c>
      <c r="H66" s="105"/>
      <c r="I66" s="62">
        <f>G66+H66</f>
        <v>16703.9</v>
      </c>
    </row>
    <row r="67" spans="2:9" s="11" customFormat="1" ht="21" customHeight="1" thickBot="1">
      <c r="B67" s="6"/>
      <c r="C67" s="51" t="s">
        <v>18</v>
      </c>
      <c r="D67" s="52">
        <v>2</v>
      </c>
      <c r="E67" s="53">
        <f>I67</f>
        <v>1000</v>
      </c>
      <c r="F67" s="81"/>
      <c r="G67" s="53">
        <v>1000</v>
      </c>
      <c r="H67" s="105"/>
      <c r="I67" s="62">
        <f>G67+H67</f>
        <v>1000</v>
      </c>
    </row>
    <row r="68" spans="2:9" s="70" customFormat="1" ht="22.5" customHeight="1" thickBot="1">
      <c r="B68" s="45"/>
      <c r="C68" s="47" t="s">
        <v>19</v>
      </c>
      <c r="D68" s="44"/>
      <c r="E68" s="48">
        <f>E69</f>
        <v>17703.9</v>
      </c>
      <c r="F68" s="91"/>
      <c r="G68" s="48">
        <f>G69</f>
        <v>17703.9</v>
      </c>
      <c r="H68" s="44">
        <f>H69</f>
        <v>0</v>
      </c>
      <c r="I68" s="48">
        <f>G68+H68</f>
        <v>17703.9</v>
      </c>
    </row>
    <row r="69" spans="2:9" s="11" customFormat="1" ht="21" customHeight="1" thickBot="1">
      <c r="B69" s="38"/>
      <c r="C69" s="58" t="s">
        <v>45</v>
      </c>
      <c r="D69" s="59">
        <v>90</v>
      </c>
      <c r="E69" s="60">
        <f>I69</f>
        <v>17703.9</v>
      </c>
      <c r="F69" s="81"/>
      <c r="G69" s="60">
        <v>17703.9</v>
      </c>
      <c r="H69" s="108"/>
      <c r="I69" s="109">
        <f>G69+H69</f>
        <v>17703.9</v>
      </c>
    </row>
    <row r="70" spans="2:5" ht="15.75">
      <c r="B70" s="14"/>
      <c r="C70" s="15"/>
      <c r="D70" s="15"/>
      <c r="E70" s="15"/>
    </row>
    <row r="71" spans="2:5" ht="15.75">
      <c r="B71" s="14"/>
      <c r="C71" s="15"/>
      <c r="D71" s="1"/>
      <c r="E71" s="2"/>
    </row>
    <row r="72" spans="2:5" ht="15.75">
      <c r="B72" s="14"/>
      <c r="C72" s="16"/>
      <c r="D72" s="3"/>
      <c r="E72" s="3"/>
    </row>
    <row r="73" spans="2:5" ht="15.75">
      <c r="B73" s="14"/>
      <c r="C73" s="16"/>
      <c r="D73" s="3"/>
      <c r="E73" s="3"/>
    </row>
    <row r="74" spans="2:5" ht="15.75">
      <c r="B74" s="14"/>
      <c r="C74" s="16"/>
      <c r="D74" s="3"/>
      <c r="E74" s="3"/>
    </row>
  </sheetData>
  <sheetProtection/>
  <mergeCells count="21">
    <mergeCell ref="D3:E3"/>
    <mergeCell ref="C45:E45"/>
    <mergeCell ref="D2:E2"/>
    <mergeCell ref="C33:E33"/>
    <mergeCell ref="C39:E39"/>
    <mergeCell ref="C51:E51"/>
    <mergeCell ref="C58:E58"/>
    <mergeCell ref="C64:E64"/>
    <mergeCell ref="B5:E5"/>
    <mergeCell ref="C11:E11"/>
    <mergeCell ref="C21:E21"/>
    <mergeCell ref="C27:E27"/>
    <mergeCell ref="G51:I51"/>
    <mergeCell ref="G58:I58"/>
    <mergeCell ref="G64:I64"/>
    <mergeCell ref="G11:I11"/>
    <mergeCell ref="G21:I21"/>
    <mergeCell ref="G27:I27"/>
    <mergeCell ref="G33:I33"/>
    <mergeCell ref="G39:I39"/>
    <mergeCell ref="G45:I45"/>
  </mergeCells>
  <printOptions/>
  <pageMargins left="0.15748031496062992" right="0.15748031496062992" top="0.31496062992125984" bottom="0.2755905511811024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2023-10-26T07:21:57Z</cp:lastPrinted>
  <dcterms:created xsi:type="dcterms:W3CDTF">1996-10-08T23:32:33Z</dcterms:created>
  <dcterms:modified xsi:type="dcterms:W3CDTF">2023-10-26T07:22:12Z</dcterms:modified>
  <cp:category/>
  <cp:version/>
  <cp:contentType/>
  <cp:contentStatus/>
</cp:coreProperties>
</file>