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80" windowHeight="730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G69" i="2" l="1"/>
  <c r="G14" i="2"/>
  <c r="E66" i="2" l="1"/>
  <c r="G66" i="2" s="1"/>
  <c r="E67" i="2"/>
  <c r="G67" i="2" s="1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6" i="2"/>
  <c r="G35" i="2"/>
  <c r="G34" i="2"/>
  <c r="G33" i="2"/>
  <c r="G32" i="2"/>
  <c r="G31" i="2"/>
  <c r="G30" i="2"/>
  <c r="G29" i="2"/>
  <c r="E23" i="2"/>
  <c r="F23" i="2"/>
  <c r="G21" i="2"/>
  <c r="G20" i="2"/>
  <c r="G19" i="2"/>
  <c r="G18" i="2"/>
  <c r="G17" i="2"/>
  <c r="G16" i="2"/>
  <c r="G13" i="2"/>
  <c r="G28" i="2"/>
  <c r="G27" i="2"/>
  <c r="G26" i="2"/>
  <c r="G25" i="2"/>
  <c r="G22" i="2"/>
  <c r="G23" i="2" l="1"/>
  <c r="G68" i="2"/>
</calcChain>
</file>

<file path=xl/sharedStrings.xml><?xml version="1.0" encoding="utf-8"?>
<sst xmlns="http://schemas.openxmlformats.org/spreadsheetml/2006/main" count="201" uniqueCount="53">
  <si>
    <t>Denumirea bunurilor materiale</t>
  </si>
  <si>
    <t>Unitatea de măsură</t>
  </si>
  <si>
    <t>Cantitatea</t>
  </si>
  <si>
    <t>Preţul (inclusiv TVA), lei</t>
  </si>
  <si>
    <t>Suma, lei</t>
  </si>
  <si>
    <t xml:space="preserve">I. Lista bunurilor materiale care se transmit pentru modernizarea procesului de studii </t>
  </si>
  <si>
    <t xml:space="preserve">Asus X551CA-SX024D </t>
  </si>
  <si>
    <t>buc</t>
  </si>
  <si>
    <t>6930,0</t>
  </si>
  <si>
    <t>Asus X551CA-SX024D</t>
  </si>
  <si>
    <t>Total:</t>
  </si>
  <si>
    <t>Dulapuri școlare pentru clasele 1-4</t>
  </si>
  <si>
    <t>set</t>
  </si>
  <si>
    <t>876,00</t>
  </si>
  <si>
    <t xml:space="preserve">Set bancă școlară cu două scaune </t>
  </si>
  <si>
    <t>850,00</t>
  </si>
  <si>
    <t>Denumirea UAT</t>
  </si>
  <si>
    <t>UAT Călărași</t>
  </si>
  <si>
    <t>UAT Căușeni</t>
  </si>
  <si>
    <t>UAT Ceadîr Lunga</t>
  </si>
  <si>
    <t>UAT Cimișlia</t>
  </si>
  <si>
    <t>UAT Drochia</t>
  </si>
  <si>
    <t>UAT Florești</t>
  </si>
  <si>
    <t>UAT Hîncești</t>
  </si>
  <si>
    <t>UAT Soroca</t>
  </si>
  <si>
    <t>UAT mun.Chișinău</t>
  </si>
  <si>
    <t>133</t>
  </si>
  <si>
    <t>II. Lista bunurilor materiale care se transmit pentru dotarea sălilor de clasă</t>
  </si>
  <si>
    <t>UAT Anenii Noi</t>
  </si>
  <si>
    <t>UAT Cahul</t>
  </si>
  <si>
    <t>UAT Cantemir</t>
  </si>
  <si>
    <t>UAT Calarasi</t>
  </si>
  <si>
    <t>UAT Causeni</t>
  </si>
  <si>
    <t>UAT Cimislia</t>
  </si>
  <si>
    <t>UAT Glodeni</t>
  </si>
  <si>
    <t>UAT Ialoveni</t>
  </si>
  <si>
    <t>UAT Leova</t>
  </si>
  <si>
    <t>UAT Nisporeni</t>
  </si>
  <si>
    <t>UAT Ocnita</t>
  </si>
  <si>
    <t>UAT Orhei</t>
  </si>
  <si>
    <t>UAT Rîșcani</t>
  </si>
  <si>
    <t>UAT Straseni</t>
  </si>
  <si>
    <t>UAT Telenești</t>
  </si>
  <si>
    <t>UAT Ungheni</t>
  </si>
  <si>
    <t>TOTAL mobila:</t>
  </si>
  <si>
    <t>TOTAL GENERAL:</t>
  </si>
  <si>
    <t>Lista bunurilor materiale - proprietate publică a statului,</t>
  </si>
  <si>
    <t>care se transmit, cu titlu gratuit, din gestiunea Ministerului Educației</t>
  </si>
  <si>
    <t>în proprietatea publică a UAT pentru utilizare în scopuri educaționale</t>
  </si>
  <si>
    <t>Anexă</t>
  </si>
  <si>
    <t>la Hotărîrea Guvernului</t>
  </si>
  <si>
    <t>nr._____din _________2014</t>
  </si>
  <si>
    <t>Nr.  d/0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</si>
</sst>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2">
    <xf numFmtId="0" fontId="0" fillId="0" borderId="0" xfId="0"/>
    <xf numFmtId="0" fontId="7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14" fillId="4" borderId="0" xfId="0" applyFont="1" applyFill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/>
    </xf>
    <xf numFmtId="0" fontId="14" fillId="4" borderId="0" xfId="0" applyFont="1" applyFill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7" fillId="4" borderId="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4" borderId="2" xfId="1" applyFont="1" applyFill="1" applyBorder="1" applyAlignment="1">
      <alignment vertical="center" wrapText="1"/>
    </xf>
    <xf numFmtId="0" fontId="0" fillId="4" borderId="0" xfId="0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="120" zoomScaleNormal="120" workbookViewId="0">
      <selection activeCell="K19" sqref="K19"/>
    </sheetView>
  </sheetViews>
  <sheetFormatPr defaultColWidth="4.7265625" defaultRowHeight="21.75" customHeight="1" x14ac:dyDescent="0.35"/>
  <cols>
    <col min="1" max="1" width="5.81640625" customWidth="1"/>
    <col min="2" max="2" width="20" customWidth="1"/>
    <col min="3" max="3" width="31.7265625" customWidth="1"/>
    <col min="4" max="4" width="7.453125" customWidth="1"/>
    <col min="5" max="5" width="9" customWidth="1"/>
    <col min="6" max="6" width="8.453125" customWidth="1"/>
    <col min="7" max="7" width="13.81640625" customWidth="1"/>
  </cols>
  <sheetData>
    <row r="1" spans="1:7" ht="23.25" customHeight="1" x14ac:dyDescent="0.35">
      <c r="A1" s="34" t="s">
        <v>49</v>
      </c>
      <c r="B1" s="34"/>
      <c r="C1" s="34"/>
      <c r="D1" s="34"/>
      <c r="E1" s="34"/>
      <c r="F1" s="34"/>
      <c r="G1" s="34"/>
    </row>
    <row r="2" spans="1:7" ht="11.25" customHeight="1" x14ac:dyDescent="0.35">
      <c r="A2" s="34" t="s">
        <v>50</v>
      </c>
      <c r="B2" s="34"/>
      <c r="C2" s="34"/>
      <c r="D2" s="34"/>
      <c r="E2" s="34"/>
      <c r="F2" s="34"/>
      <c r="G2" s="34"/>
    </row>
    <row r="3" spans="1:7" ht="12" customHeight="1" x14ac:dyDescent="0.35">
      <c r="A3" s="34" t="s">
        <v>51</v>
      </c>
      <c r="B3" s="34"/>
      <c r="C3" s="34"/>
      <c r="D3" s="34"/>
      <c r="E3" s="34"/>
      <c r="F3" s="34"/>
      <c r="G3" s="34"/>
    </row>
    <row r="4" spans="1:7" ht="12" customHeight="1" x14ac:dyDescent="0.35">
      <c r="A4" s="25"/>
      <c r="B4" s="25"/>
      <c r="C4" s="25"/>
      <c r="D4" s="25"/>
      <c r="E4" s="25"/>
      <c r="F4" s="25"/>
      <c r="G4" s="25"/>
    </row>
    <row r="5" spans="1:7" ht="23.25" customHeight="1" x14ac:dyDescent="0.35">
      <c r="A5" s="61" t="s">
        <v>46</v>
      </c>
      <c r="B5" s="61"/>
      <c r="C5" s="61"/>
      <c r="D5" s="61"/>
      <c r="E5" s="61"/>
      <c r="F5" s="61"/>
      <c r="G5" s="61"/>
    </row>
    <row r="6" spans="1:7" ht="14.25" customHeight="1" x14ac:dyDescent="0.35">
      <c r="A6" s="60" t="s">
        <v>47</v>
      </c>
      <c r="B6" s="60"/>
      <c r="C6" s="60"/>
      <c r="D6" s="60"/>
      <c r="E6" s="60"/>
      <c r="F6" s="60"/>
      <c r="G6" s="60"/>
    </row>
    <row r="7" spans="1:7" ht="14.25" customHeight="1" x14ac:dyDescent="0.35">
      <c r="A7" s="60" t="s">
        <v>48</v>
      </c>
      <c r="B7" s="60"/>
      <c r="C7" s="60"/>
      <c r="D7" s="60"/>
      <c r="E7" s="60"/>
      <c r="F7" s="60"/>
      <c r="G7" s="60"/>
    </row>
    <row r="8" spans="1:7" ht="20.25" customHeight="1" x14ac:dyDescent="0.35">
      <c r="A8" s="53"/>
      <c r="B8" s="53"/>
      <c r="C8" s="53"/>
      <c r="D8" s="53"/>
      <c r="E8" s="53"/>
      <c r="F8" s="53"/>
      <c r="G8" s="53"/>
    </row>
    <row r="9" spans="1:7" ht="21.75" customHeight="1" x14ac:dyDescent="0.35">
      <c r="A9" s="54" t="s">
        <v>52</v>
      </c>
      <c r="B9" s="37" t="s">
        <v>16</v>
      </c>
      <c r="C9" s="37" t="s">
        <v>0</v>
      </c>
      <c r="D9" s="37" t="s">
        <v>1</v>
      </c>
      <c r="E9" s="37" t="s">
        <v>2</v>
      </c>
      <c r="F9" s="37" t="s">
        <v>3</v>
      </c>
      <c r="G9" s="37" t="s">
        <v>4</v>
      </c>
    </row>
    <row r="10" spans="1:7" ht="21.75" customHeight="1" x14ac:dyDescent="0.35">
      <c r="A10" s="55"/>
      <c r="B10" s="37"/>
      <c r="C10" s="37"/>
      <c r="D10" s="37"/>
      <c r="E10" s="37"/>
      <c r="F10" s="37"/>
      <c r="G10" s="37"/>
    </row>
    <row r="11" spans="1:7" ht="21.75" customHeight="1" x14ac:dyDescent="0.35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</row>
    <row r="12" spans="1:7" ht="30.75" customHeight="1" x14ac:dyDescent="0.35">
      <c r="A12" s="38" t="s">
        <v>5</v>
      </c>
      <c r="B12" s="38"/>
      <c r="C12" s="38"/>
      <c r="D12" s="38"/>
      <c r="E12" s="38"/>
      <c r="F12" s="38"/>
      <c r="G12" s="38"/>
    </row>
    <row r="13" spans="1:7" ht="21.75" customHeight="1" x14ac:dyDescent="0.35">
      <c r="A13" s="6">
        <v>1</v>
      </c>
      <c r="B13" s="1" t="s">
        <v>17</v>
      </c>
      <c r="C13" s="2" t="s">
        <v>9</v>
      </c>
      <c r="D13" s="3" t="s">
        <v>7</v>
      </c>
      <c r="E13" s="4">
        <v>64</v>
      </c>
      <c r="F13" s="4" t="s">
        <v>8</v>
      </c>
      <c r="G13" s="5">
        <f t="shared" ref="G13" si="0">SUM(E13*F13)</f>
        <v>443520</v>
      </c>
    </row>
    <row r="14" spans="1:7" ht="9" customHeight="1" x14ac:dyDescent="0.35">
      <c r="A14" s="45">
        <v>2</v>
      </c>
      <c r="B14" s="39" t="s">
        <v>18</v>
      </c>
      <c r="C14" s="41" t="s">
        <v>9</v>
      </c>
      <c r="D14" s="43" t="s">
        <v>7</v>
      </c>
      <c r="E14" s="58">
        <v>41</v>
      </c>
      <c r="F14" s="58" t="s">
        <v>8</v>
      </c>
      <c r="G14" s="56">
        <f>SUM(E14*F14)</f>
        <v>284130</v>
      </c>
    </row>
    <row r="15" spans="1:7" ht="14.25" customHeight="1" x14ac:dyDescent="0.35">
      <c r="A15" s="46"/>
      <c r="B15" s="40"/>
      <c r="C15" s="42"/>
      <c r="D15" s="44"/>
      <c r="E15" s="59"/>
      <c r="F15" s="59"/>
      <c r="G15" s="57"/>
    </row>
    <row r="16" spans="1:7" ht="21.75" customHeight="1" x14ac:dyDescent="0.35">
      <c r="A16" s="18">
        <v>3</v>
      </c>
      <c r="B16" s="1" t="s">
        <v>19</v>
      </c>
      <c r="C16" s="2" t="s">
        <v>9</v>
      </c>
      <c r="D16" s="3" t="s">
        <v>7</v>
      </c>
      <c r="E16" s="4">
        <v>36</v>
      </c>
      <c r="F16" s="4" t="s">
        <v>8</v>
      </c>
      <c r="G16" s="5">
        <f t="shared" ref="G16" si="1">SUM(E16*F16)</f>
        <v>249480</v>
      </c>
    </row>
    <row r="17" spans="1:7" ht="21.75" customHeight="1" x14ac:dyDescent="0.35">
      <c r="A17" s="6">
        <v>4</v>
      </c>
      <c r="B17" s="1" t="s">
        <v>20</v>
      </c>
      <c r="C17" s="2" t="s">
        <v>9</v>
      </c>
      <c r="D17" s="3" t="s">
        <v>7</v>
      </c>
      <c r="E17" s="4">
        <v>45</v>
      </c>
      <c r="F17" s="4" t="s">
        <v>8</v>
      </c>
      <c r="G17" s="5">
        <f>SUM(E17*F17)</f>
        <v>311850</v>
      </c>
    </row>
    <row r="18" spans="1:7" ht="21.75" customHeight="1" x14ac:dyDescent="0.35">
      <c r="A18" s="6">
        <v>5</v>
      </c>
      <c r="B18" s="1" t="s">
        <v>21</v>
      </c>
      <c r="C18" s="2" t="s">
        <v>9</v>
      </c>
      <c r="D18" s="3" t="s">
        <v>7</v>
      </c>
      <c r="E18" s="4">
        <v>37</v>
      </c>
      <c r="F18" s="4" t="s">
        <v>8</v>
      </c>
      <c r="G18" s="5">
        <f>SUM(E18*F18)</f>
        <v>256410</v>
      </c>
    </row>
    <row r="19" spans="1:7" ht="21.75" customHeight="1" x14ac:dyDescent="0.35">
      <c r="A19" s="6">
        <v>6</v>
      </c>
      <c r="B19" s="1" t="s">
        <v>22</v>
      </c>
      <c r="C19" s="2" t="s">
        <v>9</v>
      </c>
      <c r="D19" s="3" t="s">
        <v>7</v>
      </c>
      <c r="E19" s="4">
        <v>34</v>
      </c>
      <c r="F19" s="4" t="s">
        <v>8</v>
      </c>
      <c r="G19" s="5">
        <f t="shared" ref="G19:G20" si="2">SUM(E19*F19)</f>
        <v>235620</v>
      </c>
    </row>
    <row r="20" spans="1:7" ht="21.75" customHeight="1" x14ac:dyDescent="0.35">
      <c r="A20" s="6">
        <v>7</v>
      </c>
      <c r="B20" s="1" t="s">
        <v>23</v>
      </c>
      <c r="C20" s="2" t="s">
        <v>9</v>
      </c>
      <c r="D20" s="3" t="s">
        <v>7</v>
      </c>
      <c r="E20" s="4">
        <v>60</v>
      </c>
      <c r="F20" s="4" t="s">
        <v>8</v>
      </c>
      <c r="G20" s="5">
        <f t="shared" si="2"/>
        <v>415800</v>
      </c>
    </row>
    <row r="21" spans="1:7" ht="21.75" customHeight="1" x14ac:dyDescent="0.35">
      <c r="A21" s="6">
        <v>8</v>
      </c>
      <c r="B21" s="1" t="s">
        <v>24</v>
      </c>
      <c r="C21" s="2" t="s">
        <v>6</v>
      </c>
      <c r="D21" s="3" t="s">
        <v>7</v>
      </c>
      <c r="E21" s="4">
        <v>50</v>
      </c>
      <c r="F21" s="4" t="s">
        <v>8</v>
      </c>
      <c r="G21" s="5">
        <f>SUM(E21*F21)</f>
        <v>346500</v>
      </c>
    </row>
    <row r="22" spans="1:7" ht="21.75" customHeight="1" x14ac:dyDescent="0.35">
      <c r="A22" s="6">
        <v>9</v>
      </c>
      <c r="B22" s="1" t="s">
        <v>25</v>
      </c>
      <c r="C22" s="2" t="s">
        <v>9</v>
      </c>
      <c r="D22" s="3" t="s">
        <v>7</v>
      </c>
      <c r="E22" s="4" t="s">
        <v>26</v>
      </c>
      <c r="F22" s="4" t="s">
        <v>8</v>
      </c>
      <c r="G22" s="5">
        <f t="shared" ref="G22" si="3">SUM(E22*F22)</f>
        <v>921690</v>
      </c>
    </row>
    <row r="23" spans="1:7" ht="21.75" customHeight="1" x14ac:dyDescent="0.35">
      <c r="A23" s="6"/>
      <c r="B23" s="7"/>
      <c r="C23" s="47" t="s">
        <v>10</v>
      </c>
      <c r="D23" s="48"/>
      <c r="E23" s="8">
        <f>E13+E14+E16+E17+E18+E19+E20+E21+E22</f>
        <v>500</v>
      </c>
      <c r="F23" s="8">
        <f t="shared" ref="F23" si="4">SUM(F13:F22)</f>
        <v>0</v>
      </c>
      <c r="G23" s="8">
        <f>SUM(G13:G22)</f>
        <v>3465000</v>
      </c>
    </row>
    <row r="24" spans="1:7" ht="27.75" customHeight="1" x14ac:dyDescent="0.35">
      <c r="A24" s="49" t="s">
        <v>27</v>
      </c>
      <c r="B24" s="50"/>
      <c r="C24" s="50"/>
      <c r="D24" s="50"/>
      <c r="E24" s="50"/>
      <c r="F24" s="50"/>
      <c r="G24" s="51"/>
    </row>
    <row r="25" spans="1:7" ht="21.75" customHeight="1" x14ac:dyDescent="0.35">
      <c r="A25" s="35">
        <v>1</v>
      </c>
      <c r="B25" s="52" t="s">
        <v>28</v>
      </c>
      <c r="C25" s="9" t="s">
        <v>11</v>
      </c>
      <c r="D25" s="10" t="s">
        <v>12</v>
      </c>
      <c r="E25" s="11">
        <v>14</v>
      </c>
      <c r="F25" s="19" t="s">
        <v>13</v>
      </c>
      <c r="G25" s="20">
        <f>SUM(E25*F25)</f>
        <v>12264</v>
      </c>
    </row>
    <row r="26" spans="1:7" ht="21.75" customHeight="1" x14ac:dyDescent="0.35">
      <c r="A26" s="35"/>
      <c r="B26" s="52"/>
      <c r="C26" s="12" t="s">
        <v>14</v>
      </c>
      <c r="D26" s="10" t="s">
        <v>7</v>
      </c>
      <c r="E26" s="13">
        <v>52</v>
      </c>
      <c r="F26" s="20" t="s">
        <v>15</v>
      </c>
      <c r="G26" s="20">
        <f t="shared" ref="G26:G28" si="5">SUM(E26*F26)</f>
        <v>44200</v>
      </c>
    </row>
    <row r="27" spans="1:7" ht="21.75" customHeight="1" x14ac:dyDescent="0.35">
      <c r="A27" s="35">
        <v>2</v>
      </c>
      <c r="B27" s="36" t="s">
        <v>29</v>
      </c>
      <c r="C27" s="9" t="s">
        <v>11</v>
      </c>
      <c r="D27" s="10" t="s">
        <v>12</v>
      </c>
      <c r="E27" s="11">
        <v>35</v>
      </c>
      <c r="F27" s="19" t="s">
        <v>13</v>
      </c>
      <c r="G27" s="20">
        <f t="shared" si="5"/>
        <v>30660</v>
      </c>
    </row>
    <row r="28" spans="1:7" ht="21.75" customHeight="1" x14ac:dyDescent="0.35">
      <c r="A28" s="35"/>
      <c r="B28" s="36"/>
      <c r="C28" s="12" t="s">
        <v>14</v>
      </c>
      <c r="D28" s="10" t="s">
        <v>7</v>
      </c>
      <c r="E28" s="10">
        <v>134</v>
      </c>
      <c r="F28" s="19" t="s">
        <v>15</v>
      </c>
      <c r="G28" s="20">
        <f t="shared" si="5"/>
        <v>113900</v>
      </c>
    </row>
    <row r="29" spans="1:7" ht="21.75" customHeight="1" x14ac:dyDescent="0.35">
      <c r="A29" s="35">
        <v>3</v>
      </c>
      <c r="B29" s="36" t="s">
        <v>30</v>
      </c>
      <c r="C29" s="9" t="s">
        <v>11</v>
      </c>
      <c r="D29" s="10" t="s">
        <v>12</v>
      </c>
      <c r="E29" s="11">
        <v>194</v>
      </c>
      <c r="F29" s="19" t="s">
        <v>13</v>
      </c>
      <c r="G29" s="20">
        <f t="shared" ref="G29:G34" si="6">SUM(E29*F29)</f>
        <v>169944</v>
      </c>
    </row>
    <row r="30" spans="1:7" ht="21.75" customHeight="1" x14ac:dyDescent="0.35">
      <c r="A30" s="35"/>
      <c r="B30" s="36"/>
      <c r="C30" s="12" t="s">
        <v>14</v>
      </c>
      <c r="D30" s="10" t="s">
        <v>7</v>
      </c>
      <c r="E30" s="10">
        <v>415</v>
      </c>
      <c r="F30" s="19" t="s">
        <v>15</v>
      </c>
      <c r="G30" s="20">
        <f t="shared" si="6"/>
        <v>352750</v>
      </c>
    </row>
    <row r="31" spans="1:7" ht="21.75" customHeight="1" x14ac:dyDescent="0.35">
      <c r="A31" s="35">
        <v>4</v>
      </c>
      <c r="B31" s="36" t="s">
        <v>31</v>
      </c>
      <c r="C31" s="9" t="s">
        <v>11</v>
      </c>
      <c r="D31" s="10" t="s">
        <v>12</v>
      </c>
      <c r="E31" s="11">
        <v>225</v>
      </c>
      <c r="F31" s="19" t="s">
        <v>13</v>
      </c>
      <c r="G31" s="20">
        <f t="shared" si="6"/>
        <v>197100</v>
      </c>
    </row>
    <row r="32" spans="1:7" ht="21.75" customHeight="1" x14ac:dyDescent="0.35">
      <c r="A32" s="35"/>
      <c r="B32" s="36"/>
      <c r="C32" s="12" t="s">
        <v>14</v>
      </c>
      <c r="D32" s="10" t="s">
        <v>7</v>
      </c>
      <c r="E32" s="10">
        <v>168</v>
      </c>
      <c r="F32" s="19" t="s">
        <v>15</v>
      </c>
      <c r="G32" s="20">
        <f t="shared" si="6"/>
        <v>142800</v>
      </c>
    </row>
    <row r="33" spans="1:7" ht="21.75" customHeight="1" x14ac:dyDescent="0.35">
      <c r="A33" s="35">
        <v>5</v>
      </c>
      <c r="B33" s="36" t="s">
        <v>32</v>
      </c>
      <c r="C33" s="9" t="s">
        <v>11</v>
      </c>
      <c r="D33" s="10" t="s">
        <v>12</v>
      </c>
      <c r="E33" s="11">
        <v>269</v>
      </c>
      <c r="F33" s="19" t="s">
        <v>13</v>
      </c>
      <c r="G33" s="20">
        <f t="shared" si="6"/>
        <v>235644</v>
      </c>
    </row>
    <row r="34" spans="1:7" ht="21.75" customHeight="1" x14ac:dyDescent="0.35">
      <c r="A34" s="35"/>
      <c r="B34" s="36"/>
      <c r="C34" s="12" t="s">
        <v>14</v>
      </c>
      <c r="D34" s="10" t="s">
        <v>7</v>
      </c>
      <c r="E34" s="10">
        <v>303</v>
      </c>
      <c r="F34" s="19" t="s">
        <v>15</v>
      </c>
      <c r="G34" s="20">
        <f t="shared" si="6"/>
        <v>257550</v>
      </c>
    </row>
    <row r="35" spans="1:7" ht="21.75" customHeight="1" x14ac:dyDescent="0.35">
      <c r="A35" s="35">
        <v>6</v>
      </c>
      <c r="B35" s="36" t="s">
        <v>33</v>
      </c>
      <c r="C35" s="9" t="s">
        <v>11</v>
      </c>
      <c r="D35" s="10" t="s">
        <v>12</v>
      </c>
      <c r="E35" s="11">
        <v>174</v>
      </c>
      <c r="F35" s="19" t="s">
        <v>13</v>
      </c>
      <c r="G35" s="20">
        <f t="shared" ref="G35:G39" si="7">SUM(E35*F35)</f>
        <v>152424</v>
      </c>
    </row>
    <row r="36" spans="1:7" ht="21.75" customHeight="1" x14ac:dyDescent="0.35">
      <c r="A36" s="35"/>
      <c r="B36" s="36"/>
      <c r="C36" s="12" t="s">
        <v>14</v>
      </c>
      <c r="D36" s="10" t="s">
        <v>7</v>
      </c>
      <c r="E36" s="10">
        <v>598</v>
      </c>
      <c r="F36" s="19" t="s">
        <v>15</v>
      </c>
      <c r="G36" s="20">
        <f t="shared" si="7"/>
        <v>508300</v>
      </c>
    </row>
    <row r="37" spans="1:7" ht="21.75" customHeight="1" x14ac:dyDescent="0.35">
      <c r="A37" s="28">
        <v>1</v>
      </c>
      <c r="B37" s="32">
        <v>2</v>
      </c>
      <c r="C37" s="29">
        <v>3</v>
      </c>
      <c r="D37" s="29">
        <v>4</v>
      </c>
      <c r="E37" s="29">
        <v>5</v>
      </c>
      <c r="F37" s="30">
        <v>6</v>
      </c>
      <c r="G37" s="31">
        <v>7</v>
      </c>
    </row>
    <row r="38" spans="1:7" ht="21.75" customHeight="1" x14ac:dyDescent="0.35">
      <c r="A38" s="35">
        <v>7</v>
      </c>
      <c r="B38" s="36" t="s">
        <v>21</v>
      </c>
      <c r="C38" s="9" t="s">
        <v>11</v>
      </c>
      <c r="D38" s="10" t="s">
        <v>12</v>
      </c>
      <c r="E38" s="11">
        <v>37</v>
      </c>
      <c r="F38" s="19" t="s">
        <v>13</v>
      </c>
      <c r="G38" s="20">
        <f t="shared" si="7"/>
        <v>32412</v>
      </c>
    </row>
    <row r="39" spans="1:7" ht="21.75" customHeight="1" x14ac:dyDescent="0.35">
      <c r="A39" s="35"/>
      <c r="B39" s="36"/>
      <c r="C39" s="12" t="s">
        <v>14</v>
      </c>
      <c r="D39" s="10" t="s">
        <v>7</v>
      </c>
      <c r="E39" s="10">
        <v>165</v>
      </c>
      <c r="F39" s="19" t="s">
        <v>15</v>
      </c>
      <c r="G39" s="20">
        <f t="shared" si="7"/>
        <v>140250</v>
      </c>
    </row>
    <row r="40" spans="1:7" ht="21.75" customHeight="1" x14ac:dyDescent="0.35">
      <c r="A40" s="35">
        <v>8</v>
      </c>
      <c r="B40" s="36" t="s">
        <v>22</v>
      </c>
      <c r="C40" s="9" t="s">
        <v>11</v>
      </c>
      <c r="D40" s="10" t="s">
        <v>12</v>
      </c>
      <c r="E40" s="11">
        <v>34</v>
      </c>
      <c r="F40" s="19" t="s">
        <v>13</v>
      </c>
      <c r="G40" s="20">
        <f t="shared" ref="G40:G41" si="8">SUM(E40*F40)</f>
        <v>29784</v>
      </c>
    </row>
    <row r="41" spans="1:7" ht="21.75" customHeight="1" x14ac:dyDescent="0.35">
      <c r="A41" s="35"/>
      <c r="B41" s="36"/>
      <c r="C41" s="12" t="s">
        <v>14</v>
      </c>
      <c r="D41" s="10" t="s">
        <v>7</v>
      </c>
      <c r="E41" s="10">
        <v>170</v>
      </c>
      <c r="F41" s="19" t="s">
        <v>15</v>
      </c>
      <c r="G41" s="20">
        <f t="shared" si="8"/>
        <v>144500</v>
      </c>
    </row>
    <row r="42" spans="1:7" ht="21.75" customHeight="1" x14ac:dyDescent="0.35">
      <c r="A42" s="35">
        <v>9</v>
      </c>
      <c r="B42" s="36" t="s">
        <v>34</v>
      </c>
      <c r="C42" s="9" t="s">
        <v>11</v>
      </c>
      <c r="D42" s="10" t="s">
        <v>12</v>
      </c>
      <c r="E42" s="11">
        <v>157</v>
      </c>
      <c r="F42" s="19" t="s">
        <v>13</v>
      </c>
      <c r="G42" s="20">
        <f t="shared" ref="G42:G45" si="9">SUM(E42*F42)</f>
        <v>137532</v>
      </c>
    </row>
    <row r="43" spans="1:7" ht="21.75" customHeight="1" x14ac:dyDescent="0.35">
      <c r="A43" s="35"/>
      <c r="B43" s="36"/>
      <c r="C43" s="12" t="s">
        <v>14</v>
      </c>
      <c r="D43" s="10" t="s">
        <v>7</v>
      </c>
      <c r="E43" s="10">
        <v>263</v>
      </c>
      <c r="F43" s="19" t="s">
        <v>15</v>
      </c>
      <c r="G43" s="20">
        <f t="shared" si="9"/>
        <v>223550</v>
      </c>
    </row>
    <row r="44" spans="1:7" ht="21.75" customHeight="1" x14ac:dyDescent="0.35">
      <c r="A44" s="35">
        <v>10</v>
      </c>
      <c r="B44" s="36" t="s">
        <v>23</v>
      </c>
      <c r="C44" s="9" t="s">
        <v>11</v>
      </c>
      <c r="D44" s="10" t="s">
        <v>12</v>
      </c>
      <c r="E44" s="11">
        <v>331</v>
      </c>
      <c r="F44" s="19" t="s">
        <v>13</v>
      </c>
      <c r="G44" s="20">
        <f t="shared" si="9"/>
        <v>289956</v>
      </c>
    </row>
    <row r="45" spans="1:7" ht="21.75" customHeight="1" x14ac:dyDescent="0.35">
      <c r="A45" s="35"/>
      <c r="B45" s="36"/>
      <c r="C45" s="12" t="s">
        <v>14</v>
      </c>
      <c r="D45" s="10" t="s">
        <v>7</v>
      </c>
      <c r="E45" s="10">
        <v>757</v>
      </c>
      <c r="F45" s="19" t="s">
        <v>15</v>
      </c>
      <c r="G45" s="20">
        <f t="shared" si="9"/>
        <v>643450</v>
      </c>
    </row>
    <row r="46" spans="1:7" ht="21.75" customHeight="1" x14ac:dyDescent="0.35">
      <c r="A46" s="35">
        <v>11</v>
      </c>
      <c r="B46" s="36" t="s">
        <v>35</v>
      </c>
      <c r="C46" s="9" t="s">
        <v>11</v>
      </c>
      <c r="D46" s="10" t="s">
        <v>12</v>
      </c>
      <c r="E46" s="11">
        <v>114</v>
      </c>
      <c r="F46" s="19" t="s">
        <v>13</v>
      </c>
      <c r="G46" s="20">
        <f t="shared" ref="G46:G53" si="10">SUM(E46*F46)</f>
        <v>99864</v>
      </c>
    </row>
    <row r="47" spans="1:7" ht="21.75" customHeight="1" x14ac:dyDescent="0.35">
      <c r="A47" s="35"/>
      <c r="B47" s="36"/>
      <c r="C47" s="12" t="s">
        <v>14</v>
      </c>
      <c r="D47" s="10" t="s">
        <v>7</v>
      </c>
      <c r="E47" s="10">
        <v>423</v>
      </c>
      <c r="F47" s="19" t="s">
        <v>15</v>
      </c>
      <c r="G47" s="20">
        <f t="shared" si="10"/>
        <v>359550</v>
      </c>
    </row>
    <row r="48" spans="1:7" ht="21.75" customHeight="1" x14ac:dyDescent="0.35">
      <c r="A48" s="35">
        <v>12</v>
      </c>
      <c r="B48" s="36" t="s">
        <v>36</v>
      </c>
      <c r="C48" s="9" t="s">
        <v>11</v>
      </c>
      <c r="D48" s="10" t="s">
        <v>12</v>
      </c>
      <c r="E48" s="11">
        <v>104</v>
      </c>
      <c r="F48" s="19" t="s">
        <v>13</v>
      </c>
      <c r="G48" s="20">
        <f t="shared" si="10"/>
        <v>91104</v>
      </c>
    </row>
    <row r="49" spans="1:7" ht="21.75" customHeight="1" x14ac:dyDescent="0.35">
      <c r="A49" s="35"/>
      <c r="B49" s="36"/>
      <c r="C49" s="12" t="s">
        <v>14</v>
      </c>
      <c r="D49" s="10" t="s">
        <v>7</v>
      </c>
      <c r="E49" s="10">
        <v>356</v>
      </c>
      <c r="F49" s="19" t="s">
        <v>15</v>
      </c>
      <c r="G49" s="20">
        <f t="shared" si="10"/>
        <v>302600</v>
      </c>
    </row>
    <row r="50" spans="1:7" ht="21.75" customHeight="1" x14ac:dyDescent="0.35">
      <c r="A50" s="35">
        <v>13</v>
      </c>
      <c r="B50" s="36" t="s">
        <v>37</v>
      </c>
      <c r="C50" s="9" t="s">
        <v>11</v>
      </c>
      <c r="D50" s="10" t="s">
        <v>12</v>
      </c>
      <c r="E50" s="11">
        <v>202</v>
      </c>
      <c r="F50" s="19" t="s">
        <v>13</v>
      </c>
      <c r="G50" s="20">
        <f t="shared" si="10"/>
        <v>176952</v>
      </c>
    </row>
    <row r="51" spans="1:7" ht="21.75" customHeight="1" x14ac:dyDescent="0.35">
      <c r="A51" s="35"/>
      <c r="B51" s="36"/>
      <c r="C51" s="12" t="s">
        <v>14</v>
      </c>
      <c r="D51" s="10" t="s">
        <v>7</v>
      </c>
      <c r="E51" s="10">
        <v>286</v>
      </c>
      <c r="F51" s="19" t="s">
        <v>15</v>
      </c>
      <c r="G51" s="20">
        <f t="shared" si="10"/>
        <v>243100</v>
      </c>
    </row>
    <row r="52" spans="1:7" ht="21.75" customHeight="1" x14ac:dyDescent="0.35">
      <c r="A52" s="35">
        <v>14</v>
      </c>
      <c r="B52" s="36" t="s">
        <v>38</v>
      </c>
      <c r="C52" s="9" t="s">
        <v>11</v>
      </c>
      <c r="D52" s="10" t="s">
        <v>12</v>
      </c>
      <c r="E52" s="11">
        <v>39</v>
      </c>
      <c r="F52" s="19" t="s">
        <v>13</v>
      </c>
      <c r="G52" s="20">
        <f t="shared" si="10"/>
        <v>34164</v>
      </c>
    </row>
    <row r="53" spans="1:7" ht="21.75" customHeight="1" x14ac:dyDescent="0.35">
      <c r="A53" s="35"/>
      <c r="B53" s="36"/>
      <c r="C53" s="12" t="s">
        <v>14</v>
      </c>
      <c r="D53" s="10" t="s">
        <v>7</v>
      </c>
      <c r="E53" s="10">
        <v>185</v>
      </c>
      <c r="F53" s="19" t="s">
        <v>15</v>
      </c>
      <c r="G53" s="20">
        <f t="shared" si="10"/>
        <v>157250</v>
      </c>
    </row>
    <row r="54" spans="1:7" ht="21.75" customHeight="1" x14ac:dyDescent="0.35">
      <c r="A54" s="35">
        <v>15</v>
      </c>
      <c r="B54" s="36" t="s">
        <v>39</v>
      </c>
      <c r="C54" s="9" t="s">
        <v>11</v>
      </c>
      <c r="D54" s="10" t="s">
        <v>12</v>
      </c>
      <c r="E54" s="11">
        <v>332</v>
      </c>
      <c r="F54" s="19" t="s">
        <v>13</v>
      </c>
      <c r="G54" s="20">
        <f t="shared" ref="G54:G55" si="11">SUM(E54*F54)</f>
        <v>290832</v>
      </c>
    </row>
    <row r="55" spans="1:7" ht="21.75" customHeight="1" x14ac:dyDescent="0.35">
      <c r="A55" s="35"/>
      <c r="B55" s="36"/>
      <c r="C55" s="12" t="s">
        <v>14</v>
      </c>
      <c r="D55" s="10" t="s">
        <v>7</v>
      </c>
      <c r="E55" s="10">
        <v>553</v>
      </c>
      <c r="F55" s="19" t="s">
        <v>15</v>
      </c>
      <c r="G55" s="20">
        <f t="shared" si="11"/>
        <v>470050</v>
      </c>
    </row>
    <row r="56" spans="1:7" ht="21.75" customHeight="1" x14ac:dyDescent="0.35">
      <c r="A56" s="35">
        <v>16</v>
      </c>
      <c r="B56" s="36" t="s">
        <v>40</v>
      </c>
      <c r="C56" s="9" t="s">
        <v>11</v>
      </c>
      <c r="D56" s="10" t="s">
        <v>12</v>
      </c>
      <c r="E56" s="11">
        <v>130</v>
      </c>
      <c r="F56" s="19" t="s">
        <v>13</v>
      </c>
      <c r="G56" s="20">
        <f t="shared" ref="G56:G61" si="12">SUM(E56*F56)</f>
        <v>113880</v>
      </c>
    </row>
    <row r="57" spans="1:7" ht="21.75" customHeight="1" x14ac:dyDescent="0.35">
      <c r="A57" s="35"/>
      <c r="B57" s="36"/>
      <c r="C57" s="12" t="s">
        <v>14</v>
      </c>
      <c r="D57" s="10" t="s">
        <v>7</v>
      </c>
      <c r="E57" s="10">
        <v>238</v>
      </c>
      <c r="F57" s="19" t="s">
        <v>15</v>
      </c>
      <c r="G57" s="20">
        <f t="shared" si="12"/>
        <v>202300</v>
      </c>
    </row>
    <row r="58" spans="1:7" ht="21.75" customHeight="1" x14ac:dyDescent="0.35">
      <c r="A58" s="35">
        <v>17</v>
      </c>
      <c r="B58" s="36" t="s">
        <v>24</v>
      </c>
      <c r="C58" s="9" t="s">
        <v>11</v>
      </c>
      <c r="D58" s="10" t="s">
        <v>12</v>
      </c>
      <c r="E58" s="11">
        <v>252</v>
      </c>
      <c r="F58" s="19" t="s">
        <v>13</v>
      </c>
      <c r="G58" s="20">
        <f t="shared" si="12"/>
        <v>220752</v>
      </c>
    </row>
    <row r="59" spans="1:7" ht="21.75" customHeight="1" x14ac:dyDescent="0.35">
      <c r="A59" s="35"/>
      <c r="B59" s="36"/>
      <c r="C59" s="12" t="s">
        <v>14</v>
      </c>
      <c r="D59" s="10" t="s">
        <v>7</v>
      </c>
      <c r="E59" s="10">
        <v>291</v>
      </c>
      <c r="F59" s="19" t="s">
        <v>15</v>
      </c>
      <c r="G59" s="20">
        <f t="shared" si="12"/>
        <v>247350</v>
      </c>
    </row>
    <row r="60" spans="1:7" ht="21.75" customHeight="1" x14ac:dyDescent="0.35">
      <c r="A60" s="35">
        <v>18</v>
      </c>
      <c r="B60" s="36" t="s">
        <v>41</v>
      </c>
      <c r="C60" s="9" t="s">
        <v>11</v>
      </c>
      <c r="D60" s="10" t="s">
        <v>12</v>
      </c>
      <c r="E60" s="11">
        <v>41</v>
      </c>
      <c r="F60" s="19" t="s">
        <v>13</v>
      </c>
      <c r="G60" s="20">
        <f t="shared" si="12"/>
        <v>35916</v>
      </c>
    </row>
    <row r="61" spans="1:7" ht="21.75" customHeight="1" x14ac:dyDescent="0.35">
      <c r="A61" s="35"/>
      <c r="B61" s="36"/>
      <c r="C61" s="12" t="s">
        <v>14</v>
      </c>
      <c r="D61" s="10" t="s">
        <v>7</v>
      </c>
      <c r="E61" s="10">
        <v>130</v>
      </c>
      <c r="F61" s="19" t="s">
        <v>15</v>
      </c>
      <c r="G61" s="20">
        <f t="shared" si="12"/>
        <v>110500</v>
      </c>
    </row>
    <row r="62" spans="1:7" ht="21.75" customHeight="1" x14ac:dyDescent="0.35">
      <c r="A62" s="35">
        <v>19</v>
      </c>
      <c r="B62" s="36" t="s">
        <v>42</v>
      </c>
      <c r="C62" s="9" t="s">
        <v>11</v>
      </c>
      <c r="D62" s="10" t="s">
        <v>12</v>
      </c>
      <c r="E62" s="11">
        <v>213</v>
      </c>
      <c r="F62" s="19" t="s">
        <v>13</v>
      </c>
      <c r="G62" s="20">
        <f t="shared" ref="G62:G65" si="13">SUM(E62*F62)</f>
        <v>186588</v>
      </c>
    </row>
    <row r="63" spans="1:7" ht="21.75" customHeight="1" x14ac:dyDescent="0.35">
      <c r="A63" s="35"/>
      <c r="B63" s="36"/>
      <c r="C63" s="12" t="s">
        <v>14</v>
      </c>
      <c r="D63" s="10" t="s">
        <v>7</v>
      </c>
      <c r="E63" s="10">
        <v>489</v>
      </c>
      <c r="F63" s="19" t="s">
        <v>15</v>
      </c>
      <c r="G63" s="20">
        <f t="shared" si="13"/>
        <v>415650</v>
      </c>
    </row>
    <row r="64" spans="1:7" ht="21.75" customHeight="1" x14ac:dyDescent="0.35">
      <c r="A64" s="35">
        <v>20</v>
      </c>
      <c r="B64" s="36" t="s">
        <v>43</v>
      </c>
      <c r="C64" s="9" t="s">
        <v>11</v>
      </c>
      <c r="D64" s="10" t="s">
        <v>12</v>
      </c>
      <c r="E64" s="11">
        <v>353</v>
      </c>
      <c r="F64" s="19" t="s">
        <v>13</v>
      </c>
      <c r="G64" s="20">
        <f t="shared" si="13"/>
        <v>309228</v>
      </c>
    </row>
    <row r="65" spans="1:7" ht="21.75" customHeight="1" x14ac:dyDescent="0.35">
      <c r="A65" s="35"/>
      <c r="B65" s="36"/>
      <c r="C65" s="12" t="s">
        <v>14</v>
      </c>
      <c r="D65" s="10" t="s">
        <v>7</v>
      </c>
      <c r="E65" s="10">
        <v>524</v>
      </c>
      <c r="F65" s="19" t="s">
        <v>15</v>
      </c>
      <c r="G65" s="20">
        <f t="shared" si="13"/>
        <v>445400</v>
      </c>
    </row>
    <row r="66" spans="1:7" ht="21.75" customHeight="1" x14ac:dyDescent="0.35">
      <c r="A66" s="14"/>
      <c r="B66" s="14"/>
      <c r="C66" s="16" t="s">
        <v>11</v>
      </c>
      <c r="D66" s="27" t="s">
        <v>12</v>
      </c>
      <c r="E66" s="21">
        <f>E25+E27+E29+E31+E33+E35+E38+E40+E42+E44+E46+E48+E50+E52+E54+E56+E58+E60+E62+E64</f>
        <v>3250</v>
      </c>
      <c r="F66" s="22" t="s">
        <v>13</v>
      </c>
      <c r="G66" s="23">
        <f t="shared" ref="G66:G67" si="14">SUM(E66*F66)</f>
        <v>2847000</v>
      </c>
    </row>
    <row r="67" spans="1:7" ht="21.75" customHeight="1" x14ac:dyDescent="0.35">
      <c r="A67" s="14"/>
      <c r="B67" s="14"/>
      <c r="C67" s="16" t="s">
        <v>14</v>
      </c>
      <c r="D67" s="27" t="s">
        <v>7</v>
      </c>
      <c r="E67" s="21">
        <f>E26+E28+E30+E32+E34+E36+E39+E41+E43+E45+E47+E49+E51+E53+E55+E57+E59+E61+E63+E65</f>
        <v>6500</v>
      </c>
      <c r="F67" s="22" t="s">
        <v>15</v>
      </c>
      <c r="G67" s="23">
        <f t="shared" si="14"/>
        <v>5525000</v>
      </c>
    </row>
    <row r="68" spans="1:7" ht="21.75" customHeight="1" x14ac:dyDescent="0.35">
      <c r="A68" s="14"/>
      <c r="B68" s="15" t="s">
        <v>44</v>
      </c>
      <c r="C68" s="14"/>
      <c r="D68" s="14"/>
      <c r="E68" s="14"/>
      <c r="F68" s="14"/>
      <c r="G68" s="17">
        <f>SUM(G66:G67)</f>
        <v>8372000</v>
      </c>
    </row>
    <row r="69" spans="1:7" ht="21.75" customHeight="1" x14ac:dyDescent="0.35">
      <c r="A69" s="14"/>
      <c r="B69" s="15" t="s">
        <v>45</v>
      </c>
      <c r="C69" s="24"/>
      <c r="D69" s="24"/>
      <c r="E69" s="24"/>
      <c r="F69" s="24"/>
      <c r="G69" s="33">
        <f>G23+G68</f>
        <v>11837000</v>
      </c>
    </row>
  </sheetData>
  <mergeCells count="64">
    <mergeCell ref="B60:B61"/>
    <mergeCell ref="A8:G8"/>
    <mergeCell ref="A2:G2"/>
    <mergeCell ref="A9:A10"/>
    <mergeCell ref="G14:G15"/>
    <mergeCell ref="F14:F15"/>
    <mergeCell ref="E14:E15"/>
    <mergeCell ref="C9:C10"/>
    <mergeCell ref="D9:D10"/>
    <mergeCell ref="E9:E10"/>
    <mergeCell ref="A6:G6"/>
    <mergeCell ref="A5:G5"/>
    <mergeCell ref="A7:G7"/>
    <mergeCell ref="A38:A39"/>
    <mergeCell ref="B35:B36"/>
    <mergeCell ref="C23:D23"/>
    <mergeCell ref="A24:G24"/>
    <mergeCell ref="A25:A26"/>
    <mergeCell ref="B25:B26"/>
    <mergeCell ref="A27:A28"/>
    <mergeCell ref="D14:D15"/>
    <mergeCell ref="A14:A15"/>
    <mergeCell ref="A29:A30"/>
    <mergeCell ref="B29:B30"/>
    <mergeCell ref="A31:A32"/>
    <mergeCell ref="B64:B65"/>
    <mergeCell ref="B56:B57"/>
    <mergeCell ref="B62:B63"/>
    <mergeCell ref="B58:B59"/>
    <mergeCell ref="A48:A49"/>
    <mergeCell ref="A50:A51"/>
    <mergeCell ref="A52:A53"/>
    <mergeCell ref="B50:B51"/>
    <mergeCell ref="B52:B53"/>
    <mergeCell ref="A62:A63"/>
    <mergeCell ref="A64:A65"/>
    <mergeCell ref="A54:A55"/>
    <mergeCell ref="B54:B55"/>
    <mergeCell ref="A56:A57"/>
    <mergeCell ref="A58:A59"/>
    <mergeCell ref="A60:A61"/>
    <mergeCell ref="A42:A43"/>
    <mergeCell ref="B42:B43"/>
    <mergeCell ref="A46:A47"/>
    <mergeCell ref="B48:B49"/>
    <mergeCell ref="B44:B45"/>
    <mergeCell ref="B46:B47"/>
    <mergeCell ref="A44:A45"/>
    <mergeCell ref="A1:G1"/>
    <mergeCell ref="A3:G3"/>
    <mergeCell ref="A40:A41"/>
    <mergeCell ref="A35:A36"/>
    <mergeCell ref="B40:B41"/>
    <mergeCell ref="B38:B39"/>
    <mergeCell ref="B27:B28"/>
    <mergeCell ref="B31:B32"/>
    <mergeCell ref="A33:A34"/>
    <mergeCell ref="B33:B34"/>
    <mergeCell ref="B9:B10"/>
    <mergeCell ref="A12:G12"/>
    <mergeCell ref="F9:F10"/>
    <mergeCell ref="G9:G10"/>
    <mergeCell ref="B14:B15"/>
    <mergeCell ref="C14:C15"/>
  </mergeCells>
  <pageMargins left="0.51181102362204722" right="0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2014-10-07T07:44:52Z</dcterms:modified>
</cp:coreProperties>
</file>