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jocaruAngela\Desktop\corespondenta internă 2024\"/>
    </mc:Choice>
  </mc:AlternateContent>
  <bookViews>
    <workbookView xWindow="0" yWindow="0" windowWidth="28800" windowHeight="11730"/>
  </bookViews>
  <sheets>
    <sheet name="2025" sheetId="4" r:id="rId1"/>
  </sheets>
  <definedNames>
    <definedName name="_GoBack" localSheetId="0">'2025'!#REF!</definedName>
    <definedName name="_xlnm.Print_Titles" localSheetId="0">'2025'!$3:$5</definedName>
    <definedName name="_xlnm.Print_Area" localSheetId="0">'2025'!$A$1:$E$33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4" l="1"/>
  <c r="E24" i="4"/>
  <c r="E11" i="4"/>
  <c r="E14" i="4"/>
  <c r="E17" i="4" s="1"/>
  <c r="D14" i="4"/>
  <c r="D17" i="4" s="1"/>
  <c r="D32" i="4"/>
  <c r="D24" i="4"/>
  <c r="D11" i="4"/>
  <c r="E33" i="4" l="1"/>
  <c r="D33" i="4"/>
  <c r="C17" i="4" l="1"/>
  <c r="C14" i="4"/>
  <c r="C24" i="4" l="1"/>
  <c r="C32" i="4" l="1"/>
  <c r="C8" i="4"/>
  <c r="C11" i="4" s="1"/>
  <c r="C33" i="4" l="1"/>
</calcChain>
</file>

<file path=xl/sharedStrings.xml><?xml version="1.0" encoding="utf-8"?>
<sst xmlns="http://schemas.openxmlformats.org/spreadsheetml/2006/main" count="53" uniqueCount="53">
  <si>
    <t>Nr. d/o</t>
  </si>
  <si>
    <t>1.1.</t>
  </si>
  <si>
    <t>1.2.</t>
  </si>
  <si>
    <t>1.3.</t>
  </si>
  <si>
    <t>Total I</t>
  </si>
  <si>
    <t>2.1.</t>
  </si>
  <si>
    <t>2.2.</t>
  </si>
  <si>
    <t>2.3.</t>
  </si>
  <si>
    <t>Total II</t>
  </si>
  <si>
    <t>Total FMP</t>
  </si>
  <si>
    <t>1.4.</t>
  </si>
  <si>
    <t>I. Realizarea măsurilor de reducere a riscurilor de îmbolnăvire, inclusiv prin imunizări şi alte metode de profilaxie primară şi secundară</t>
  </si>
  <si>
    <t>II. Efectuarea examinărilor profilactice (screening) în scopul depistării precoce a îmbolnăvirilor</t>
  </si>
  <si>
    <t>3.1</t>
  </si>
  <si>
    <t>3.2</t>
  </si>
  <si>
    <t>3.3</t>
  </si>
  <si>
    <t>3.4</t>
  </si>
  <si>
    <t>Denumirea priorităților</t>
  </si>
  <si>
    <r>
      <t>Realizarea proiectelor de prevenire a riscului de îmbolnăvire cauzat de consumul produselor din</t>
    </r>
    <r>
      <rPr>
        <b/>
        <u/>
        <sz val="12"/>
        <color theme="1"/>
        <rFont val="Times New Roman"/>
        <family val="1"/>
      </rPr>
      <t xml:space="preserve"> tutun</t>
    </r>
  </si>
  <si>
    <r>
      <t xml:space="preserve">Realizarea proiectelor de prevenire a riscului de îmbolnăvire cauzat de consumul de </t>
    </r>
    <r>
      <rPr>
        <b/>
        <u/>
        <sz val="12"/>
        <color theme="1"/>
        <rFont val="Times New Roman"/>
        <family val="1"/>
      </rPr>
      <t>droguri</t>
    </r>
  </si>
  <si>
    <r>
      <t xml:space="preserve">Realizarea proiectelor de prevenire a intoxicațiilor cauzate de consumul de </t>
    </r>
    <r>
      <rPr>
        <b/>
        <u/>
        <sz val="12"/>
        <color theme="1"/>
        <rFont val="Times New Roman"/>
        <family val="1"/>
      </rPr>
      <t>substanțe chimice</t>
    </r>
  </si>
  <si>
    <r>
      <t xml:space="preserve">Realizarea proiectelor de reducere a riscului de îmbolnăvire și profilaxia </t>
    </r>
    <r>
      <rPr>
        <b/>
        <u/>
        <sz val="12"/>
        <color theme="1"/>
        <rFont val="Times New Roman"/>
        <family val="1"/>
      </rPr>
      <t>hepatitelor virale</t>
    </r>
    <r>
      <rPr>
        <sz val="12"/>
        <color theme="1"/>
        <rFont val="Times New Roman"/>
        <family val="1"/>
      </rPr>
      <t xml:space="preserve"> în diferite grupuri de populație</t>
    </r>
  </si>
  <si>
    <t>III. Finanțarea manifestărilor și activităților cu menirea de a promova un mod de viață sănătos</t>
  </si>
  <si>
    <t>IV. Activităţi de profilaxie şi prevenire a riscurilor de îmbolnăvire, acceptate pentru finanţarea în bază de proiecte</t>
  </si>
  <si>
    <t>4.1</t>
  </si>
  <si>
    <t>4.3</t>
  </si>
  <si>
    <t>4.4</t>
  </si>
  <si>
    <t>4.5</t>
  </si>
  <si>
    <t>4.6</t>
  </si>
  <si>
    <t>Total IV</t>
  </si>
  <si>
    <r>
      <rPr>
        <b/>
        <sz val="12"/>
        <color theme="1"/>
        <rFont val="Times New Roman"/>
        <family val="1"/>
      </rPr>
      <t xml:space="preserve">Promovarea unui mod de viață sănătos pe tot parcursul vieții </t>
    </r>
    <r>
      <rPr>
        <sz val="12"/>
        <color theme="1"/>
        <rFont val="Times New Roman"/>
        <family val="1"/>
      </rPr>
      <t xml:space="preserve"> (pentru diferite grupuri populaționale: copii femei, vârstnici, persoane cu boli cronice, etc,)</t>
    </r>
  </si>
  <si>
    <r>
      <t xml:space="preserve">Promovarea sănătății </t>
    </r>
    <r>
      <rPr>
        <b/>
        <sz val="12"/>
        <color theme="1"/>
        <rFont val="Times New Roman"/>
        <family val="1"/>
      </rPr>
      <t>reproducerii în rândul adolescenților și tinerilor</t>
    </r>
    <r>
      <rPr>
        <sz val="12"/>
        <color theme="1"/>
        <rFont val="Times New Roman"/>
        <family val="1"/>
      </rPr>
      <t>, inclusiv din grupurile vulnerabile (educația sexuală, prevenirea ITS, etc.)</t>
    </r>
  </si>
  <si>
    <r>
      <t xml:space="preserve">Promovarea </t>
    </r>
    <r>
      <rPr>
        <b/>
        <sz val="12"/>
        <color theme="1"/>
        <rFont val="Times New Roman"/>
        <family val="1"/>
      </rPr>
      <t>sănătății mintale</t>
    </r>
    <r>
      <rPr>
        <sz val="12"/>
        <color theme="1"/>
        <rFont val="Times New Roman"/>
        <family val="1"/>
      </rPr>
      <t xml:space="preserve"> (prevenirea depresiei, suicidului, reducerea stigmei și discriminării persoanelor cu boli mintale)</t>
    </r>
  </si>
  <si>
    <r>
      <t xml:space="preserve">Comunicarea pentru adaptarea la condițiile </t>
    </r>
    <r>
      <rPr>
        <b/>
        <sz val="12"/>
        <color theme="1"/>
        <rFont val="Times New Roman"/>
        <family val="1"/>
      </rPr>
      <t xml:space="preserve">schimbărilor climatice </t>
    </r>
  </si>
  <si>
    <r>
      <t xml:space="preserve">Realizarea examinării persoanelor din grupurile cu risc și vigilență sporită pentru tuberculoză în localități, utilizând </t>
    </r>
    <r>
      <rPr>
        <b/>
        <u/>
        <sz val="12"/>
        <color theme="1"/>
        <rFont val="Times New Roman"/>
        <family val="1"/>
      </rPr>
      <t>instalațiile radiologice mobile</t>
    </r>
  </si>
  <si>
    <r>
      <t xml:space="preserve">Finanţarea achiziţionării </t>
    </r>
    <r>
      <rPr>
        <b/>
        <u/>
        <sz val="12"/>
        <color theme="1"/>
        <rFont val="Times New Roman"/>
        <family val="1"/>
      </rPr>
      <t>vaccinului antirabic</t>
    </r>
  </si>
  <si>
    <r>
      <t>Finanţarea achiziţionării</t>
    </r>
    <r>
      <rPr>
        <b/>
        <u/>
        <sz val="12"/>
        <color theme="1"/>
        <rFont val="Times New Roman"/>
        <family val="1"/>
      </rPr>
      <t xml:space="preserve"> imunoglobulinei antirabice</t>
    </r>
  </si>
  <si>
    <r>
      <t xml:space="preserve">Finanţarea achiziţionării </t>
    </r>
    <r>
      <rPr>
        <b/>
        <u/>
        <sz val="12"/>
        <color theme="1"/>
        <rFont val="Times New Roman"/>
        <family val="1"/>
      </rPr>
      <t>vaccinului antigripal</t>
    </r>
  </si>
  <si>
    <r>
      <t xml:space="preserve">Finanţarea achiziţionării </t>
    </r>
    <r>
      <rPr>
        <b/>
        <u/>
        <sz val="12"/>
        <color theme="1"/>
        <rFont val="Times New Roman"/>
        <family val="1"/>
      </rPr>
      <t>vaccinului contra hepatitei virale B</t>
    </r>
  </si>
  <si>
    <r>
      <t xml:space="preserve">Asigurarea realizării </t>
    </r>
    <r>
      <rPr>
        <b/>
        <u/>
        <sz val="12"/>
        <color theme="1"/>
        <rFont val="Times New Roman"/>
        <family val="1"/>
      </rPr>
      <t>screeningului colorectal</t>
    </r>
    <r>
      <rPr>
        <sz val="12"/>
        <color theme="1"/>
        <rFont val="Times New Roman"/>
        <family val="1"/>
      </rPr>
      <t>, inclusiv realizarea componentei iFOB test</t>
    </r>
  </si>
  <si>
    <r>
      <t xml:space="preserve">Asigurarea realizării </t>
    </r>
    <r>
      <rPr>
        <b/>
        <u/>
        <sz val="12"/>
        <color theme="1"/>
        <rFont val="Times New Roman"/>
        <family val="1"/>
      </rPr>
      <t>depistării precoce a cancerului glandei mamare</t>
    </r>
  </si>
  <si>
    <r>
      <t xml:space="preserve">Asigurarea accesului copiilor din localitățile rurale la </t>
    </r>
    <r>
      <rPr>
        <b/>
        <u/>
        <sz val="12"/>
        <rFont val="Times New Roman"/>
        <family val="1"/>
      </rPr>
      <t>servicii medicale stomatologice</t>
    </r>
  </si>
  <si>
    <t>3.5</t>
  </si>
  <si>
    <t>4.2</t>
  </si>
  <si>
    <r>
      <t>Realizarea proiectelor de</t>
    </r>
    <r>
      <rPr>
        <b/>
        <u/>
        <sz val="12"/>
        <color theme="1"/>
        <rFont val="Times New Roman"/>
        <family val="1"/>
      </rPr>
      <t xml:space="preserve"> prevenire HIV</t>
    </r>
    <r>
      <rPr>
        <sz val="12"/>
        <color theme="1"/>
        <rFont val="Times New Roman"/>
        <family val="1"/>
      </rPr>
      <t>, prin oferirea serviciilor de bază (prioritare), pentru toate grupurile cu risc sporit de infectare cu HIV</t>
    </r>
  </si>
  <si>
    <r>
      <t xml:space="preserve">Realizarea screening-ului la </t>
    </r>
    <r>
      <rPr>
        <b/>
        <u/>
        <sz val="12"/>
        <color theme="1"/>
        <rFont val="Times New Roman"/>
        <family val="1"/>
      </rPr>
      <t xml:space="preserve">TB </t>
    </r>
    <r>
      <rPr>
        <sz val="12"/>
        <color theme="1"/>
        <rFont val="Times New Roman"/>
        <family val="1"/>
      </rPr>
      <t>prin radiologie pulmonară în cadrul proiectelor de profilaxie în rândul populațiilor cheie vulnerabile la TB și cu acces redus la servicii medicale</t>
    </r>
  </si>
  <si>
    <t>Anul 2025 (lei)</t>
  </si>
  <si>
    <t>Anul 2026 (lei)</t>
  </si>
  <si>
    <t>Anul 2027 (lei)</t>
  </si>
  <si>
    <t>Propuneri privind prioritățile de finanțare din FMP pentru anul 2025 și estimările pentru anii 2026-2027</t>
  </si>
  <si>
    <t>Total III</t>
  </si>
  <si>
    <t>2.4.</t>
  </si>
  <si>
    <r>
      <rPr>
        <b/>
        <sz val="12"/>
        <color theme="1"/>
        <rFont val="Times New Roman"/>
        <family val="1"/>
      </rPr>
      <t xml:space="preserve">Campania de promovare </t>
    </r>
    <r>
      <rPr>
        <sz val="12"/>
        <color theme="1"/>
        <rFont val="Times New Roman"/>
        <family val="1"/>
      </rPr>
      <t xml:space="preserve">cu scop de informare o populației privind depistarea precoce a cancerului </t>
    </r>
    <r>
      <rPr>
        <b/>
        <sz val="12"/>
        <color theme="1"/>
        <rFont val="Times New Roman"/>
        <family val="1"/>
      </rPr>
      <t>glandei mamare și screening-ului colorectal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</si>
</sst>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25" zoomScale="110" zoomScaleNormal="110" workbookViewId="0">
      <selection activeCell="J9" sqref="J9"/>
    </sheetView>
  </sheetViews>
  <sheetFormatPr defaultRowHeight="15" x14ac:dyDescent="0.25"/>
  <cols>
    <col min="1" max="1" width="5.140625" style="1" customWidth="1"/>
    <col min="2" max="2" width="62.7109375" style="1" customWidth="1"/>
    <col min="3" max="3" width="15.28515625" style="1" customWidth="1"/>
    <col min="4" max="5" width="16.28515625" style="1" customWidth="1"/>
    <col min="6" max="16384" width="9.140625" style="1"/>
  </cols>
  <sheetData>
    <row r="1" spans="1:5" ht="45" customHeight="1" x14ac:dyDescent="0.3">
      <c r="A1" s="22" t="s">
        <v>49</v>
      </c>
      <c r="B1" s="22"/>
      <c r="C1" s="22"/>
      <c r="D1" s="22"/>
      <c r="E1" s="22"/>
    </row>
    <row r="2" spans="1:5" ht="27" customHeight="1" x14ac:dyDescent="0.25">
      <c r="A2" s="2"/>
      <c r="E2" s="16"/>
    </row>
    <row r="3" spans="1:5" ht="15" customHeight="1" x14ac:dyDescent="0.25">
      <c r="A3" s="26" t="s">
        <v>0</v>
      </c>
      <c r="B3" s="21" t="s">
        <v>17</v>
      </c>
      <c r="C3" s="21" t="s">
        <v>46</v>
      </c>
      <c r="D3" s="21" t="s">
        <v>47</v>
      </c>
      <c r="E3" s="21" t="s">
        <v>48</v>
      </c>
    </row>
    <row r="4" spans="1:5" ht="22.5" customHeight="1" x14ac:dyDescent="0.25">
      <c r="A4" s="26"/>
      <c r="B4" s="21"/>
      <c r="C4" s="21"/>
      <c r="D4" s="21"/>
      <c r="E4" s="21"/>
    </row>
    <row r="5" spans="1:5" s="4" customFormat="1" ht="9.75" customHeight="1" x14ac:dyDescent="0.2">
      <c r="A5" s="3">
        <v>1</v>
      </c>
      <c r="B5" s="3">
        <v>2</v>
      </c>
      <c r="C5" s="3">
        <v>3</v>
      </c>
      <c r="D5" s="3">
        <v>5</v>
      </c>
      <c r="E5" s="3">
        <v>6</v>
      </c>
    </row>
    <row r="6" spans="1:5" ht="30.75" customHeight="1" x14ac:dyDescent="0.25">
      <c r="A6" s="20" t="s">
        <v>11</v>
      </c>
      <c r="B6" s="20"/>
      <c r="C6" s="20"/>
      <c r="D6" s="20"/>
      <c r="E6" s="20"/>
    </row>
    <row r="7" spans="1:5" ht="15.75" x14ac:dyDescent="0.25">
      <c r="A7" s="15" t="s">
        <v>1</v>
      </c>
      <c r="B7" s="5" t="s">
        <v>35</v>
      </c>
      <c r="C7" s="7">
        <v>1646018.4</v>
      </c>
      <c r="D7" s="7">
        <v>1700800</v>
      </c>
      <c r="E7" s="7">
        <v>1750000</v>
      </c>
    </row>
    <row r="8" spans="1:5" ht="15.75" x14ac:dyDescent="0.25">
      <c r="A8" s="15" t="s">
        <v>2</v>
      </c>
      <c r="B8" s="5" t="s">
        <v>36</v>
      </c>
      <c r="C8" s="7">
        <f>20264.9+2738.5</f>
        <v>23003.4</v>
      </c>
      <c r="D8" s="7">
        <v>32824</v>
      </c>
      <c r="E8" s="7">
        <v>33000</v>
      </c>
    </row>
    <row r="9" spans="1:5" ht="15.75" x14ac:dyDescent="0.25">
      <c r="A9" s="15" t="s">
        <v>3</v>
      </c>
      <c r="B9" s="15" t="s">
        <v>37</v>
      </c>
      <c r="C9" s="7">
        <v>24603300</v>
      </c>
      <c r="D9" s="7">
        <v>24603300</v>
      </c>
      <c r="E9" s="7">
        <v>24603300</v>
      </c>
    </row>
    <row r="10" spans="1:5" ht="31.5" x14ac:dyDescent="0.25">
      <c r="A10" s="15" t="s">
        <v>10</v>
      </c>
      <c r="B10" s="15" t="s">
        <v>38</v>
      </c>
      <c r="C10" s="7">
        <v>558900</v>
      </c>
      <c r="D10" s="7">
        <v>558900</v>
      </c>
      <c r="E10" s="7">
        <v>558900</v>
      </c>
    </row>
    <row r="11" spans="1:5" ht="15.75" x14ac:dyDescent="0.25">
      <c r="A11" s="10"/>
      <c r="B11" s="10" t="s">
        <v>4</v>
      </c>
      <c r="C11" s="17">
        <f>SUM(C7:C10)</f>
        <v>26831221.800000001</v>
      </c>
      <c r="D11" s="17">
        <f>SUM(D7:D10)</f>
        <v>26895824</v>
      </c>
      <c r="E11" s="17">
        <f>SUM(E7:E10)</f>
        <v>26945200</v>
      </c>
    </row>
    <row r="12" spans="1:5" ht="15.75" x14ac:dyDescent="0.25">
      <c r="A12" s="23" t="s">
        <v>12</v>
      </c>
      <c r="B12" s="24"/>
      <c r="C12" s="24"/>
      <c r="D12" s="24"/>
      <c r="E12" s="25"/>
    </row>
    <row r="13" spans="1:5" ht="47.25" x14ac:dyDescent="0.25">
      <c r="A13" s="5" t="s">
        <v>5</v>
      </c>
      <c r="B13" s="5" t="s">
        <v>34</v>
      </c>
      <c r="C13" s="7">
        <v>2130000</v>
      </c>
      <c r="D13" s="7">
        <v>2130000</v>
      </c>
      <c r="E13" s="7">
        <v>2130000</v>
      </c>
    </row>
    <row r="14" spans="1:5" ht="31.5" x14ac:dyDescent="0.25">
      <c r="A14" s="5" t="s">
        <v>6</v>
      </c>
      <c r="B14" s="5" t="s">
        <v>40</v>
      </c>
      <c r="C14" s="7">
        <f>2167610+2340000</f>
        <v>4507610</v>
      </c>
      <c r="D14" s="7">
        <f t="shared" ref="D14:E14" si="0">2167610+2340000</f>
        <v>4507610</v>
      </c>
      <c r="E14" s="7">
        <f t="shared" si="0"/>
        <v>4507610</v>
      </c>
    </row>
    <row r="15" spans="1:5" ht="31.5" x14ac:dyDescent="0.25">
      <c r="A15" s="5" t="s">
        <v>7</v>
      </c>
      <c r="B15" s="5" t="s">
        <v>39</v>
      </c>
      <c r="C15" s="7">
        <v>5287390</v>
      </c>
      <c r="D15" s="7">
        <v>5287390</v>
      </c>
      <c r="E15" s="7">
        <v>5287390</v>
      </c>
    </row>
    <row r="16" spans="1:5" ht="31.5" x14ac:dyDescent="0.25">
      <c r="A16" s="5" t="s">
        <v>51</v>
      </c>
      <c r="B16" s="9" t="s">
        <v>41</v>
      </c>
      <c r="C16" s="7">
        <v>9500000</v>
      </c>
      <c r="D16" s="7">
        <v>9800000</v>
      </c>
      <c r="E16" s="7">
        <v>10100000</v>
      </c>
    </row>
    <row r="17" spans="1:5" ht="15.75" x14ac:dyDescent="0.25">
      <c r="A17" s="10"/>
      <c r="B17" s="10" t="s">
        <v>8</v>
      </c>
      <c r="C17" s="13">
        <f>SUM(C13:C16)</f>
        <v>21425000</v>
      </c>
      <c r="D17" s="13">
        <f>SUM(D13:D16)</f>
        <v>21725000</v>
      </c>
      <c r="E17" s="13">
        <f>SUM(E13:E16)</f>
        <v>22025000</v>
      </c>
    </row>
    <row r="18" spans="1:5" ht="15.75" x14ac:dyDescent="0.25">
      <c r="A18" s="20" t="s">
        <v>22</v>
      </c>
      <c r="B18" s="20"/>
      <c r="C18" s="20"/>
      <c r="D18" s="20"/>
      <c r="E18" s="20"/>
    </row>
    <row r="19" spans="1:5" ht="47.25" x14ac:dyDescent="0.25">
      <c r="A19" s="12" t="s">
        <v>13</v>
      </c>
      <c r="B19" s="15" t="s">
        <v>30</v>
      </c>
      <c r="C19" s="7">
        <v>1500000</v>
      </c>
      <c r="D19" s="7">
        <v>1500000</v>
      </c>
      <c r="E19" s="7">
        <v>1500000</v>
      </c>
    </row>
    <row r="20" spans="1:5" ht="47.25" x14ac:dyDescent="0.25">
      <c r="A20" s="12" t="s">
        <v>14</v>
      </c>
      <c r="B20" s="6" t="s">
        <v>31</v>
      </c>
      <c r="C20" s="7">
        <v>1200000</v>
      </c>
      <c r="D20" s="7">
        <v>1200000</v>
      </c>
      <c r="E20" s="7">
        <v>1200000</v>
      </c>
    </row>
    <row r="21" spans="1:5" ht="47.25" x14ac:dyDescent="0.25">
      <c r="A21" s="12" t="s">
        <v>15</v>
      </c>
      <c r="B21" s="6" t="s">
        <v>32</v>
      </c>
      <c r="C21" s="7">
        <v>1000000</v>
      </c>
      <c r="D21" s="7">
        <v>1500000</v>
      </c>
      <c r="E21" s="7">
        <v>1500000</v>
      </c>
    </row>
    <row r="22" spans="1:5" ht="31.5" x14ac:dyDescent="0.25">
      <c r="A22" s="12" t="s">
        <v>16</v>
      </c>
      <c r="B22" s="6" t="s">
        <v>33</v>
      </c>
      <c r="C22" s="7">
        <v>1500000</v>
      </c>
      <c r="D22" s="7">
        <v>1200000</v>
      </c>
      <c r="E22" s="7">
        <v>1200000</v>
      </c>
    </row>
    <row r="23" spans="1:5" ht="47.25" x14ac:dyDescent="0.25">
      <c r="A23" s="12" t="s">
        <v>42</v>
      </c>
      <c r="B23" s="6" t="s">
        <v>52</v>
      </c>
      <c r="C23" s="14">
        <v>702000</v>
      </c>
      <c r="D23" s="14">
        <v>702000</v>
      </c>
      <c r="E23" s="14">
        <v>702000</v>
      </c>
    </row>
    <row r="24" spans="1:5" ht="15.75" x14ac:dyDescent="0.25">
      <c r="A24" s="10"/>
      <c r="B24" s="10" t="s">
        <v>50</v>
      </c>
      <c r="C24" s="13">
        <f>SUM(C19:C23)</f>
        <v>5902000</v>
      </c>
      <c r="D24" s="13">
        <f>SUM(D19:D23)</f>
        <v>6102000</v>
      </c>
      <c r="E24" s="13">
        <f>SUM(E19:E23)</f>
        <v>6102000</v>
      </c>
    </row>
    <row r="25" spans="1:5" ht="15.75" x14ac:dyDescent="0.25">
      <c r="A25" s="20" t="s">
        <v>23</v>
      </c>
      <c r="B25" s="20"/>
      <c r="C25" s="20"/>
      <c r="D25" s="20"/>
      <c r="E25" s="20"/>
    </row>
    <row r="26" spans="1:5" ht="47.25" x14ac:dyDescent="0.25">
      <c r="A26" s="12" t="s">
        <v>24</v>
      </c>
      <c r="B26" s="15" t="s">
        <v>44</v>
      </c>
      <c r="C26" s="7">
        <v>19034220</v>
      </c>
      <c r="D26" s="7">
        <v>24128290</v>
      </c>
      <c r="E26" s="7">
        <v>24128290</v>
      </c>
    </row>
    <row r="27" spans="1:5" ht="63" x14ac:dyDescent="0.25">
      <c r="A27" s="12" t="s">
        <v>43</v>
      </c>
      <c r="B27" s="6" t="s">
        <v>45</v>
      </c>
      <c r="C27" s="7">
        <v>4055112</v>
      </c>
      <c r="D27" s="7">
        <v>5677158.7999999998</v>
      </c>
      <c r="E27" s="7">
        <v>7948019.5199999996</v>
      </c>
    </row>
    <row r="28" spans="1:5" ht="31.5" x14ac:dyDescent="0.25">
      <c r="A28" s="12" t="s">
        <v>25</v>
      </c>
      <c r="B28" s="5" t="s">
        <v>18</v>
      </c>
      <c r="C28" s="7">
        <v>1500000</v>
      </c>
      <c r="D28" s="7">
        <v>1500000</v>
      </c>
      <c r="E28" s="7">
        <v>1500000</v>
      </c>
    </row>
    <row r="29" spans="1:5" ht="31.5" x14ac:dyDescent="0.25">
      <c r="A29" s="12" t="s">
        <v>26</v>
      </c>
      <c r="B29" s="5" t="s">
        <v>19</v>
      </c>
      <c r="C29" s="7">
        <v>1000000</v>
      </c>
      <c r="D29" s="7">
        <v>1000000</v>
      </c>
      <c r="E29" s="7">
        <v>1000000</v>
      </c>
    </row>
    <row r="30" spans="1:5" ht="31.5" x14ac:dyDescent="0.25">
      <c r="A30" s="12" t="s">
        <v>27</v>
      </c>
      <c r="B30" s="5" t="s">
        <v>20</v>
      </c>
      <c r="C30" s="7">
        <v>1000000</v>
      </c>
      <c r="D30" s="7">
        <v>1000000</v>
      </c>
      <c r="E30" s="7">
        <v>1000000</v>
      </c>
    </row>
    <row r="31" spans="1:5" ht="47.25" x14ac:dyDescent="0.25">
      <c r="A31" s="12" t="s">
        <v>28</v>
      </c>
      <c r="B31" s="5" t="s">
        <v>21</v>
      </c>
      <c r="C31" s="7">
        <v>1800000</v>
      </c>
      <c r="D31" s="7">
        <v>1800000</v>
      </c>
      <c r="E31" s="7">
        <v>1800000</v>
      </c>
    </row>
    <row r="32" spans="1:5" ht="15.75" x14ac:dyDescent="0.25">
      <c r="A32" s="8"/>
      <c r="B32" s="8" t="s">
        <v>29</v>
      </c>
      <c r="C32" s="11">
        <f>SUM(C26:C31)</f>
        <v>28389332</v>
      </c>
      <c r="D32" s="11">
        <f>SUM(D26:D31)</f>
        <v>35105448.799999997</v>
      </c>
      <c r="E32" s="11">
        <f>SUM(E26:E31)</f>
        <v>37376309.519999996</v>
      </c>
    </row>
    <row r="33" spans="1:5" ht="15.75" x14ac:dyDescent="0.25">
      <c r="A33" s="18"/>
      <c r="B33" s="18" t="s">
        <v>9</v>
      </c>
      <c r="C33" s="19">
        <f>C11+C17+C24+C32</f>
        <v>82547553.799999997</v>
      </c>
      <c r="D33" s="19">
        <f>D11+D17+D24+D32</f>
        <v>89828272.799999997</v>
      </c>
      <c r="E33" s="19">
        <f>E11+E17+E24+E32</f>
        <v>92448509.519999996</v>
      </c>
    </row>
  </sheetData>
  <mergeCells count="10">
    <mergeCell ref="A25:E25"/>
    <mergeCell ref="A1:E1"/>
    <mergeCell ref="D3:D4"/>
    <mergeCell ref="E3:E4"/>
    <mergeCell ref="A6:E6"/>
    <mergeCell ref="A12:E12"/>
    <mergeCell ref="A18:E18"/>
    <mergeCell ref="A3:A4"/>
    <mergeCell ref="B3:B4"/>
    <mergeCell ref="C3:C4"/>
  </mergeCells>
  <pageMargins left="0.59055118110236227" right="0" top="0.39370078740157483" bottom="0.39370078740157483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CojocaruAngela</dc:creator>
  <cp:lastModifiedBy>CojocaruAngela</cp:lastModifiedBy>
  <cp:lastPrinted>2024-06-27T07:29:47Z</cp:lastPrinted>
  <dcterms:created xsi:type="dcterms:W3CDTF">2023-01-04T06:33:16Z</dcterms:created>
  <dcterms:modified xsi:type="dcterms:W3CDTF">2024-06-27T07:31:27Z</dcterms:modified>
</cp:coreProperties>
</file>