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E:\DESCTOP 28.02.19\"/>
    </mc:Choice>
  </mc:AlternateContent>
  <bookViews>
    <workbookView xWindow="0" yWindow="0" windowWidth="28800" windowHeight="14385" tabRatio="372" firstSheet="5" activeTab="5"/>
  </bookViews>
  <sheets>
    <sheet name="Analiză" sheetId="18" state="hidden" r:id="rId1"/>
    <sheet name="Copy of PAG_2024_compilat_Final" sheetId="17" state="hidden" r:id="rId2"/>
    <sheet name="Sheet1" sheetId="19" state="hidden" r:id="rId3"/>
    <sheet name="PAG 2024_pentru editare" sheetId="1" state="hidden" r:id="rId4"/>
    <sheet name="PAG_2024_final_old" sheetId="6" state="hidden" r:id="rId5"/>
    <sheet name="PAG_2024_final" sheetId="21" r:id="rId6"/>
    <sheet name="Lista abrevierilor" sheetId="2" state="hidden" r:id="rId7"/>
    <sheet name="Domeii_Program de guvernare" sheetId="3" state="hidden" r:id="rId8"/>
    <sheet name="Instrucțiuni PAG" sheetId="4" state="hidden" r:id="rId9"/>
    <sheet name="Etapele de elaborare PHG" sheetId="5" state="hidden" r:id="rId10"/>
  </sheets>
  <definedNames>
    <definedName name="_xlnm._FilterDatabase" localSheetId="1" hidden="1">'Copy of PAG_2024_compilat_Final'!$A$1:$W$1</definedName>
    <definedName name="_xlnm._FilterDatabase" localSheetId="3" hidden="1">'PAG 2024_pentru editare'!$A$1:$S$532</definedName>
    <definedName name="_xlnm._FilterDatabase" localSheetId="5" hidden="1">PAG_2024_final!$A$3:$P$570</definedName>
    <definedName name="_xlnm._FilterDatabase" localSheetId="4" hidden="1">PAG_2024_final_old!$A$3:$O$569</definedName>
    <definedName name="_xlnm.Print_Titles" localSheetId="5">PAG_2024_final!$3:$3</definedName>
    <definedName name="_xlnm.Print_Titles" localSheetId="4">PAG_2024_final_old!$3:$3</definedName>
  </definedNames>
  <calcPr calcId="181029"/>
  <pivotCaches>
    <pivotCache cacheId="0" r:id="rId11"/>
  </pivotCaches>
</workbook>
</file>

<file path=xl/calcChain.xml><?xml version="1.0" encoding="utf-8"?>
<calcChain xmlns="http://schemas.openxmlformats.org/spreadsheetml/2006/main">
  <c r="I258" i="21" l="1"/>
  <c r="F258" i="21"/>
  <c r="M96" i="17"/>
  <c r="C3" i="21"/>
  <c r="I570" i="21"/>
  <c r="J570" i="21"/>
  <c r="K570" i="21"/>
  <c r="L570" i="21"/>
  <c r="M570" i="21"/>
  <c r="N570" i="21"/>
  <c r="O570" i="21"/>
  <c r="I568" i="21"/>
  <c r="J568" i="21"/>
  <c r="K568" i="21"/>
  <c r="L568" i="21"/>
  <c r="M568" i="21"/>
  <c r="N568" i="21"/>
  <c r="O568" i="21"/>
  <c r="I569" i="21"/>
  <c r="J569" i="21"/>
  <c r="L569" i="21"/>
  <c r="M569" i="21"/>
  <c r="N569" i="21"/>
  <c r="O569" i="21"/>
  <c r="I567" i="21"/>
  <c r="J567" i="21"/>
  <c r="L567" i="21"/>
  <c r="M567" i="21"/>
  <c r="N567" i="21"/>
  <c r="O567" i="21"/>
  <c r="I559" i="21"/>
  <c r="J559" i="21"/>
  <c r="K559" i="21"/>
  <c r="L559" i="21"/>
  <c r="M559" i="21"/>
  <c r="N559" i="21"/>
  <c r="O559" i="21"/>
  <c r="I560" i="21"/>
  <c r="J560" i="21"/>
  <c r="K560" i="21"/>
  <c r="L560" i="21"/>
  <c r="M560" i="21"/>
  <c r="N560" i="21"/>
  <c r="O560" i="21"/>
  <c r="I561" i="21"/>
  <c r="J561" i="21"/>
  <c r="K561" i="21"/>
  <c r="L561" i="21"/>
  <c r="M561" i="21"/>
  <c r="N561" i="21"/>
  <c r="O561" i="21"/>
  <c r="I562" i="21"/>
  <c r="J562" i="21"/>
  <c r="K562" i="21"/>
  <c r="L562" i="21"/>
  <c r="M562" i="21"/>
  <c r="N562" i="21"/>
  <c r="O562" i="21"/>
  <c r="I563" i="21"/>
  <c r="J563" i="21"/>
  <c r="K563" i="21"/>
  <c r="L563" i="21"/>
  <c r="M563" i="21"/>
  <c r="N563" i="21"/>
  <c r="O563" i="21"/>
  <c r="I564" i="21"/>
  <c r="J564" i="21"/>
  <c r="K564" i="21"/>
  <c r="L564" i="21"/>
  <c r="M564" i="21"/>
  <c r="N564" i="21"/>
  <c r="O564" i="21"/>
  <c r="I565" i="21"/>
  <c r="J565" i="21"/>
  <c r="L565" i="21"/>
  <c r="M565" i="21"/>
  <c r="N565" i="21"/>
  <c r="O565" i="21"/>
  <c r="I566" i="21"/>
  <c r="J566" i="21"/>
  <c r="L566" i="21"/>
  <c r="M566" i="21"/>
  <c r="N566" i="21"/>
  <c r="O566" i="21"/>
  <c r="I557" i="21"/>
  <c r="J557" i="21"/>
  <c r="L557" i="21"/>
  <c r="M557" i="21"/>
  <c r="N557" i="21"/>
  <c r="O557" i="21"/>
  <c r="I558" i="21"/>
  <c r="J558" i="21"/>
  <c r="L558" i="21"/>
  <c r="M558" i="21"/>
  <c r="N558" i="21"/>
  <c r="O558" i="21"/>
  <c r="H570" i="21"/>
  <c r="H568" i="21"/>
  <c r="H569" i="21"/>
  <c r="H567" i="21"/>
  <c r="H559" i="21"/>
  <c r="H560" i="21"/>
  <c r="H561" i="21"/>
  <c r="H562" i="21"/>
  <c r="H563" i="21"/>
  <c r="H564" i="21"/>
  <c r="H565" i="21"/>
  <c r="H566" i="21"/>
  <c r="H557" i="21"/>
  <c r="H558" i="21"/>
  <c r="B570" i="21"/>
  <c r="D570" i="21"/>
  <c r="E570" i="21"/>
  <c r="F570" i="21"/>
  <c r="G570" i="21"/>
  <c r="B568" i="21"/>
  <c r="D568" i="21"/>
  <c r="E568" i="21"/>
  <c r="F568" i="21"/>
  <c r="G568" i="21"/>
  <c r="B569" i="21"/>
  <c r="D569" i="21"/>
  <c r="E569" i="21"/>
  <c r="F569" i="21"/>
  <c r="G569" i="21"/>
  <c r="B567" i="21"/>
  <c r="D567" i="21"/>
  <c r="E567" i="21"/>
  <c r="F567" i="21"/>
  <c r="G567" i="21"/>
  <c r="B559" i="21"/>
  <c r="D559" i="21"/>
  <c r="E559" i="21"/>
  <c r="F559" i="21"/>
  <c r="G559" i="21"/>
  <c r="B560" i="21"/>
  <c r="D560" i="21"/>
  <c r="E560" i="21"/>
  <c r="F560" i="21"/>
  <c r="G560" i="21"/>
  <c r="B561" i="21"/>
  <c r="D561" i="21"/>
  <c r="E561" i="21"/>
  <c r="F561" i="21"/>
  <c r="G561" i="21"/>
  <c r="B562" i="21"/>
  <c r="D562" i="21"/>
  <c r="E562" i="21"/>
  <c r="F562" i="21"/>
  <c r="G562" i="21"/>
  <c r="B563" i="21"/>
  <c r="D563" i="21"/>
  <c r="E563" i="21"/>
  <c r="F563" i="21"/>
  <c r="G563" i="21"/>
  <c r="B564" i="21"/>
  <c r="D564" i="21"/>
  <c r="E564" i="21"/>
  <c r="F564" i="21"/>
  <c r="G564" i="21"/>
  <c r="B565" i="21"/>
  <c r="D565" i="21"/>
  <c r="E565" i="21"/>
  <c r="F565" i="21"/>
  <c r="G565" i="21"/>
  <c r="B566" i="21"/>
  <c r="D566" i="21"/>
  <c r="E566" i="21"/>
  <c r="F566" i="21"/>
  <c r="G566" i="21"/>
  <c r="B557" i="21"/>
  <c r="D557" i="21"/>
  <c r="E557" i="21"/>
  <c r="F557" i="21"/>
  <c r="G557" i="21"/>
  <c r="B558" i="21"/>
  <c r="D558" i="21"/>
  <c r="E558" i="21"/>
  <c r="F558" i="21"/>
  <c r="G558" i="21"/>
  <c r="I554" i="21"/>
  <c r="J554" i="21"/>
  <c r="L554" i="21"/>
  <c r="M554" i="21"/>
  <c r="N554" i="21"/>
  <c r="O554" i="21"/>
  <c r="I555" i="21"/>
  <c r="J555" i="21"/>
  <c r="K555" i="21"/>
  <c r="L555" i="21"/>
  <c r="M555" i="21"/>
  <c r="N555" i="21"/>
  <c r="O555" i="21"/>
  <c r="I526" i="21"/>
  <c r="J526" i="21"/>
  <c r="K526" i="21"/>
  <c r="L526" i="21"/>
  <c r="M526" i="21"/>
  <c r="N526" i="21"/>
  <c r="O526" i="21"/>
  <c r="I527" i="21"/>
  <c r="J527" i="21"/>
  <c r="K527" i="21"/>
  <c r="L527" i="21"/>
  <c r="M527" i="21"/>
  <c r="N527" i="21"/>
  <c r="O527" i="21"/>
  <c r="I528" i="21"/>
  <c r="J528" i="21"/>
  <c r="L528" i="21"/>
  <c r="M528" i="21"/>
  <c r="N528" i="21"/>
  <c r="O528" i="21"/>
  <c r="I529" i="21"/>
  <c r="J529" i="21"/>
  <c r="K529" i="21"/>
  <c r="L529" i="21"/>
  <c r="M529" i="21"/>
  <c r="N529" i="21"/>
  <c r="O529" i="21"/>
  <c r="I530" i="21"/>
  <c r="J530" i="21"/>
  <c r="K530" i="21"/>
  <c r="L530" i="21"/>
  <c r="M530" i="21"/>
  <c r="N530" i="21"/>
  <c r="O530" i="21"/>
  <c r="I531" i="21"/>
  <c r="J531" i="21"/>
  <c r="K531" i="21"/>
  <c r="L531" i="21"/>
  <c r="M531" i="21"/>
  <c r="N531" i="21"/>
  <c r="O531" i="21"/>
  <c r="I532" i="21"/>
  <c r="J532" i="21"/>
  <c r="K532" i="21"/>
  <c r="L532" i="21"/>
  <c r="M532" i="21"/>
  <c r="N532" i="21"/>
  <c r="O532" i="21"/>
  <c r="I533" i="21"/>
  <c r="J533" i="21"/>
  <c r="K533" i="21"/>
  <c r="L533" i="21"/>
  <c r="M533" i="21"/>
  <c r="N533" i="21"/>
  <c r="O533" i="21"/>
  <c r="I534" i="21"/>
  <c r="J534" i="21"/>
  <c r="K534" i="21"/>
  <c r="L534" i="21"/>
  <c r="M534" i="21"/>
  <c r="N534" i="21"/>
  <c r="O534" i="21"/>
  <c r="I535" i="21"/>
  <c r="J535" i="21"/>
  <c r="L535" i="21"/>
  <c r="M535" i="21"/>
  <c r="N535" i="21"/>
  <c r="O535" i="21"/>
  <c r="I536" i="21"/>
  <c r="J536" i="21"/>
  <c r="K536" i="21"/>
  <c r="L536" i="21"/>
  <c r="M536" i="21"/>
  <c r="N536" i="21"/>
  <c r="O536" i="21"/>
  <c r="I537" i="21"/>
  <c r="J537" i="21"/>
  <c r="K537" i="21"/>
  <c r="L537" i="21"/>
  <c r="M537" i="21"/>
  <c r="N537" i="21"/>
  <c r="O537" i="21"/>
  <c r="I538" i="21"/>
  <c r="J538" i="21"/>
  <c r="K538" i="21"/>
  <c r="L538" i="21"/>
  <c r="M538" i="21"/>
  <c r="N538" i="21"/>
  <c r="O538" i="21"/>
  <c r="I539" i="21"/>
  <c r="J539" i="21"/>
  <c r="K539" i="21"/>
  <c r="L539" i="21"/>
  <c r="M539" i="21"/>
  <c r="N539" i="21"/>
  <c r="O539" i="21"/>
  <c r="I540" i="21"/>
  <c r="J540" i="21"/>
  <c r="L540" i="21"/>
  <c r="M540" i="21"/>
  <c r="N540" i="21"/>
  <c r="O540" i="21"/>
  <c r="I541" i="21"/>
  <c r="J541" i="21"/>
  <c r="L541" i="21"/>
  <c r="M541" i="21"/>
  <c r="N541" i="21"/>
  <c r="O541" i="21"/>
  <c r="I542" i="21"/>
  <c r="J542" i="21"/>
  <c r="K542" i="21"/>
  <c r="L542" i="21"/>
  <c r="M542" i="21"/>
  <c r="N542" i="21"/>
  <c r="O542" i="21"/>
  <c r="I543" i="21"/>
  <c r="J543" i="21"/>
  <c r="K543" i="21"/>
  <c r="L543" i="21"/>
  <c r="M543" i="21"/>
  <c r="N543" i="21"/>
  <c r="O543" i="21"/>
  <c r="I544" i="21"/>
  <c r="J544" i="21"/>
  <c r="K544" i="21"/>
  <c r="L544" i="21"/>
  <c r="M544" i="21"/>
  <c r="N544" i="21"/>
  <c r="O544" i="21"/>
  <c r="I545" i="21"/>
  <c r="J545" i="21"/>
  <c r="K545" i="21"/>
  <c r="L545" i="21"/>
  <c r="M545" i="21"/>
  <c r="N545" i="21"/>
  <c r="O545" i="21"/>
  <c r="I546" i="21"/>
  <c r="J546" i="21"/>
  <c r="K546" i="21"/>
  <c r="L546" i="21"/>
  <c r="M546" i="21"/>
  <c r="N546" i="21"/>
  <c r="O546" i="21"/>
  <c r="I547" i="21"/>
  <c r="J547" i="21"/>
  <c r="K547" i="21"/>
  <c r="L547" i="21"/>
  <c r="M547" i="21"/>
  <c r="N547" i="21"/>
  <c r="O547" i="21"/>
  <c r="I548" i="21"/>
  <c r="J548" i="21"/>
  <c r="K548" i="21"/>
  <c r="L548" i="21"/>
  <c r="M548" i="21"/>
  <c r="N548" i="21"/>
  <c r="O548" i="21"/>
  <c r="I549" i="21"/>
  <c r="J549" i="21"/>
  <c r="K549" i="21"/>
  <c r="L549" i="21"/>
  <c r="M549" i="21"/>
  <c r="N549" i="21"/>
  <c r="O549" i="21"/>
  <c r="I550" i="21"/>
  <c r="J550" i="21"/>
  <c r="K550" i="21"/>
  <c r="L550" i="21"/>
  <c r="M550" i="21"/>
  <c r="N550" i="21"/>
  <c r="O550" i="21"/>
  <c r="I551" i="21"/>
  <c r="J551" i="21"/>
  <c r="K551" i="21"/>
  <c r="L551" i="21"/>
  <c r="M551" i="21"/>
  <c r="N551" i="21"/>
  <c r="O551" i="21"/>
  <c r="I552" i="21"/>
  <c r="J552" i="21"/>
  <c r="L552" i="21"/>
  <c r="M552" i="21"/>
  <c r="N552" i="21"/>
  <c r="O552" i="21"/>
  <c r="I553" i="21"/>
  <c r="J553" i="21"/>
  <c r="K553" i="21"/>
  <c r="L553" i="21"/>
  <c r="M553" i="21"/>
  <c r="N553" i="21"/>
  <c r="O553" i="21"/>
  <c r="H554" i="21"/>
  <c r="H555" i="21"/>
  <c r="H526" i="21"/>
  <c r="H527" i="21"/>
  <c r="H528" i="21"/>
  <c r="H529" i="21"/>
  <c r="H530" i="21"/>
  <c r="H531" i="21"/>
  <c r="H532" i="21"/>
  <c r="H533" i="21"/>
  <c r="H534" i="21"/>
  <c r="H535" i="21"/>
  <c r="H536" i="21"/>
  <c r="H537" i="21"/>
  <c r="H538" i="21"/>
  <c r="H539" i="21"/>
  <c r="H540" i="21"/>
  <c r="H541" i="21"/>
  <c r="H542" i="21"/>
  <c r="H543" i="21"/>
  <c r="H544" i="21"/>
  <c r="H545" i="21"/>
  <c r="H546" i="21"/>
  <c r="H547" i="21"/>
  <c r="H548" i="21"/>
  <c r="H549" i="21"/>
  <c r="H550" i="21"/>
  <c r="H551" i="21"/>
  <c r="H552" i="21"/>
  <c r="H553" i="21"/>
  <c r="B554" i="21"/>
  <c r="C554" i="21"/>
  <c r="D554" i="21"/>
  <c r="E554" i="21"/>
  <c r="F554" i="21"/>
  <c r="G554" i="21"/>
  <c r="B555" i="21"/>
  <c r="D555" i="21"/>
  <c r="E555" i="21"/>
  <c r="F555" i="21"/>
  <c r="G555" i="21"/>
  <c r="B526" i="21"/>
  <c r="D526" i="21"/>
  <c r="E526" i="21"/>
  <c r="F526" i="21"/>
  <c r="G526" i="21"/>
  <c r="B527" i="21"/>
  <c r="D527" i="21"/>
  <c r="E527" i="21"/>
  <c r="F527" i="21"/>
  <c r="G527" i="21"/>
  <c r="B528" i="21"/>
  <c r="D528" i="21"/>
  <c r="E528" i="21"/>
  <c r="F528" i="21"/>
  <c r="G528" i="21"/>
  <c r="B529" i="21"/>
  <c r="D529" i="21"/>
  <c r="E529" i="21"/>
  <c r="F529" i="21"/>
  <c r="G529" i="21"/>
  <c r="B530" i="21"/>
  <c r="D530" i="21"/>
  <c r="E530" i="21"/>
  <c r="F530" i="21"/>
  <c r="G530" i="21"/>
  <c r="B531" i="21"/>
  <c r="D531" i="21"/>
  <c r="E531" i="21"/>
  <c r="F531" i="21"/>
  <c r="G531" i="21"/>
  <c r="B532" i="21"/>
  <c r="D532" i="21"/>
  <c r="E532" i="21"/>
  <c r="F532" i="21"/>
  <c r="G532" i="21"/>
  <c r="B533" i="21"/>
  <c r="D533" i="21"/>
  <c r="E533" i="21"/>
  <c r="F533" i="21"/>
  <c r="G533" i="21"/>
  <c r="B534" i="21"/>
  <c r="D534" i="21"/>
  <c r="E534" i="21"/>
  <c r="F534" i="21"/>
  <c r="G534" i="21"/>
  <c r="B535" i="21"/>
  <c r="D535" i="21"/>
  <c r="E535" i="21"/>
  <c r="F535" i="21"/>
  <c r="G535" i="21"/>
  <c r="B536" i="21"/>
  <c r="D536" i="21"/>
  <c r="E536" i="21"/>
  <c r="F536" i="21"/>
  <c r="G536" i="21"/>
  <c r="B537" i="21"/>
  <c r="D537" i="21"/>
  <c r="E537" i="21"/>
  <c r="F537" i="21"/>
  <c r="G537" i="21"/>
  <c r="B538" i="21"/>
  <c r="D538" i="21"/>
  <c r="E538" i="21"/>
  <c r="F538" i="21"/>
  <c r="G538" i="21"/>
  <c r="B539" i="21"/>
  <c r="D539" i="21"/>
  <c r="E539" i="21"/>
  <c r="F539" i="21"/>
  <c r="G539" i="21"/>
  <c r="B540" i="21"/>
  <c r="D540" i="21"/>
  <c r="E540" i="21"/>
  <c r="F540" i="21"/>
  <c r="G540" i="21"/>
  <c r="B541" i="21"/>
  <c r="D541" i="21"/>
  <c r="E541" i="21"/>
  <c r="F541" i="21"/>
  <c r="G541" i="21"/>
  <c r="B542" i="21"/>
  <c r="D542" i="21"/>
  <c r="E542" i="21"/>
  <c r="F542" i="21"/>
  <c r="G542" i="21"/>
  <c r="B543" i="21"/>
  <c r="D543" i="21"/>
  <c r="E543" i="21"/>
  <c r="F543" i="21"/>
  <c r="G543" i="21"/>
  <c r="B544" i="21"/>
  <c r="D544" i="21"/>
  <c r="E544" i="21"/>
  <c r="F544" i="21"/>
  <c r="G544" i="21"/>
  <c r="B545" i="21"/>
  <c r="D545" i="21"/>
  <c r="E545" i="21"/>
  <c r="F545" i="21"/>
  <c r="G545" i="21"/>
  <c r="B546" i="21"/>
  <c r="D546" i="21"/>
  <c r="E546" i="21"/>
  <c r="F546" i="21"/>
  <c r="G546" i="21"/>
  <c r="B547" i="21"/>
  <c r="D547" i="21"/>
  <c r="E547" i="21"/>
  <c r="F547" i="21"/>
  <c r="G547" i="21"/>
  <c r="B548" i="21"/>
  <c r="D548" i="21"/>
  <c r="E548" i="21"/>
  <c r="F548" i="21"/>
  <c r="G548" i="21"/>
  <c r="B549" i="21"/>
  <c r="D549" i="21"/>
  <c r="E549" i="21"/>
  <c r="F549" i="21"/>
  <c r="G549" i="21"/>
  <c r="B550" i="21"/>
  <c r="D550" i="21"/>
  <c r="E550" i="21"/>
  <c r="F550" i="21"/>
  <c r="G550" i="21"/>
  <c r="B551" i="21"/>
  <c r="D551" i="21"/>
  <c r="E551" i="21"/>
  <c r="F551" i="21"/>
  <c r="G551" i="21"/>
  <c r="B552" i="21"/>
  <c r="D552" i="21"/>
  <c r="E552" i="21"/>
  <c r="F552" i="21"/>
  <c r="G552" i="21"/>
  <c r="B553" i="21"/>
  <c r="D553" i="21"/>
  <c r="E553" i="21"/>
  <c r="F553" i="21"/>
  <c r="G553" i="21"/>
  <c r="I524" i="21"/>
  <c r="J524" i="21"/>
  <c r="K524" i="21"/>
  <c r="L524" i="21"/>
  <c r="M524" i="21"/>
  <c r="N524" i="21"/>
  <c r="O524" i="21"/>
  <c r="I523" i="21"/>
  <c r="J523" i="21"/>
  <c r="K523" i="21"/>
  <c r="L523" i="21"/>
  <c r="M523" i="21"/>
  <c r="N523" i="21"/>
  <c r="O523" i="21"/>
  <c r="I498" i="21"/>
  <c r="J498" i="21"/>
  <c r="K498" i="21"/>
  <c r="L498" i="21"/>
  <c r="M498" i="21"/>
  <c r="N498" i="21"/>
  <c r="O498" i="21"/>
  <c r="I499" i="21"/>
  <c r="J499" i="21"/>
  <c r="K499" i="21"/>
  <c r="L499" i="21"/>
  <c r="M499" i="21"/>
  <c r="N499" i="21"/>
  <c r="O499" i="21"/>
  <c r="I500" i="21"/>
  <c r="J500" i="21"/>
  <c r="K500" i="21"/>
  <c r="L500" i="21"/>
  <c r="M500" i="21"/>
  <c r="N500" i="21"/>
  <c r="O500" i="21"/>
  <c r="I501" i="21"/>
  <c r="J501" i="21"/>
  <c r="K501" i="21"/>
  <c r="L501" i="21"/>
  <c r="M501" i="21"/>
  <c r="N501" i="21"/>
  <c r="O501" i="21"/>
  <c r="I502" i="21"/>
  <c r="J502" i="21"/>
  <c r="K502" i="21"/>
  <c r="L502" i="21"/>
  <c r="M502" i="21"/>
  <c r="N502" i="21"/>
  <c r="O502" i="21"/>
  <c r="I503" i="21"/>
  <c r="J503" i="21"/>
  <c r="L503" i="21"/>
  <c r="M503" i="21"/>
  <c r="N503" i="21"/>
  <c r="O503" i="21"/>
  <c r="I504" i="21"/>
  <c r="J504" i="21"/>
  <c r="L504" i="21"/>
  <c r="M504" i="21"/>
  <c r="N504" i="21"/>
  <c r="O504" i="21"/>
  <c r="I505" i="21"/>
  <c r="J505" i="21"/>
  <c r="K505" i="21"/>
  <c r="L505" i="21"/>
  <c r="M505" i="21"/>
  <c r="N505" i="21"/>
  <c r="O505" i="21"/>
  <c r="I506" i="21"/>
  <c r="J506" i="21"/>
  <c r="K506" i="21"/>
  <c r="L506" i="21"/>
  <c r="M506" i="21"/>
  <c r="N506" i="21"/>
  <c r="O506" i="21"/>
  <c r="I507" i="21"/>
  <c r="J507" i="21"/>
  <c r="K507" i="21"/>
  <c r="L507" i="21"/>
  <c r="M507" i="21"/>
  <c r="N507" i="21"/>
  <c r="O507" i="21"/>
  <c r="I508" i="21"/>
  <c r="J508" i="21"/>
  <c r="K508" i="21"/>
  <c r="L508" i="21"/>
  <c r="M508" i="21"/>
  <c r="N508" i="21"/>
  <c r="O508" i="21"/>
  <c r="I509" i="21"/>
  <c r="J509" i="21"/>
  <c r="K509" i="21"/>
  <c r="L509" i="21"/>
  <c r="M509" i="21"/>
  <c r="N509" i="21"/>
  <c r="O509" i="21"/>
  <c r="I510" i="21"/>
  <c r="J510" i="21"/>
  <c r="K510" i="21"/>
  <c r="L510" i="21"/>
  <c r="M510" i="21"/>
  <c r="N510" i="21"/>
  <c r="O510" i="21"/>
  <c r="I511" i="21"/>
  <c r="J511" i="21"/>
  <c r="L511" i="21"/>
  <c r="M511" i="21"/>
  <c r="N511" i="21"/>
  <c r="O511" i="21"/>
  <c r="I512" i="21"/>
  <c r="J512" i="21"/>
  <c r="K512" i="21"/>
  <c r="L512" i="21"/>
  <c r="M512" i="21"/>
  <c r="N512" i="21"/>
  <c r="O512" i="21"/>
  <c r="I513" i="21"/>
  <c r="J513" i="21"/>
  <c r="K513" i="21"/>
  <c r="L513" i="21"/>
  <c r="M513" i="21"/>
  <c r="N513" i="21"/>
  <c r="O513" i="21"/>
  <c r="I514" i="21"/>
  <c r="J514" i="21"/>
  <c r="K514" i="21"/>
  <c r="L514" i="21"/>
  <c r="M514" i="21"/>
  <c r="N514" i="21"/>
  <c r="O514" i="21"/>
  <c r="I515" i="21"/>
  <c r="J515" i="21"/>
  <c r="K515" i="21"/>
  <c r="L515" i="21"/>
  <c r="M515" i="21"/>
  <c r="N515" i="21"/>
  <c r="O515" i="21"/>
  <c r="I516" i="21"/>
  <c r="J516" i="21"/>
  <c r="K516" i="21"/>
  <c r="L516" i="21"/>
  <c r="M516" i="21"/>
  <c r="N516" i="21"/>
  <c r="O516" i="21"/>
  <c r="I517" i="21"/>
  <c r="J517" i="21"/>
  <c r="K517" i="21"/>
  <c r="L517" i="21"/>
  <c r="M517" i="21"/>
  <c r="N517" i="21"/>
  <c r="O517" i="21"/>
  <c r="I518" i="21"/>
  <c r="J518" i="21"/>
  <c r="K518" i="21"/>
  <c r="L518" i="21"/>
  <c r="M518" i="21"/>
  <c r="N518" i="21"/>
  <c r="O518" i="21"/>
  <c r="I519" i="21"/>
  <c r="J519" i="21"/>
  <c r="K519" i="21"/>
  <c r="L519" i="21"/>
  <c r="M519" i="21"/>
  <c r="N519" i="21"/>
  <c r="O519" i="21"/>
  <c r="I520" i="21"/>
  <c r="J520" i="21"/>
  <c r="K520" i="21"/>
  <c r="L520" i="21"/>
  <c r="M520" i="21"/>
  <c r="N520" i="21"/>
  <c r="O520" i="21"/>
  <c r="I521" i="21"/>
  <c r="J521" i="21"/>
  <c r="K521" i="21"/>
  <c r="L521" i="21"/>
  <c r="M521" i="21"/>
  <c r="N521" i="21"/>
  <c r="O521" i="21"/>
  <c r="I522" i="21"/>
  <c r="J522" i="21"/>
  <c r="K522" i="21"/>
  <c r="L522" i="21"/>
  <c r="M522" i="21"/>
  <c r="N522" i="21"/>
  <c r="O522" i="21"/>
  <c r="I497" i="21"/>
  <c r="J497" i="21"/>
  <c r="K497" i="21"/>
  <c r="L497" i="21"/>
  <c r="M497" i="21"/>
  <c r="N497" i="21"/>
  <c r="O497" i="21"/>
  <c r="H524" i="21"/>
  <c r="H523" i="21"/>
  <c r="H498" i="21"/>
  <c r="H499" i="21"/>
  <c r="H500" i="21"/>
  <c r="H501" i="21"/>
  <c r="H502" i="21"/>
  <c r="H503" i="21"/>
  <c r="H504" i="21"/>
  <c r="H505" i="21"/>
  <c r="H506" i="21"/>
  <c r="H507" i="21"/>
  <c r="H508" i="21"/>
  <c r="H509" i="21"/>
  <c r="H510" i="21"/>
  <c r="H511" i="21"/>
  <c r="H512" i="21"/>
  <c r="H513" i="21"/>
  <c r="H514" i="21"/>
  <c r="H515" i="21"/>
  <c r="H516" i="21"/>
  <c r="H517" i="21"/>
  <c r="H518" i="21"/>
  <c r="H519" i="21"/>
  <c r="H520" i="21"/>
  <c r="H521" i="21"/>
  <c r="H522" i="21"/>
  <c r="H497" i="21"/>
  <c r="B524" i="21"/>
  <c r="C524" i="21"/>
  <c r="D524" i="21"/>
  <c r="E524" i="21"/>
  <c r="F524" i="21"/>
  <c r="G524" i="21"/>
  <c r="B523" i="21"/>
  <c r="C523" i="21"/>
  <c r="D523" i="21"/>
  <c r="E523" i="21"/>
  <c r="F523" i="21"/>
  <c r="G523" i="21"/>
  <c r="B498" i="21"/>
  <c r="D498" i="21"/>
  <c r="E498" i="21"/>
  <c r="F498" i="21"/>
  <c r="G498" i="21"/>
  <c r="B499" i="21"/>
  <c r="C499" i="21"/>
  <c r="D499" i="21"/>
  <c r="E499" i="21"/>
  <c r="F499" i="21"/>
  <c r="G499" i="21"/>
  <c r="B500" i="21"/>
  <c r="D500" i="21"/>
  <c r="E500" i="21"/>
  <c r="F500" i="21"/>
  <c r="G500" i="21"/>
  <c r="B501" i="21"/>
  <c r="C501" i="21"/>
  <c r="D501" i="21"/>
  <c r="E501" i="21"/>
  <c r="F501" i="21"/>
  <c r="G501" i="21"/>
  <c r="B502" i="21"/>
  <c r="C502" i="21"/>
  <c r="D502" i="21"/>
  <c r="E502" i="21"/>
  <c r="F502" i="21"/>
  <c r="G502" i="21"/>
  <c r="B503" i="21"/>
  <c r="D503" i="21"/>
  <c r="E503" i="21"/>
  <c r="F503" i="21"/>
  <c r="G503" i="21"/>
  <c r="B504" i="21"/>
  <c r="D504" i="21"/>
  <c r="E504" i="21"/>
  <c r="F504" i="21"/>
  <c r="G504" i="21"/>
  <c r="B505" i="21"/>
  <c r="D505" i="21"/>
  <c r="E505" i="21"/>
  <c r="F505" i="21"/>
  <c r="G505" i="21"/>
  <c r="B506" i="21"/>
  <c r="D506" i="21"/>
  <c r="E506" i="21"/>
  <c r="F506" i="21"/>
  <c r="G506" i="21"/>
  <c r="B507" i="21"/>
  <c r="C507" i="21"/>
  <c r="D507" i="21"/>
  <c r="E507" i="21"/>
  <c r="F507" i="21"/>
  <c r="G507" i="21"/>
  <c r="B508" i="21"/>
  <c r="D508" i="21"/>
  <c r="E508" i="21"/>
  <c r="F508" i="21"/>
  <c r="G508" i="21"/>
  <c r="B509" i="21"/>
  <c r="D509" i="21"/>
  <c r="E509" i="21"/>
  <c r="F509" i="21"/>
  <c r="G509" i="21"/>
  <c r="B510" i="21"/>
  <c r="D510" i="21"/>
  <c r="E510" i="21"/>
  <c r="F510" i="21"/>
  <c r="G510" i="21"/>
  <c r="B511" i="21"/>
  <c r="D511" i="21"/>
  <c r="E511" i="21"/>
  <c r="F511" i="21"/>
  <c r="G511" i="21"/>
  <c r="B512" i="21"/>
  <c r="C512" i="21"/>
  <c r="D512" i="21"/>
  <c r="E512" i="21"/>
  <c r="F512" i="21"/>
  <c r="G512" i="21"/>
  <c r="B513" i="21"/>
  <c r="D513" i="21"/>
  <c r="E513" i="21"/>
  <c r="F513" i="21"/>
  <c r="G513" i="21"/>
  <c r="B514" i="21"/>
  <c r="C514" i="21"/>
  <c r="D514" i="21"/>
  <c r="E514" i="21"/>
  <c r="F514" i="21"/>
  <c r="G514" i="21"/>
  <c r="B515" i="21"/>
  <c r="C515" i="21"/>
  <c r="D515" i="21"/>
  <c r="E515" i="21"/>
  <c r="F515" i="21"/>
  <c r="G515" i="21"/>
  <c r="B516" i="21"/>
  <c r="C516" i="21"/>
  <c r="D516" i="21"/>
  <c r="E516" i="21"/>
  <c r="F516" i="21"/>
  <c r="G516" i="21"/>
  <c r="B517" i="21"/>
  <c r="C517" i="21"/>
  <c r="D517" i="21"/>
  <c r="E517" i="21"/>
  <c r="F517" i="21"/>
  <c r="G517" i="21"/>
  <c r="B518" i="21"/>
  <c r="D518" i="21"/>
  <c r="E518" i="21"/>
  <c r="F518" i="21"/>
  <c r="G518" i="21"/>
  <c r="B519" i="21"/>
  <c r="D519" i="21"/>
  <c r="E519" i="21"/>
  <c r="F519" i="21"/>
  <c r="G519" i="21"/>
  <c r="B520" i="21"/>
  <c r="C520" i="21"/>
  <c r="D520" i="21"/>
  <c r="E520" i="21"/>
  <c r="F520" i="21"/>
  <c r="G520" i="21"/>
  <c r="B521" i="21"/>
  <c r="C521" i="21"/>
  <c r="D521" i="21"/>
  <c r="E521" i="21"/>
  <c r="F521" i="21"/>
  <c r="G521" i="21"/>
  <c r="B522" i="21"/>
  <c r="C522" i="21"/>
  <c r="D522" i="21"/>
  <c r="E522" i="21"/>
  <c r="F522" i="21"/>
  <c r="G522" i="21"/>
  <c r="B497" i="21"/>
  <c r="C497" i="21"/>
  <c r="D497" i="21"/>
  <c r="E497" i="21"/>
  <c r="F497" i="21"/>
  <c r="G497" i="21"/>
  <c r="I495" i="21"/>
  <c r="J495" i="21"/>
  <c r="L495" i="21"/>
  <c r="M495" i="21"/>
  <c r="N495" i="21"/>
  <c r="O495" i="21"/>
  <c r="I468" i="21"/>
  <c r="J468" i="21"/>
  <c r="K468" i="21"/>
  <c r="L468" i="21"/>
  <c r="M468" i="21"/>
  <c r="N468" i="21"/>
  <c r="O468" i="21"/>
  <c r="I469" i="21"/>
  <c r="J469" i="21"/>
  <c r="K469" i="21"/>
  <c r="L469" i="21"/>
  <c r="M469" i="21"/>
  <c r="N469" i="21"/>
  <c r="O469" i="21"/>
  <c r="I470" i="21"/>
  <c r="J470" i="21"/>
  <c r="K470" i="21"/>
  <c r="L470" i="21"/>
  <c r="M470" i="21"/>
  <c r="N470" i="21"/>
  <c r="O470" i="21"/>
  <c r="I471" i="21"/>
  <c r="J471" i="21"/>
  <c r="K471" i="21"/>
  <c r="L471" i="21"/>
  <c r="M471" i="21"/>
  <c r="N471" i="21"/>
  <c r="O471" i="21"/>
  <c r="I472" i="21"/>
  <c r="J472" i="21"/>
  <c r="K472" i="21"/>
  <c r="L472" i="21"/>
  <c r="M472" i="21"/>
  <c r="N472" i="21"/>
  <c r="O472" i="21"/>
  <c r="I473" i="21"/>
  <c r="J473" i="21"/>
  <c r="L473" i="21"/>
  <c r="M473" i="21"/>
  <c r="N473" i="21"/>
  <c r="O473" i="21"/>
  <c r="I474" i="21"/>
  <c r="J474" i="21"/>
  <c r="K474" i="21"/>
  <c r="L474" i="21"/>
  <c r="M474" i="21"/>
  <c r="N474" i="21"/>
  <c r="O474" i="21"/>
  <c r="I475" i="21"/>
  <c r="J475" i="21"/>
  <c r="K475" i="21"/>
  <c r="L475" i="21"/>
  <c r="M475" i="21"/>
  <c r="N475" i="21"/>
  <c r="O475" i="21"/>
  <c r="I476" i="21"/>
  <c r="J476" i="21"/>
  <c r="K476" i="21"/>
  <c r="L476" i="21"/>
  <c r="M476" i="21"/>
  <c r="N476" i="21"/>
  <c r="O476" i="21"/>
  <c r="I477" i="21"/>
  <c r="J477" i="21"/>
  <c r="K477" i="21"/>
  <c r="L477" i="21"/>
  <c r="M477" i="21"/>
  <c r="N477" i="21"/>
  <c r="O477" i="21"/>
  <c r="I478" i="21"/>
  <c r="J478" i="21"/>
  <c r="L478" i="21"/>
  <c r="M478" i="21"/>
  <c r="N478" i="21"/>
  <c r="O478" i="21"/>
  <c r="I479" i="21"/>
  <c r="J479" i="21"/>
  <c r="K479" i="21"/>
  <c r="L479" i="21"/>
  <c r="M479" i="21"/>
  <c r="N479" i="21"/>
  <c r="O479" i="21"/>
  <c r="I480" i="21"/>
  <c r="J480" i="21"/>
  <c r="K480" i="21"/>
  <c r="L480" i="21"/>
  <c r="M480" i="21"/>
  <c r="N480" i="21"/>
  <c r="O480" i="21"/>
  <c r="I481" i="21"/>
  <c r="J481" i="21"/>
  <c r="K481" i="21"/>
  <c r="L481" i="21"/>
  <c r="M481" i="21"/>
  <c r="N481" i="21"/>
  <c r="O481" i="21"/>
  <c r="I482" i="21"/>
  <c r="J482" i="21"/>
  <c r="K482" i="21"/>
  <c r="L482" i="21"/>
  <c r="M482" i="21"/>
  <c r="N482" i="21"/>
  <c r="O482" i="21"/>
  <c r="I483" i="21"/>
  <c r="J483" i="21"/>
  <c r="K483" i="21"/>
  <c r="L483" i="21"/>
  <c r="M483" i="21"/>
  <c r="N483" i="21"/>
  <c r="O483" i="21"/>
  <c r="I484" i="21"/>
  <c r="J484" i="21"/>
  <c r="K484" i="21"/>
  <c r="L484" i="21"/>
  <c r="M484" i="21"/>
  <c r="N484" i="21"/>
  <c r="O484" i="21"/>
  <c r="I485" i="21"/>
  <c r="J485" i="21"/>
  <c r="K485" i="21"/>
  <c r="L485" i="21"/>
  <c r="M485" i="21"/>
  <c r="N485" i="21"/>
  <c r="O485" i="21"/>
  <c r="I486" i="21"/>
  <c r="J486" i="21"/>
  <c r="L486" i="21"/>
  <c r="M486" i="21"/>
  <c r="N486" i="21"/>
  <c r="O486" i="21"/>
  <c r="I487" i="21"/>
  <c r="J487" i="21"/>
  <c r="K487" i="21"/>
  <c r="L487" i="21"/>
  <c r="M487" i="21"/>
  <c r="N487" i="21"/>
  <c r="O487" i="21"/>
  <c r="I488" i="21"/>
  <c r="J488" i="21"/>
  <c r="K488" i="21"/>
  <c r="L488" i="21"/>
  <c r="M488" i="21"/>
  <c r="N488" i="21"/>
  <c r="O488" i="21"/>
  <c r="I489" i="21"/>
  <c r="J489" i="21"/>
  <c r="K489" i="21"/>
  <c r="L489" i="21"/>
  <c r="M489" i="21"/>
  <c r="N489" i="21"/>
  <c r="O489" i="21"/>
  <c r="I490" i="21"/>
  <c r="J490" i="21"/>
  <c r="K490" i="21"/>
  <c r="L490" i="21"/>
  <c r="M490" i="21"/>
  <c r="N490" i="21"/>
  <c r="O490" i="21"/>
  <c r="I491" i="21"/>
  <c r="J491" i="21"/>
  <c r="K491" i="21"/>
  <c r="L491" i="21"/>
  <c r="M491" i="21"/>
  <c r="N491" i="21"/>
  <c r="O491" i="21"/>
  <c r="I492" i="21"/>
  <c r="J492" i="21"/>
  <c r="K492" i="21"/>
  <c r="L492" i="21"/>
  <c r="M492" i="21"/>
  <c r="N492" i="21"/>
  <c r="O492" i="21"/>
  <c r="I493" i="21"/>
  <c r="J493" i="21"/>
  <c r="K493" i="21"/>
  <c r="L493" i="21"/>
  <c r="M493" i="21"/>
  <c r="N493" i="21"/>
  <c r="O493" i="21"/>
  <c r="I494" i="21"/>
  <c r="J494" i="21"/>
  <c r="K494" i="21"/>
  <c r="L494" i="21"/>
  <c r="M494" i="21"/>
  <c r="N494" i="21"/>
  <c r="O494" i="21"/>
  <c r="H495" i="21"/>
  <c r="H468" i="21"/>
  <c r="H469" i="21"/>
  <c r="H470" i="21"/>
  <c r="H471" i="21"/>
  <c r="H472" i="21"/>
  <c r="H473" i="21"/>
  <c r="H474" i="21"/>
  <c r="H475" i="21"/>
  <c r="H476" i="21"/>
  <c r="H477" i="21"/>
  <c r="H478" i="21"/>
  <c r="H479" i="21"/>
  <c r="H480" i="21"/>
  <c r="H481" i="21"/>
  <c r="H482" i="21"/>
  <c r="H483" i="21"/>
  <c r="H484" i="21"/>
  <c r="H485" i="21"/>
  <c r="H486" i="21"/>
  <c r="H487" i="21"/>
  <c r="H488" i="21"/>
  <c r="H489" i="21"/>
  <c r="H490" i="21"/>
  <c r="H491" i="21"/>
  <c r="H492" i="21"/>
  <c r="H493" i="21"/>
  <c r="H494" i="21"/>
  <c r="B495" i="21"/>
  <c r="D495" i="21"/>
  <c r="E495" i="21"/>
  <c r="F495" i="21"/>
  <c r="G495" i="21"/>
  <c r="B468" i="21"/>
  <c r="D468" i="21"/>
  <c r="E468" i="21"/>
  <c r="F468" i="21"/>
  <c r="G468" i="21"/>
  <c r="B469" i="21"/>
  <c r="C469" i="21"/>
  <c r="D469" i="21"/>
  <c r="E469" i="21"/>
  <c r="F469" i="21"/>
  <c r="G469" i="21"/>
  <c r="B470" i="21"/>
  <c r="C470" i="21"/>
  <c r="D470" i="21"/>
  <c r="E470" i="21"/>
  <c r="F470" i="21"/>
  <c r="G470" i="21"/>
  <c r="B471" i="21"/>
  <c r="C471" i="21"/>
  <c r="D471" i="21"/>
  <c r="E471" i="21"/>
  <c r="F471" i="21"/>
  <c r="G471" i="21"/>
  <c r="B472" i="21"/>
  <c r="C472" i="21"/>
  <c r="D472" i="21"/>
  <c r="E472" i="21"/>
  <c r="F472" i="21"/>
  <c r="G472" i="21"/>
  <c r="B473" i="21"/>
  <c r="C473" i="21"/>
  <c r="D473" i="21"/>
  <c r="E473" i="21"/>
  <c r="F473" i="21"/>
  <c r="G473" i="21"/>
  <c r="B474" i="21"/>
  <c r="C474" i="21"/>
  <c r="D474" i="21"/>
  <c r="E474" i="21"/>
  <c r="F474" i="21"/>
  <c r="G474" i="21"/>
  <c r="B475" i="21"/>
  <c r="D475" i="21"/>
  <c r="E475" i="21"/>
  <c r="F475" i="21"/>
  <c r="G475" i="21"/>
  <c r="B476" i="21"/>
  <c r="C476" i="21"/>
  <c r="D476" i="21"/>
  <c r="E476" i="21"/>
  <c r="F476" i="21"/>
  <c r="G476" i="21"/>
  <c r="B477" i="21"/>
  <c r="D477" i="21"/>
  <c r="E477" i="21"/>
  <c r="F477" i="21"/>
  <c r="G477" i="21"/>
  <c r="B478" i="21"/>
  <c r="C478" i="21"/>
  <c r="D478" i="21"/>
  <c r="E478" i="21"/>
  <c r="F478" i="21"/>
  <c r="G478" i="21"/>
  <c r="B479" i="21"/>
  <c r="C479" i="21"/>
  <c r="D479" i="21"/>
  <c r="E479" i="21"/>
  <c r="F479" i="21"/>
  <c r="G479" i="21"/>
  <c r="B480" i="21"/>
  <c r="C480" i="21"/>
  <c r="D480" i="21"/>
  <c r="E480" i="21"/>
  <c r="F480" i="21"/>
  <c r="G480" i="21"/>
  <c r="B481" i="21"/>
  <c r="C481" i="21"/>
  <c r="D481" i="21"/>
  <c r="E481" i="21"/>
  <c r="F481" i="21"/>
  <c r="G481" i="21"/>
  <c r="B482" i="21"/>
  <c r="C482" i="21"/>
  <c r="D482" i="21"/>
  <c r="E482" i="21"/>
  <c r="F482" i="21"/>
  <c r="G482" i="21"/>
  <c r="B483" i="21"/>
  <c r="D483" i="21"/>
  <c r="E483" i="21"/>
  <c r="F483" i="21"/>
  <c r="G483" i="21"/>
  <c r="B484" i="21"/>
  <c r="C484" i="21"/>
  <c r="D484" i="21"/>
  <c r="E484" i="21"/>
  <c r="F484" i="21"/>
  <c r="G484" i="21"/>
  <c r="B485" i="21"/>
  <c r="C485" i="21"/>
  <c r="D485" i="21"/>
  <c r="E485" i="21"/>
  <c r="F485" i="21"/>
  <c r="G485" i="21"/>
  <c r="B486" i="21"/>
  <c r="D486" i="21"/>
  <c r="E486" i="21"/>
  <c r="F486" i="21"/>
  <c r="G486" i="21"/>
  <c r="B487" i="21"/>
  <c r="D487" i="21"/>
  <c r="E487" i="21"/>
  <c r="F487" i="21"/>
  <c r="G487" i="21"/>
  <c r="B488" i="21"/>
  <c r="C488" i="21"/>
  <c r="D488" i="21"/>
  <c r="E488" i="21"/>
  <c r="F488" i="21"/>
  <c r="G488" i="21"/>
  <c r="B489" i="21"/>
  <c r="C489" i="21"/>
  <c r="D489" i="21"/>
  <c r="E489" i="21"/>
  <c r="F489" i="21"/>
  <c r="G489" i="21"/>
  <c r="B490" i="21"/>
  <c r="C490" i="21"/>
  <c r="D490" i="21"/>
  <c r="E490" i="21"/>
  <c r="F490" i="21"/>
  <c r="G490" i="21"/>
  <c r="B491" i="21"/>
  <c r="C491" i="21"/>
  <c r="D491" i="21"/>
  <c r="E491" i="21"/>
  <c r="F491" i="21"/>
  <c r="G491" i="21"/>
  <c r="B492" i="21"/>
  <c r="C492" i="21"/>
  <c r="D492" i="21"/>
  <c r="E492" i="21"/>
  <c r="F492" i="21"/>
  <c r="G492" i="21"/>
  <c r="B493" i="21"/>
  <c r="C493" i="21"/>
  <c r="D493" i="21"/>
  <c r="E493" i="21"/>
  <c r="F493" i="21"/>
  <c r="G493" i="21"/>
  <c r="B494" i="21"/>
  <c r="C494" i="21"/>
  <c r="D494" i="21"/>
  <c r="E494" i="21"/>
  <c r="F494" i="21"/>
  <c r="G494" i="21"/>
  <c r="I451" i="21"/>
  <c r="J451" i="21"/>
  <c r="K451" i="21"/>
  <c r="L451" i="21"/>
  <c r="M451" i="21"/>
  <c r="N451" i="21"/>
  <c r="O451" i="21"/>
  <c r="I452" i="21"/>
  <c r="J452" i="21"/>
  <c r="K452" i="21"/>
  <c r="L452" i="21"/>
  <c r="M452" i="21"/>
  <c r="N452" i="21"/>
  <c r="O452" i="21"/>
  <c r="I453" i="21"/>
  <c r="J453" i="21"/>
  <c r="K453" i="21"/>
  <c r="L453" i="21"/>
  <c r="M453" i="21"/>
  <c r="N453" i="21"/>
  <c r="O453" i="21"/>
  <c r="I454" i="21"/>
  <c r="J454" i="21"/>
  <c r="L454" i="21"/>
  <c r="M454" i="21"/>
  <c r="N454" i="21"/>
  <c r="O454" i="21"/>
  <c r="I455" i="21"/>
  <c r="J455" i="21"/>
  <c r="K455" i="21"/>
  <c r="L455" i="21"/>
  <c r="M455" i="21"/>
  <c r="N455" i="21"/>
  <c r="O455" i="21"/>
  <c r="I456" i="21"/>
  <c r="J456" i="21"/>
  <c r="K456" i="21"/>
  <c r="L456" i="21"/>
  <c r="M456" i="21"/>
  <c r="N456" i="21"/>
  <c r="O456" i="21"/>
  <c r="I457" i="21"/>
  <c r="J457" i="21"/>
  <c r="K457" i="21"/>
  <c r="L457" i="21"/>
  <c r="M457" i="21"/>
  <c r="N457" i="21"/>
  <c r="O457" i="21"/>
  <c r="I458" i="21"/>
  <c r="J458" i="21"/>
  <c r="L458" i="21"/>
  <c r="M458" i="21"/>
  <c r="N458" i="21"/>
  <c r="O458" i="21"/>
  <c r="I459" i="21"/>
  <c r="J459" i="21"/>
  <c r="L459" i="21"/>
  <c r="M459" i="21"/>
  <c r="N459" i="21"/>
  <c r="O459" i="21"/>
  <c r="I460" i="21"/>
  <c r="J460" i="21"/>
  <c r="K460" i="21"/>
  <c r="L460" i="21"/>
  <c r="M460" i="21"/>
  <c r="N460" i="21"/>
  <c r="O460" i="21"/>
  <c r="I461" i="21"/>
  <c r="J461" i="21"/>
  <c r="K461" i="21"/>
  <c r="L461" i="21"/>
  <c r="M461" i="21"/>
  <c r="O461" i="21"/>
  <c r="I462" i="21"/>
  <c r="J462" i="21"/>
  <c r="K462" i="21"/>
  <c r="L462" i="21"/>
  <c r="M462" i="21"/>
  <c r="N462" i="21"/>
  <c r="O462" i="21"/>
  <c r="I463" i="21"/>
  <c r="J463" i="21"/>
  <c r="K463" i="21"/>
  <c r="L463" i="21"/>
  <c r="M463" i="21"/>
  <c r="N463" i="21"/>
  <c r="O463" i="21"/>
  <c r="I464" i="21"/>
  <c r="J464" i="21"/>
  <c r="K464" i="21"/>
  <c r="L464" i="21"/>
  <c r="M464" i="21"/>
  <c r="N464" i="21"/>
  <c r="O464" i="21"/>
  <c r="I465" i="21"/>
  <c r="J465" i="21"/>
  <c r="K465" i="21"/>
  <c r="L465" i="21"/>
  <c r="M465" i="21"/>
  <c r="N465" i="21"/>
  <c r="O465" i="21"/>
  <c r="I466" i="21"/>
  <c r="J466" i="21"/>
  <c r="K466" i="21"/>
  <c r="L466" i="21"/>
  <c r="M466" i="21"/>
  <c r="N466" i="21"/>
  <c r="O466" i="21"/>
  <c r="I446" i="21"/>
  <c r="J446" i="21"/>
  <c r="L446" i="21"/>
  <c r="M446" i="21"/>
  <c r="N446" i="21"/>
  <c r="O446" i="21"/>
  <c r="I447" i="21"/>
  <c r="J447" i="21"/>
  <c r="L447" i="21"/>
  <c r="M447" i="21"/>
  <c r="N447" i="21"/>
  <c r="O447" i="21"/>
  <c r="I448" i="21"/>
  <c r="J448" i="21"/>
  <c r="L448" i="21"/>
  <c r="M448" i="21"/>
  <c r="N448" i="21"/>
  <c r="O448" i="21"/>
  <c r="I449" i="21"/>
  <c r="J449" i="21"/>
  <c r="L449" i="21"/>
  <c r="M449" i="21"/>
  <c r="N449" i="21"/>
  <c r="O449" i="21"/>
  <c r="I450" i="21"/>
  <c r="J450" i="21"/>
  <c r="L450" i="21"/>
  <c r="M450" i="21"/>
  <c r="N450" i="21"/>
  <c r="O450" i="21"/>
  <c r="I440" i="21"/>
  <c r="J440" i="21"/>
  <c r="K440" i="21"/>
  <c r="L440" i="21"/>
  <c r="M440" i="21"/>
  <c r="N440" i="21"/>
  <c r="O440" i="21"/>
  <c r="I441" i="21"/>
  <c r="J441" i="21"/>
  <c r="K441" i="21"/>
  <c r="L441" i="21"/>
  <c r="M441" i="21"/>
  <c r="N441" i="21"/>
  <c r="O441" i="21"/>
  <c r="I442" i="21"/>
  <c r="J442" i="21"/>
  <c r="K442" i="21"/>
  <c r="L442" i="21"/>
  <c r="M442" i="21"/>
  <c r="N442" i="21"/>
  <c r="O442" i="21"/>
  <c r="I443" i="21"/>
  <c r="J443" i="21"/>
  <c r="K443" i="21"/>
  <c r="L443" i="21"/>
  <c r="M443" i="21"/>
  <c r="N443" i="21"/>
  <c r="O443" i="21"/>
  <c r="I444" i="21"/>
  <c r="J444" i="21"/>
  <c r="L444" i="21"/>
  <c r="M444" i="21"/>
  <c r="N444" i="21"/>
  <c r="O444" i="21"/>
  <c r="I445" i="21"/>
  <c r="J445" i="21"/>
  <c r="L445" i="21"/>
  <c r="M445" i="21"/>
  <c r="N445" i="21"/>
  <c r="O445" i="21"/>
  <c r="I439" i="21"/>
  <c r="J439" i="21"/>
  <c r="K439" i="21"/>
  <c r="L439" i="21"/>
  <c r="M439" i="21"/>
  <c r="N439" i="21"/>
  <c r="O439" i="21"/>
  <c r="I438" i="21"/>
  <c r="J438" i="21"/>
  <c r="K438" i="21"/>
  <c r="L438" i="21"/>
  <c r="M438" i="21"/>
  <c r="N438" i="21"/>
  <c r="O438" i="21"/>
  <c r="I426" i="21"/>
  <c r="J426" i="21"/>
  <c r="K426" i="21"/>
  <c r="L426" i="21"/>
  <c r="M426" i="21"/>
  <c r="N426" i="21"/>
  <c r="O426" i="21"/>
  <c r="I427" i="21"/>
  <c r="J427" i="21"/>
  <c r="K427" i="21"/>
  <c r="L427" i="21"/>
  <c r="M427" i="21"/>
  <c r="N427" i="21"/>
  <c r="O427" i="21"/>
  <c r="I428" i="21"/>
  <c r="J428" i="21"/>
  <c r="L428" i="21"/>
  <c r="M428" i="21"/>
  <c r="N428" i="21"/>
  <c r="O428" i="21"/>
  <c r="I429" i="21"/>
  <c r="J429" i="21"/>
  <c r="K429" i="21"/>
  <c r="L429" i="21"/>
  <c r="M429" i="21"/>
  <c r="N429" i="21"/>
  <c r="O429" i="21"/>
  <c r="I430" i="21"/>
  <c r="J430" i="21"/>
  <c r="K430" i="21"/>
  <c r="L430" i="21"/>
  <c r="M430" i="21"/>
  <c r="N430" i="21"/>
  <c r="O430" i="21"/>
  <c r="I431" i="21"/>
  <c r="J431" i="21"/>
  <c r="L431" i="21"/>
  <c r="M431" i="21"/>
  <c r="N431" i="21"/>
  <c r="O431" i="21"/>
  <c r="I432" i="21"/>
  <c r="J432" i="21"/>
  <c r="L432" i="21"/>
  <c r="M432" i="21"/>
  <c r="N432" i="21"/>
  <c r="O432" i="21"/>
  <c r="I433" i="21"/>
  <c r="J433" i="21"/>
  <c r="L433" i="21"/>
  <c r="M433" i="21"/>
  <c r="N433" i="21"/>
  <c r="O433" i="21"/>
  <c r="I434" i="21"/>
  <c r="J434" i="21"/>
  <c r="L434" i="21"/>
  <c r="M434" i="21"/>
  <c r="N434" i="21"/>
  <c r="O434" i="21"/>
  <c r="I435" i="21"/>
  <c r="J435" i="21"/>
  <c r="L435" i="21"/>
  <c r="M435" i="21"/>
  <c r="N435" i="21"/>
  <c r="O435" i="21"/>
  <c r="I436" i="21"/>
  <c r="J436" i="21"/>
  <c r="L436" i="21"/>
  <c r="M436" i="21"/>
  <c r="N436" i="21"/>
  <c r="O436" i="21"/>
  <c r="I437" i="21"/>
  <c r="J437" i="21"/>
  <c r="L437" i="21"/>
  <c r="M437" i="21"/>
  <c r="N437" i="21"/>
  <c r="O437" i="21"/>
  <c r="H451" i="21"/>
  <c r="H452" i="21"/>
  <c r="H453" i="21"/>
  <c r="H454" i="21"/>
  <c r="H455" i="21"/>
  <c r="H456" i="21"/>
  <c r="H457" i="21"/>
  <c r="H458" i="21"/>
  <c r="H459" i="21"/>
  <c r="H460" i="21"/>
  <c r="H461" i="21"/>
  <c r="H462" i="21"/>
  <c r="H463" i="21"/>
  <c r="H464" i="21"/>
  <c r="H465" i="21"/>
  <c r="H466" i="21"/>
  <c r="H446" i="21"/>
  <c r="H447" i="21"/>
  <c r="H448" i="21"/>
  <c r="H449" i="21"/>
  <c r="H450" i="21"/>
  <c r="H440" i="21"/>
  <c r="H441" i="21"/>
  <c r="H442" i="21"/>
  <c r="H443" i="21"/>
  <c r="H444" i="21"/>
  <c r="H445" i="21"/>
  <c r="H439" i="21"/>
  <c r="H438" i="21"/>
  <c r="H426" i="21"/>
  <c r="H427" i="21"/>
  <c r="H428" i="21"/>
  <c r="H429" i="21"/>
  <c r="H430" i="21"/>
  <c r="H431" i="21"/>
  <c r="H432" i="21"/>
  <c r="H433" i="21"/>
  <c r="H434" i="21"/>
  <c r="H435" i="21"/>
  <c r="H436" i="21"/>
  <c r="H437" i="21"/>
  <c r="B451" i="21"/>
  <c r="C451" i="21"/>
  <c r="D451" i="21"/>
  <c r="E451" i="21"/>
  <c r="F451" i="21"/>
  <c r="G451" i="21"/>
  <c r="B452" i="21"/>
  <c r="C452" i="21"/>
  <c r="D452" i="21"/>
  <c r="E452" i="21"/>
  <c r="F452" i="21"/>
  <c r="G452" i="21"/>
  <c r="B453" i="21"/>
  <c r="C453" i="21"/>
  <c r="D453" i="21"/>
  <c r="E453" i="21"/>
  <c r="F453" i="21"/>
  <c r="G453" i="21"/>
  <c r="B454" i="21"/>
  <c r="C454" i="21"/>
  <c r="D454" i="21"/>
  <c r="E454" i="21"/>
  <c r="F454" i="21"/>
  <c r="G454" i="21"/>
  <c r="B455" i="21"/>
  <c r="C455" i="21"/>
  <c r="D455" i="21"/>
  <c r="E455" i="21"/>
  <c r="F455" i="21"/>
  <c r="G455" i="21"/>
  <c r="B456" i="21"/>
  <c r="C456" i="21"/>
  <c r="D456" i="21"/>
  <c r="E456" i="21"/>
  <c r="F456" i="21"/>
  <c r="G456" i="21"/>
  <c r="B457" i="21"/>
  <c r="C457" i="21"/>
  <c r="D457" i="21"/>
  <c r="E457" i="21"/>
  <c r="F457" i="21"/>
  <c r="G457" i="21"/>
  <c r="B458" i="21"/>
  <c r="C458" i="21"/>
  <c r="D458" i="21"/>
  <c r="E458" i="21"/>
  <c r="F458" i="21"/>
  <c r="G458" i="21"/>
  <c r="B459" i="21"/>
  <c r="C459" i="21"/>
  <c r="D459" i="21"/>
  <c r="E459" i="21"/>
  <c r="F459" i="21"/>
  <c r="G459" i="21"/>
  <c r="B460" i="21"/>
  <c r="C460" i="21"/>
  <c r="D460" i="21"/>
  <c r="E460" i="21"/>
  <c r="F460" i="21"/>
  <c r="G460" i="21"/>
  <c r="B461" i="21"/>
  <c r="D461" i="21"/>
  <c r="E461" i="21"/>
  <c r="F461" i="21"/>
  <c r="G461" i="21"/>
  <c r="B462" i="21"/>
  <c r="D462" i="21"/>
  <c r="E462" i="21"/>
  <c r="F462" i="21"/>
  <c r="G462" i="21"/>
  <c r="B463" i="21"/>
  <c r="D463" i="21"/>
  <c r="E463" i="21"/>
  <c r="F463" i="21"/>
  <c r="G463" i="21"/>
  <c r="B464" i="21"/>
  <c r="D464" i="21"/>
  <c r="E464" i="21"/>
  <c r="F464" i="21"/>
  <c r="G464" i="21"/>
  <c r="B465" i="21"/>
  <c r="D465" i="21"/>
  <c r="E465" i="21"/>
  <c r="F465" i="21"/>
  <c r="G465" i="21"/>
  <c r="B466" i="21"/>
  <c r="D466" i="21"/>
  <c r="E466" i="21"/>
  <c r="F466" i="21"/>
  <c r="G466" i="21"/>
  <c r="B446" i="21"/>
  <c r="C446" i="21"/>
  <c r="D446" i="21"/>
  <c r="E446" i="21"/>
  <c r="F446" i="21"/>
  <c r="G446" i="21"/>
  <c r="B447" i="21"/>
  <c r="C447" i="21"/>
  <c r="D447" i="21"/>
  <c r="E447" i="21"/>
  <c r="F447" i="21"/>
  <c r="G447" i="21"/>
  <c r="B448" i="21"/>
  <c r="C448" i="21"/>
  <c r="D448" i="21"/>
  <c r="E448" i="21"/>
  <c r="F448" i="21"/>
  <c r="G448" i="21"/>
  <c r="B449" i="21"/>
  <c r="C449" i="21"/>
  <c r="D449" i="21"/>
  <c r="E449" i="21"/>
  <c r="F449" i="21"/>
  <c r="G449" i="21"/>
  <c r="B450" i="21"/>
  <c r="C450" i="21"/>
  <c r="D450" i="21"/>
  <c r="E450" i="21"/>
  <c r="F450" i="21"/>
  <c r="G450" i="21"/>
  <c r="B440" i="21"/>
  <c r="C440" i="21"/>
  <c r="D440" i="21"/>
  <c r="E440" i="21"/>
  <c r="F440" i="21"/>
  <c r="G440" i="21"/>
  <c r="B441" i="21"/>
  <c r="C441" i="21"/>
  <c r="D441" i="21"/>
  <c r="E441" i="21"/>
  <c r="F441" i="21"/>
  <c r="G441" i="21"/>
  <c r="B442" i="21"/>
  <c r="C442" i="21"/>
  <c r="D442" i="21"/>
  <c r="E442" i="21"/>
  <c r="F442" i="21"/>
  <c r="G442" i="21"/>
  <c r="B443" i="21"/>
  <c r="C443" i="21"/>
  <c r="D443" i="21"/>
  <c r="E443" i="21"/>
  <c r="F443" i="21"/>
  <c r="G443" i="21"/>
  <c r="B444" i="21"/>
  <c r="C444" i="21"/>
  <c r="D444" i="21"/>
  <c r="E444" i="21"/>
  <c r="F444" i="21"/>
  <c r="G444" i="21"/>
  <c r="B445" i="21"/>
  <c r="C445" i="21"/>
  <c r="D445" i="21"/>
  <c r="E445" i="21"/>
  <c r="F445" i="21"/>
  <c r="G445" i="21"/>
  <c r="B439" i="21"/>
  <c r="D439" i="21"/>
  <c r="E439" i="21"/>
  <c r="F439" i="21"/>
  <c r="G439" i="21"/>
  <c r="B438" i="21"/>
  <c r="D438" i="21"/>
  <c r="E438" i="21"/>
  <c r="F438" i="21"/>
  <c r="G438" i="21"/>
  <c r="B426" i="21"/>
  <c r="D426" i="21"/>
  <c r="E426" i="21"/>
  <c r="F426" i="21"/>
  <c r="G426" i="21"/>
  <c r="B427" i="21"/>
  <c r="D427" i="21"/>
  <c r="E427" i="21"/>
  <c r="F427" i="21"/>
  <c r="G427" i="21"/>
  <c r="B428" i="21"/>
  <c r="D428" i="21"/>
  <c r="E428" i="21"/>
  <c r="F428" i="21"/>
  <c r="G428" i="21"/>
  <c r="B429" i="21"/>
  <c r="D429" i="21"/>
  <c r="E429" i="21"/>
  <c r="F429" i="21"/>
  <c r="G429" i="21"/>
  <c r="B430" i="21"/>
  <c r="D430" i="21"/>
  <c r="E430" i="21"/>
  <c r="F430" i="21"/>
  <c r="G430" i="21"/>
  <c r="B431" i="21"/>
  <c r="D431" i="21"/>
  <c r="E431" i="21"/>
  <c r="F431" i="21"/>
  <c r="G431" i="21"/>
  <c r="B432" i="21"/>
  <c r="D432" i="21"/>
  <c r="E432" i="21"/>
  <c r="F432" i="21"/>
  <c r="G432" i="21"/>
  <c r="B433" i="21"/>
  <c r="C433" i="21"/>
  <c r="D433" i="21"/>
  <c r="E433" i="21"/>
  <c r="F433" i="21"/>
  <c r="G433" i="21"/>
  <c r="B434" i="21"/>
  <c r="C434" i="21"/>
  <c r="D434" i="21"/>
  <c r="E434" i="21"/>
  <c r="F434" i="21"/>
  <c r="G434" i="21"/>
  <c r="B435" i="21"/>
  <c r="C435" i="21"/>
  <c r="D435" i="21"/>
  <c r="E435" i="21"/>
  <c r="F435" i="21"/>
  <c r="G435" i="21"/>
  <c r="B436" i="21"/>
  <c r="C436" i="21"/>
  <c r="D436" i="21"/>
  <c r="E436" i="21"/>
  <c r="F436" i="21"/>
  <c r="G436" i="21"/>
  <c r="B437" i="21"/>
  <c r="C437" i="21"/>
  <c r="D437" i="21"/>
  <c r="E437" i="21"/>
  <c r="F437" i="21"/>
  <c r="G437" i="21"/>
  <c r="I421" i="21"/>
  <c r="J421" i="21"/>
  <c r="L421" i="21"/>
  <c r="M421" i="21"/>
  <c r="N421" i="21"/>
  <c r="O421" i="21"/>
  <c r="I422" i="21"/>
  <c r="J422" i="21"/>
  <c r="L422" i="21"/>
  <c r="M422" i="21"/>
  <c r="N422" i="21"/>
  <c r="O422" i="21"/>
  <c r="I423" i="21"/>
  <c r="J423" i="21"/>
  <c r="L423" i="21"/>
  <c r="M423" i="21"/>
  <c r="N423" i="21"/>
  <c r="O423" i="21"/>
  <c r="I424" i="21"/>
  <c r="J424" i="21"/>
  <c r="L424" i="21"/>
  <c r="M424" i="21"/>
  <c r="N424" i="21"/>
  <c r="O424" i="21"/>
  <c r="I419" i="21"/>
  <c r="J419" i="21"/>
  <c r="L419" i="21"/>
  <c r="M419" i="21"/>
  <c r="N419" i="21"/>
  <c r="O419" i="21"/>
  <c r="I420" i="21"/>
  <c r="J420" i="21"/>
  <c r="L420" i="21"/>
  <c r="M420" i="21"/>
  <c r="N420" i="21"/>
  <c r="O420" i="21"/>
  <c r="I375" i="21"/>
  <c r="J375" i="21"/>
  <c r="K375" i="21"/>
  <c r="L375" i="21"/>
  <c r="M375" i="21"/>
  <c r="N375" i="21"/>
  <c r="O375" i="21"/>
  <c r="I376" i="21"/>
  <c r="J376" i="21"/>
  <c r="K376" i="21"/>
  <c r="L376" i="21"/>
  <c r="M376" i="21"/>
  <c r="N376" i="21"/>
  <c r="O376" i="21"/>
  <c r="I377" i="21"/>
  <c r="J377" i="21"/>
  <c r="K377" i="21"/>
  <c r="L377" i="21"/>
  <c r="M377" i="21"/>
  <c r="N377" i="21"/>
  <c r="O377" i="21"/>
  <c r="I378" i="21"/>
  <c r="J378" i="21"/>
  <c r="K378" i="21"/>
  <c r="L378" i="21"/>
  <c r="M378" i="21"/>
  <c r="N378" i="21"/>
  <c r="O378" i="21"/>
  <c r="I379" i="21"/>
  <c r="J379" i="21"/>
  <c r="K379" i="21"/>
  <c r="L379" i="21"/>
  <c r="M379" i="21"/>
  <c r="N379" i="21"/>
  <c r="O379" i="21"/>
  <c r="I380" i="21"/>
  <c r="J380" i="21"/>
  <c r="K380" i="21"/>
  <c r="L380" i="21"/>
  <c r="M380" i="21"/>
  <c r="N380" i="21"/>
  <c r="O380" i="21"/>
  <c r="I381" i="21"/>
  <c r="J381" i="21"/>
  <c r="K381" i="21"/>
  <c r="L381" i="21"/>
  <c r="M381" i="21"/>
  <c r="N381" i="21"/>
  <c r="O381" i="21"/>
  <c r="I382" i="21"/>
  <c r="J382" i="21"/>
  <c r="K382" i="21"/>
  <c r="L382" i="21"/>
  <c r="M382" i="21"/>
  <c r="N382" i="21"/>
  <c r="O382" i="21"/>
  <c r="I383" i="21"/>
  <c r="J383" i="21"/>
  <c r="L383" i="21"/>
  <c r="M383" i="21"/>
  <c r="N383" i="21"/>
  <c r="O383" i="21"/>
  <c r="I384" i="21"/>
  <c r="J384" i="21"/>
  <c r="L384" i="21"/>
  <c r="M384" i="21"/>
  <c r="N384" i="21"/>
  <c r="O384" i="21"/>
  <c r="I385" i="21"/>
  <c r="J385" i="21"/>
  <c r="K385" i="21"/>
  <c r="L385" i="21"/>
  <c r="M385" i="21"/>
  <c r="N385" i="21"/>
  <c r="O385" i="21"/>
  <c r="I386" i="21"/>
  <c r="J386" i="21"/>
  <c r="K386" i="21"/>
  <c r="L386" i="21"/>
  <c r="M386" i="21"/>
  <c r="N386" i="21"/>
  <c r="O386" i="21"/>
  <c r="I387" i="21"/>
  <c r="J387" i="21"/>
  <c r="K387" i="21"/>
  <c r="L387" i="21"/>
  <c r="M387" i="21"/>
  <c r="N387" i="21"/>
  <c r="O387" i="21"/>
  <c r="I388" i="21"/>
  <c r="J388" i="21"/>
  <c r="L388" i="21"/>
  <c r="M388" i="21"/>
  <c r="N388" i="21"/>
  <c r="O388" i="21"/>
  <c r="I389" i="21"/>
  <c r="J389" i="21"/>
  <c r="K389" i="21"/>
  <c r="L389" i="21"/>
  <c r="M389" i="21"/>
  <c r="N389" i="21"/>
  <c r="O389" i="21"/>
  <c r="I390" i="21"/>
  <c r="J390" i="21"/>
  <c r="K390" i="21"/>
  <c r="L390" i="21"/>
  <c r="M390" i="21"/>
  <c r="N390" i="21"/>
  <c r="O390" i="21"/>
  <c r="I391" i="21"/>
  <c r="J391" i="21"/>
  <c r="K391" i="21"/>
  <c r="L391" i="21"/>
  <c r="M391" i="21"/>
  <c r="N391" i="21"/>
  <c r="O391" i="21"/>
  <c r="I392" i="21"/>
  <c r="J392" i="21"/>
  <c r="L392" i="21"/>
  <c r="M392" i="21"/>
  <c r="N392" i="21"/>
  <c r="O392" i="21"/>
  <c r="I393" i="21"/>
  <c r="J393" i="21"/>
  <c r="L393" i="21"/>
  <c r="M393" i="21"/>
  <c r="N393" i="21"/>
  <c r="O393" i="21"/>
  <c r="I394" i="21"/>
  <c r="J394" i="21"/>
  <c r="L394" i="21"/>
  <c r="M394" i="21"/>
  <c r="N394" i="21"/>
  <c r="O394" i="21"/>
  <c r="I395" i="21"/>
  <c r="J395" i="21"/>
  <c r="L395" i="21"/>
  <c r="M395" i="21"/>
  <c r="N395" i="21"/>
  <c r="O395" i="21"/>
  <c r="I396" i="21"/>
  <c r="J396" i="21"/>
  <c r="L396" i="21"/>
  <c r="M396" i="21"/>
  <c r="N396" i="21"/>
  <c r="O396" i="21"/>
  <c r="I397" i="21"/>
  <c r="J397" i="21"/>
  <c r="L397" i="21"/>
  <c r="M397" i="21"/>
  <c r="N397" i="21"/>
  <c r="O397" i="21"/>
  <c r="I398" i="21"/>
  <c r="J398" i="21"/>
  <c r="K398" i="21"/>
  <c r="L398" i="21"/>
  <c r="M398" i="21"/>
  <c r="N398" i="21"/>
  <c r="O398" i="21"/>
  <c r="I399" i="21"/>
  <c r="J399" i="21"/>
  <c r="K399" i="21"/>
  <c r="L399" i="21"/>
  <c r="M399" i="21"/>
  <c r="N399" i="21"/>
  <c r="O399" i="21"/>
  <c r="I400" i="21"/>
  <c r="J400" i="21"/>
  <c r="K400" i="21"/>
  <c r="L400" i="21"/>
  <c r="M400" i="21"/>
  <c r="N400" i="21"/>
  <c r="O400" i="21"/>
  <c r="I401" i="21"/>
  <c r="J401" i="21"/>
  <c r="K401" i="21"/>
  <c r="L401" i="21"/>
  <c r="M401" i="21"/>
  <c r="N401" i="21"/>
  <c r="O401" i="21"/>
  <c r="I402" i="21"/>
  <c r="J402" i="21"/>
  <c r="K402" i="21"/>
  <c r="L402" i="21"/>
  <c r="M402" i="21"/>
  <c r="N402" i="21"/>
  <c r="O402" i="21"/>
  <c r="I403" i="21"/>
  <c r="J403" i="21"/>
  <c r="L403" i="21"/>
  <c r="M403" i="21"/>
  <c r="N403" i="21"/>
  <c r="O403" i="21"/>
  <c r="I404" i="21"/>
  <c r="J404" i="21"/>
  <c r="L404" i="21"/>
  <c r="M404" i="21"/>
  <c r="N404" i="21"/>
  <c r="O404" i="21"/>
  <c r="I405" i="21"/>
  <c r="J405" i="21"/>
  <c r="L405" i="21"/>
  <c r="M405" i="21"/>
  <c r="N405" i="21"/>
  <c r="O405" i="21"/>
  <c r="I406" i="21"/>
  <c r="J406" i="21"/>
  <c r="L406" i="21"/>
  <c r="M406" i="21"/>
  <c r="N406" i="21"/>
  <c r="O406" i="21"/>
  <c r="I407" i="21"/>
  <c r="J407" i="21"/>
  <c r="K407" i="21"/>
  <c r="L407" i="21"/>
  <c r="M407" i="21"/>
  <c r="N407" i="21"/>
  <c r="O407" i="21"/>
  <c r="I408" i="21"/>
  <c r="J408" i="21"/>
  <c r="L408" i="21"/>
  <c r="M408" i="21"/>
  <c r="N408" i="21"/>
  <c r="O408" i="21"/>
  <c r="I409" i="21"/>
  <c r="J409" i="21"/>
  <c r="L409" i="21"/>
  <c r="M409" i="21"/>
  <c r="N409" i="21"/>
  <c r="O409" i="21"/>
  <c r="I410" i="21"/>
  <c r="J410" i="21"/>
  <c r="L410" i="21"/>
  <c r="M410" i="21"/>
  <c r="N410" i="21"/>
  <c r="O410" i="21"/>
  <c r="I411" i="21"/>
  <c r="J411" i="21"/>
  <c r="L411" i="21"/>
  <c r="M411" i="21"/>
  <c r="O411" i="21"/>
  <c r="I412" i="21"/>
  <c r="J412" i="21"/>
  <c r="K412" i="21"/>
  <c r="L412" i="21"/>
  <c r="M412" i="21"/>
  <c r="N412" i="21"/>
  <c r="O412" i="21"/>
  <c r="I413" i="21"/>
  <c r="J413" i="21"/>
  <c r="K413" i="21"/>
  <c r="L413" i="21"/>
  <c r="M413" i="21"/>
  <c r="N413" i="21"/>
  <c r="O413" i="21"/>
  <c r="I414" i="21"/>
  <c r="J414" i="21"/>
  <c r="K414" i="21"/>
  <c r="L414" i="21"/>
  <c r="M414" i="21"/>
  <c r="N414" i="21"/>
  <c r="O414" i="21"/>
  <c r="I415" i="21"/>
  <c r="J415" i="21"/>
  <c r="K415" i="21"/>
  <c r="L415" i="21"/>
  <c r="M415" i="21"/>
  <c r="N415" i="21"/>
  <c r="O415" i="21"/>
  <c r="I416" i="21"/>
  <c r="J416" i="21"/>
  <c r="K416" i="21"/>
  <c r="L416" i="21"/>
  <c r="M416" i="21"/>
  <c r="N416" i="21"/>
  <c r="O416" i="21"/>
  <c r="I417" i="21"/>
  <c r="J417" i="21"/>
  <c r="K417" i="21"/>
  <c r="L417" i="21"/>
  <c r="M417" i="21"/>
  <c r="N417" i="21"/>
  <c r="O417" i="21"/>
  <c r="I418" i="21"/>
  <c r="J418" i="21"/>
  <c r="K418" i="21"/>
  <c r="L418" i="21"/>
  <c r="M418" i="21"/>
  <c r="N418" i="21"/>
  <c r="O418" i="21"/>
  <c r="H421" i="21"/>
  <c r="H422" i="21"/>
  <c r="H423" i="21"/>
  <c r="H424" i="21"/>
  <c r="H419" i="21"/>
  <c r="H420" i="21"/>
  <c r="H375" i="21"/>
  <c r="H376" i="21"/>
  <c r="H377" i="21"/>
  <c r="H378" i="21"/>
  <c r="H379" i="21"/>
  <c r="H380" i="21"/>
  <c r="H381" i="21"/>
  <c r="H382" i="21"/>
  <c r="H383" i="21"/>
  <c r="H384" i="21"/>
  <c r="H385" i="21"/>
  <c r="H386" i="21"/>
  <c r="H387" i="21"/>
  <c r="H388" i="21"/>
  <c r="H389" i="21"/>
  <c r="H390" i="21"/>
  <c r="H391" i="21"/>
  <c r="H392" i="21"/>
  <c r="H393" i="21"/>
  <c r="H394" i="21"/>
  <c r="H395" i="21"/>
  <c r="H396" i="21"/>
  <c r="H397" i="21"/>
  <c r="H398" i="21"/>
  <c r="H399" i="21"/>
  <c r="H400" i="21"/>
  <c r="H401" i="21"/>
  <c r="H402" i="21"/>
  <c r="H403" i="21"/>
  <c r="H404" i="21"/>
  <c r="H405" i="21"/>
  <c r="H406" i="21"/>
  <c r="H407" i="21"/>
  <c r="H408" i="21"/>
  <c r="H409" i="21"/>
  <c r="H410" i="21"/>
  <c r="H411" i="21"/>
  <c r="H412" i="21"/>
  <c r="H413" i="21"/>
  <c r="H414" i="21"/>
  <c r="H415" i="21"/>
  <c r="H416" i="21"/>
  <c r="H417" i="21"/>
  <c r="H418" i="21"/>
  <c r="B421" i="21"/>
  <c r="D421" i="21"/>
  <c r="E421" i="21"/>
  <c r="F421" i="21"/>
  <c r="G421" i="21"/>
  <c r="B422" i="21"/>
  <c r="D422" i="21"/>
  <c r="E422" i="21"/>
  <c r="F422" i="21"/>
  <c r="G422" i="21"/>
  <c r="B423" i="21"/>
  <c r="D423" i="21"/>
  <c r="E423" i="21"/>
  <c r="F423" i="21"/>
  <c r="G423" i="21"/>
  <c r="B424" i="21"/>
  <c r="D424" i="21"/>
  <c r="E424" i="21"/>
  <c r="F424" i="21"/>
  <c r="G424" i="21"/>
  <c r="B419" i="21"/>
  <c r="D419" i="21"/>
  <c r="E419" i="21"/>
  <c r="F419" i="21"/>
  <c r="G419" i="21"/>
  <c r="B420" i="21"/>
  <c r="C420" i="21"/>
  <c r="D420" i="21"/>
  <c r="E420" i="21"/>
  <c r="F420" i="21"/>
  <c r="G420" i="21"/>
  <c r="B375" i="21"/>
  <c r="C375" i="21"/>
  <c r="D375" i="21"/>
  <c r="E375" i="21"/>
  <c r="F375" i="21"/>
  <c r="G375" i="21"/>
  <c r="B376" i="21"/>
  <c r="D376" i="21"/>
  <c r="E376" i="21"/>
  <c r="F376" i="21"/>
  <c r="G376" i="21"/>
  <c r="B377" i="21"/>
  <c r="D377" i="21"/>
  <c r="E377" i="21"/>
  <c r="F377" i="21"/>
  <c r="G377" i="21"/>
  <c r="B378" i="21"/>
  <c r="C378" i="21"/>
  <c r="D378" i="21"/>
  <c r="E378" i="21"/>
  <c r="F378" i="21"/>
  <c r="G378" i="21"/>
  <c r="B379" i="21"/>
  <c r="C379" i="21"/>
  <c r="D379" i="21"/>
  <c r="E379" i="21"/>
  <c r="F379" i="21"/>
  <c r="G379" i="21"/>
  <c r="B380" i="21"/>
  <c r="C380" i="21"/>
  <c r="D380" i="21"/>
  <c r="E380" i="21"/>
  <c r="F380" i="21"/>
  <c r="G380" i="21"/>
  <c r="B381" i="21"/>
  <c r="C381" i="21"/>
  <c r="D381" i="21"/>
  <c r="E381" i="21"/>
  <c r="F381" i="21"/>
  <c r="G381" i="21"/>
  <c r="B382" i="21"/>
  <c r="D382" i="21"/>
  <c r="E382" i="21"/>
  <c r="F382" i="21"/>
  <c r="G382" i="21"/>
  <c r="B383" i="21"/>
  <c r="C383" i="21"/>
  <c r="D383" i="21"/>
  <c r="E383" i="21"/>
  <c r="F383" i="21"/>
  <c r="G383" i="21"/>
  <c r="B384" i="21"/>
  <c r="C384" i="21"/>
  <c r="D384" i="21"/>
  <c r="E384" i="21"/>
  <c r="F384" i="21"/>
  <c r="G384" i="21"/>
  <c r="B385" i="21"/>
  <c r="D385" i="21"/>
  <c r="E385" i="21"/>
  <c r="F385" i="21"/>
  <c r="G385" i="21"/>
  <c r="B386" i="21"/>
  <c r="D386" i="21"/>
  <c r="E386" i="21"/>
  <c r="F386" i="21"/>
  <c r="G386" i="21"/>
  <c r="B387" i="21"/>
  <c r="D387" i="21"/>
  <c r="E387" i="21"/>
  <c r="F387" i="21"/>
  <c r="G387" i="21"/>
  <c r="B388" i="21"/>
  <c r="C388" i="21"/>
  <c r="D388" i="21"/>
  <c r="E388" i="21"/>
  <c r="F388" i="21"/>
  <c r="G388" i="21"/>
  <c r="B389" i="21"/>
  <c r="C389" i="21"/>
  <c r="D389" i="21"/>
  <c r="E389" i="21"/>
  <c r="F389" i="21"/>
  <c r="G389" i="21"/>
  <c r="B390" i="21"/>
  <c r="C390" i="21"/>
  <c r="D390" i="21"/>
  <c r="E390" i="21"/>
  <c r="F390" i="21"/>
  <c r="G390" i="21"/>
  <c r="B391" i="21"/>
  <c r="C391" i="21"/>
  <c r="D391" i="21"/>
  <c r="E391" i="21"/>
  <c r="F391" i="21"/>
  <c r="G391" i="21"/>
  <c r="B392" i="21"/>
  <c r="D392" i="21"/>
  <c r="E392" i="21"/>
  <c r="F392" i="21"/>
  <c r="G392" i="21"/>
  <c r="B393" i="21"/>
  <c r="C393" i="21"/>
  <c r="D393" i="21"/>
  <c r="E393" i="21"/>
  <c r="F393" i="21"/>
  <c r="G393" i="21"/>
  <c r="B394" i="21"/>
  <c r="C394" i="21"/>
  <c r="D394" i="21"/>
  <c r="E394" i="21"/>
  <c r="F394" i="21"/>
  <c r="G394" i="21"/>
  <c r="B395" i="21"/>
  <c r="C395" i="21"/>
  <c r="D395" i="21"/>
  <c r="E395" i="21"/>
  <c r="F395" i="21"/>
  <c r="G395" i="21"/>
  <c r="B396" i="21"/>
  <c r="D396" i="21"/>
  <c r="E396" i="21"/>
  <c r="F396" i="21"/>
  <c r="G396" i="21"/>
  <c r="B397" i="21"/>
  <c r="C397" i="21"/>
  <c r="D397" i="21"/>
  <c r="E397" i="21"/>
  <c r="F397" i="21"/>
  <c r="G397" i="21"/>
  <c r="B398" i="21"/>
  <c r="D398" i="21"/>
  <c r="E398" i="21"/>
  <c r="F398" i="21"/>
  <c r="G398" i="21"/>
  <c r="B399" i="21"/>
  <c r="D399" i="21"/>
  <c r="E399" i="21"/>
  <c r="F399" i="21"/>
  <c r="G399" i="21"/>
  <c r="B400" i="21"/>
  <c r="D400" i="21"/>
  <c r="E400" i="21"/>
  <c r="F400" i="21"/>
  <c r="G400" i="21"/>
  <c r="B401" i="21"/>
  <c r="D401" i="21"/>
  <c r="E401" i="21"/>
  <c r="F401" i="21"/>
  <c r="G401" i="21"/>
  <c r="B402" i="21"/>
  <c r="C402" i="21"/>
  <c r="D402" i="21"/>
  <c r="E402" i="21"/>
  <c r="F402" i="21"/>
  <c r="G402" i="21"/>
  <c r="B403" i="21"/>
  <c r="C403" i="21"/>
  <c r="D403" i="21"/>
  <c r="E403" i="21"/>
  <c r="F403" i="21"/>
  <c r="G403" i="21"/>
  <c r="B404" i="21"/>
  <c r="C404" i="21"/>
  <c r="D404" i="21"/>
  <c r="E404" i="21"/>
  <c r="F404" i="21"/>
  <c r="G404" i="21"/>
  <c r="B405" i="21"/>
  <c r="C405" i="21"/>
  <c r="D405" i="21"/>
  <c r="E405" i="21"/>
  <c r="F405" i="21"/>
  <c r="G405" i="21"/>
  <c r="B406" i="21"/>
  <c r="C406" i="21"/>
  <c r="D406" i="21"/>
  <c r="E406" i="21"/>
  <c r="F406" i="21"/>
  <c r="G406" i="21"/>
  <c r="B407" i="21"/>
  <c r="C407" i="21"/>
  <c r="D407" i="21"/>
  <c r="E407" i="21"/>
  <c r="F407" i="21"/>
  <c r="G407" i="21"/>
  <c r="B408" i="21"/>
  <c r="C408" i="21"/>
  <c r="D408" i="21"/>
  <c r="E408" i="21"/>
  <c r="F408" i="21"/>
  <c r="G408" i="21"/>
  <c r="B409" i="21"/>
  <c r="C409" i="21"/>
  <c r="D409" i="21"/>
  <c r="E409" i="21"/>
  <c r="F409" i="21"/>
  <c r="G409" i="21"/>
  <c r="B410" i="21"/>
  <c r="C410" i="21"/>
  <c r="D410" i="21"/>
  <c r="E410" i="21"/>
  <c r="F410" i="21"/>
  <c r="G410" i="21"/>
  <c r="B411" i="21"/>
  <c r="D411" i="21"/>
  <c r="E411" i="21"/>
  <c r="F411" i="21"/>
  <c r="G411" i="21"/>
  <c r="B412" i="21"/>
  <c r="D412" i="21"/>
  <c r="E412" i="21"/>
  <c r="F412" i="21"/>
  <c r="G412" i="21"/>
  <c r="B413" i="21"/>
  <c r="D413" i="21"/>
  <c r="E413" i="21"/>
  <c r="F413" i="21"/>
  <c r="G413" i="21"/>
  <c r="B414" i="21"/>
  <c r="D414" i="21"/>
  <c r="E414" i="21"/>
  <c r="F414" i="21"/>
  <c r="G414" i="21"/>
  <c r="B415" i="21"/>
  <c r="D415" i="21"/>
  <c r="E415" i="21"/>
  <c r="F415" i="21"/>
  <c r="G415" i="21"/>
  <c r="B416" i="21"/>
  <c r="D416" i="21"/>
  <c r="E416" i="21"/>
  <c r="F416" i="21"/>
  <c r="G416" i="21"/>
  <c r="B417" i="21"/>
  <c r="D417" i="21"/>
  <c r="E417" i="21"/>
  <c r="F417" i="21"/>
  <c r="G417" i="21"/>
  <c r="B418" i="21"/>
  <c r="D418" i="21"/>
  <c r="E418" i="21"/>
  <c r="F418" i="21"/>
  <c r="G418" i="21"/>
  <c r="I373" i="21"/>
  <c r="J373" i="21"/>
  <c r="K373" i="21"/>
  <c r="L373" i="21"/>
  <c r="M373" i="21"/>
  <c r="N373" i="21"/>
  <c r="O373" i="21"/>
  <c r="I345" i="21"/>
  <c r="J345" i="21"/>
  <c r="L345" i="21"/>
  <c r="M345" i="21"/>
  <c r="N345" i="21"/>
  <c r="O345" i="21"/>
  <c r="I346" i="21"/>
  <c r="J346" i="21"/>
  <c r="L346" i="21"/>
  <c r="M346" i="21"/>
  <c r="N346" i="21"/>
  <c r="O346" i="21"/>
  <c r="I347" i="21"/>
  <c r="J347" i="21"/>
  <c r="K347" i="21"/>
  <c r="L347" i="21"/>
  <c r="M347" i="21"/>
  <c r="N347" i="21"/>
  <c r="O347" i="21"/>
  <c r="I348" i="21"/>
  <c r="J348" i="21"/>
  <c r="L348" i="21"/>
  <c r="M348" i="21"/>
  <c r="N348" i="21"/>
  <c r="O348" i="21"/>
  <c r="I349" i="21"/>
  <c r="J349" i="21"/>
  <c r="L349" i="21"/>
  <c r="M349" i="21"/>
  <c r="N349" i="21"/>
  <c r="O349" i="21"/>
  <c r="I350" i="21"/>
  <c r="J350" i="21"/>
  <c r="K350" i="21"/>
  <c r="L350" i="21"/>
  <c r="M350" i="21"/>
  <c r="N350" i="21"/>
  <c r="O350" i="21"/>
  <c r="I351" i="21"/>
  <c r="J351" i="21"/>
  <c r="L351" i="21"/>
  <c r="M351" i="21"/>
  <c r="N351" i="21"/>
  <c r="O351" i="21"/>
  <c r="I352" i="21"/>
  <c r="J352" i="21"/>
  <c r="L352" i="21"/>
  <c r="M352" i="21"/>
  <c r="N352" i="21"/>
  <c r="O352" i="21"/>
  <c r="I353" i="21"/>
  <c r="J353" i="21"/>
  <c r="L353" i="21"/>
  <c r="M353" i="21"/>
  <c r="N353" i="21"/>
  <c r="O353" i="21"/>
  <c r="I354" i="21"/>
  <c r="J354" i="21"/>
  <c r="L354" i="21"/>
  <c r="M354" i="21"/>
  <c r="N354" i="21"/>
  <c r="O354" i="21"/>
  <c r="I355" i="21"/>
  <c r="J355" i="21"/>
  <c r="L355" i="21"/>
  <c r="M355" i="21"/>
  <c r="N355" i="21"/>
  <c r="O355" i="21"/>
  <c r="I356" i="21"/>
  <c r="J356" i="21"/>
  <c r="L356" i="21"/>
  <c r="M356" i="21"/>
  <c r="N356" i="21"/>
  <c r="O356" i="21"/>
  <c r="I357" i="21"/>
  <c r="J357" i="21"/>
  <c r="L357" i="21"/>
  <c r="M357" i="21"/>
  <c r="O357" i="21"/>
  <c r="I358" i="21"/>
  <c r="J358" i="21"/>
  <c r="L358" i="21"/>
  <c r="M358" i="21"/>
  <c r="N358" i="21"/>
  <c r="O358" i="21"/>
  <c r="I359" i="21"/>
  <c r="J359" i="21"/>
  <c r="L359" i="21"/>
  <c r="M359" i="21"/>
  <c r="N359" i="21"/>
  <c r="O359" i="21"/>
  <c r="I360" i="21"/>
  <c r="J360" i="21"/>
  <c r="L360" i="21"/>
  <c r="M360" i="21"/>
  <c r="N360" i="21"/>
  <c r="O360" i="21"/>
  <c r="I361" i="21"/>
  <c r="J361" i="21"/>
  <c r="L361" i="21"/>
  <c r="M361" i="21"/>
  <c r="N361" i="21"/>
  <c r="O361" i="21"/>
  <c r="I362" i="21"/>
  <c r="J362" i="21"/>
  <c r="L362" i="21"/>
  <c r="M362" i="21"/>
  <c r="N362" i="21"/>
  <c r="O362" i="21"/>
  <c r="I363" i="21"/>
  <c r="J363" i="21"/>
  <c r="L363" i="21"/>
  <c r="M363" i="21"/>
  <c r="N363" i="21"/>
  <c r="O363" i="21"/>
  <c r="I364" i="21"/>
  <c r="J364" i="21"/>
  <c r="L364" i="21"/>
  <c r="M364" i="21"/>
  <c r="N364" i="21"/>
  <c r="O364" i="21"/>
  <c r="I365" i="21"/>
  <c r="J365" i="21"/>
  <c r="K365" i="21"/>
  <c r="L365" i="21"/>
  <c r="M365" i="21"/>
  <c r="N365" i="21"/>
  <c r="O365" i="21"/>
  <c r="I366" i="21"/>
  <c r="J366" i="21"/>
  <c r="K366" i="21"/>
  <c r="L366" i="21"/>
  <c r="M366" i="21"/>
  <c r="N366" i="21"/>
  <c r="O366" i="21"/>
  <c r="I367" i="21"/>
  <c r="J367" i="21"/>
  <c r="K367" i="21"/>
  <c r="L367" i="21"/>
  <c r="M367" i="21"/>
  <c r="N367" i="21"/>
  <c r="O367" i="21"/>
  <c r="I368" i="21"/>
  <c r="J368" i="21"/>
  <c r="K368" i="21"/>
  <c r="L368" i="21"/>
  <c r="M368" i="21"/>
  <c r="N368" i="21"/>
  <c r="O368" i="21"/>
  <c r="I369" i="21"/>
  <c r="J369" i="21"/>
  <c r="K369" i="21"/>
  <c r="L369" i="21"/>
  <c r="M369" i="21"/>
  <c r="N369" i="21"/>
  <c r="O369" i="21"/>
  <c r="I370" i="21"/>
  <c r="J370" i="21"/>
  <c r="K370" i="21"/>
  <c r="L370" i="21"/>
  <c r="M370" i="21"/>
  <c r="N370" i="21"/>
  <c r="O370" i="21"/>
  <c r="I371" i="21"/>
  <c r="J371" i="21"/>
  <c r="K371" i="21"/>
  <c r="L371" i="21"/>
  <c r="M371" i="21"/>
  <c r="N371" i="21"/>
  <c r="O371" i="21"/>
  <c r="I372" i="21"/>
  <c r="J372" i="21"/>
  <c r="K372" i="21"/>
  <c r="L372" i="21"/>
  <c r="M372" i="21"/>
  <c r="N372" i="21"/>
  <c r="O372" i="21"/>
  <c r="H373" i="21"/>
  <c r="H345" i="21"/>
  <c r="H346" i="21"/>
  <c r="H347" i="21"/>
  <c r="H348" i="21"/>
  <c r="H349" i="21"/>
  <c r="H350" i="21"/>
  <c r="H351" i="21"/>
  <c r="H352" i="21"/>
  <c r="H353" i="21"/>
  <c r="H354" i="21"/>
  <c r="H355" i="21"/>
  <c r="H356" i="21"/>
  <c r="H357" i="21"/>
  <c r="H358" i="21"/>
  <c r="H359" i="21"/>
  <c r="H360" i="21"/>
  <c r="H361" i="21"/>
  <c r="H362" i="21"/>
  <c r="H363" i="21"/>
  <c r="H364" i="21"/>
  <c r="H365" i="21"/>
  <c r="H366" i="21"/>
  <c r="H367" i="21"/>
  <c r="H368" i="21"/>
  <c r="H369" i="21"/>
  <c r="H370" i="21"/>
  <c r="H371" i="21"/>
  <c r="H372" i="21"/>
  <c r="B373" i="21"/>
  <c r="C373" i="21"/>
  <c r="D373" i="21"/>
  <c r="E373" i="21"/>
  <c r="F373" i="21"/>
  <c r="G373" i="21"/>
  <c r="B345" i="21"/>
  <c r="C345" i="21"/>
  <c r="D345" i="21"/>
  <c r="E345" i="21"/>
  <c r="F345" i="21"/>
  <c r="G345" i="21"/>
  <c r="B346" i="21"/>
  <c r="D346" i="21"/>
  <c r="E346" i="21"/>
  <c r="F346" i="21"/>
  <c r="G346" i="21"/>
  <c r="B347" i="21"/>
  <c r="D347" i="21"/>
  <c r="E347" i="21"/>
  <c r="F347" i="21"/>
  <c r="G347" i="21"/>
  <c r="B348" i="21"/>
  <c r="D348" i="21"/>
  <c r="E348" i="21"/>
  <c r="F348" i="21"/>
  <c r="G348" i="21"/>
  <c r="B349" i="21"/>
  <c r="D349" i="21"/>
  <c r="E349" i="21"/>
  <c r="F349" i="21"/>
  <c r="G349" i="21"/>
  <c r="B350" i="21"/>
  <c r="D350" i="21"/>
  <c r="E350" i="21"/>
  <c r="F350" i="21"/>
  <c r="G350" i="21"/>
  <c r="B351" i="21"/>
  <c r="C351" i="21"/>
  <c r="D351" i="21"/>
  <c r="E351" i="21"/>
  <c r="F351" i="21"/>
  <c r="G351" i="21"/>
  <c r="B352" i="21"/>
  <c r="D352" i="21"/>
  <c r="E352" i="21"/>
  <c r="F352" i="21"/>
  <c r="G352" i="21"/>
  <c r="B353" i="21"/>
  <c r="D353" i="21"/>
  <c r="E353" i="21"/>
  <c r="F353" i="21"/>
  <c r="G353" i="21"/>
  <c r="B354" i="21"/>
  <c r="C354" i="21"/>
  <c r="D354" i="21"/>
  <c r="E354" i="21"/>
  <c r="F354" i="21"/>
  <c r="G354" i="21"/>
  <c r="B355" i="21"/>
  <c r="D355" i="21"/>
  <c r="E355" i="21"/>
  <c r="F355" i="21"/>
  <c r="G355" i="21"/>
  <c r="B356" i="21"/>
  <c r="C356" i="21"/>
  <c r="D356" i="21"/>
  <c r="E356" i="21"/>
  <c r="F356" i="21"/>
  <c r="G356" i="21"/>
  <c r="B357" i="21"/>
  <c r="D357" i="21"/>
  <c r="E357" i="21"/>
  <c r="F357" i="21"/>
  <c r="G357" i="21"/>
  <c r="B358" i="21"/>
  <c r="D358" i="21"/>
  <c r="E358" i="21"/>
  <c r="F358" i="21"/>
  <c r="G358" i="21"/>
  <c r="B359" i="21"/>
  <c r="D359" i="21"/>
  <c r="E359" i="21"/>
  <c r="F359" i="21"/>
  <c r="G359" i="21"/>
  <c r="B360" i="21"/>
  <c r="D360" i="21"/>
  <c r="E360" i="21"/>
  <c r="F360" i="21"/>
  <c r="G360" i="21"/>
  <c r="B361" i="21"/>
  <c r="D361" i="21"/>
  <c r="E361" i="21"/>
  <c r="F361" i="21"/>
  <c r="G361" i="21"/>
  <c r="B362" i="21"/>
  <c r="C362" i="21"/>
  <c r="D362" i="21"/>
  <c r="E362" i="21"/>
  <c r="F362" i="21"/>
  <c r="G362" i="21"/>
  <c r="B363" i="21"/>
  <c r="C363" i="21"/>
  <c r="D363" i="21"/>
  <c r="E363" i="21"/>
  <c r="F363" i="21"/>
  <c r="G363" i="21"/>
  <c r="B364" i="21"/>
  <c r="C364" i="21"/>
  <c r="D364" i="21"/>
  <c r="E364" i="21"/>
  <c r="F364" i="21"/>
  <c r="G364" i="21"/>
  <c r="B365" i="21"/>
  <c r="C365" i="21"/>
  <c r="D365" i="21"/>
  <c r="E365" i="21"/>
  <c r="F365" i="21"/>
  <c r="G365" i="21"/>
  <c r="B366" i="21"/>
  <c r="C366" i="21"/>
  <c r="D366" i="21"/>
  <c r="E366" i="21"/>
  <c r="F366" i="21"/>
  <c r="G366" i="21"/>
  <c r="B367" i="21"/>
  <c r="C367" i="21"/>
  <c r="D367" i="21"/>
  <c r="E367" i="21"/>
  <c r="F367" i="21"/>
  <c r="G367" i="21"/>
  <c r="B368" i="21"/>
  <c r="C368" i="21"/>
  <c r="D368" i="21"/>
  <c r="E368" i="21"/>
  <c r="F368" i="21"/>
  <c r="G368" i="21"/>
  <c r="B369" i="21"/>
  <c r="C369" i="21"/>
  <c r="D369" i="21"/>
  <c r="E369" i="21"/>
  <c r="F369" i="21"/>
  <c r="G369" i="21"/>
  <c r="B370" i="21"/>
  <c r="C370" i="21"/>
  <c r="D370" i="21"/>
  <c r="E370" i="21"/>
  <c r="F370" i="21"/>
  <c r="G370" i="21"/>
  <c r="B371" i="21"/>
  <c r="D371" i="21"/>
  <c r="E371" i="21"/>
  <c r="F371" i="21"/>
  <c r="G371" i="21"/>
  <c r="B372" i="21"/>
  <c r="C372" i="21"/>
  <c r="D372" i="21"/>
  <c r="E372" i="21"/>
  <c r="F372" i="21"/>
  <c r="G372" i="21"/>
  <c r="I343" i="21"/>
  <c r="J343" i="21"/>
  <c r="K343" i="21"/>
  <c r="L343" i="21"/>
  <c r="M343" i="21"/>
  <c r="O343" i="21"/>
  <c r="I265" i="21"/>
  <c r="J265" i="21"/>
  <c r="L265" i="21"/>
  <c r="M265" i="21"/>
  <c r="N265" i="21"/>
  <c r="O265" i="21"/>
  <c r="I266" i="21"/>
  <c r="J266" i="21"/>
  <c r="L266" i="21"/>
  <c r="M266" i="21"/>
  <c r="N266" i="21"/>
  <c r="O266" i="21"/>
  <c r="I267" i="21"/>
  <c r="J267" i="21"/>
  <c r="L267" i="21"/>
  <c r="M267" i="21"/>
  <c r="N267" i="21"/>
  <c r="O267" i="21"/>
  <c r="I268" i="21"/>
  <c r="J268" i="21"/>
  <c r="L268" i="21"/>
  <c r="M268" i="21"/>
  <c r="N268" i="21"/>
  <c r="O268" i="21"/>
  <c r="I269" i="21"/>
  <c r="J269" i="21"/>
  <c r="L269" i="21"/>
  <c r="M269" i="21"/>
  <c r="N269" i="21"/>
  <c r="O269" i="21"/>
  <c r="I270" i="21"/>
  <c r="J270" i="21"/>
  <c r="L270" i="21"/>
  <c r="M270" i="21"/>
  <c r="N270" i="21"/>
  <c r="O270" i="21"/>
  <c r="I271" i="21"/>
  <c r="J271" i="21"/>
  <c r="L271" i="21"/>
  <c r="M271" i="21"/>
  <c r="N271" i="21"/>
  <c r="O271" i="21"/>
  <c r="I272" i="21"/>
  <c r="J272" i="21"/>
  <c r="L272" i="21"/>
  <c r="M272" i="21"/>
  <c r="N272" i="21"/>
  <c r="O272" i="21"/>
  <c r="I273" i="21"/>
  <c r="J273" i="21"/>
  <c r="L273" i="21"/>
  <c r="M273" i="21"/>
  <c r="N273" i="21"/>
  <c r="O273" i="21"/>
  <c r="I274" i="21"/>
  <c r="J274" i="21"/>
  <c r="L274" i="21"/>
  <c r="M274" i="21"/>
  <c r="N274" i="21"/>
  <c r="O274" i="21"/>
  <c r="I275" i="21"/>
  <c r="J275" i="21"/>
  <c r="L275" i="21"/>
  <c r="M275" i="21"/>
  <c r="N275" i="21"/>
  <c r="O275" i="21"/>
  <c r="I276" i="21"/>
  <c r="J276" i="21"/>
  <c r="L276" i="21"/>
  <c r="M276" i="21"/>
  <c r="N276" i="21"/>
  <c r="O276" i="21"/>
  <c r="I277" i="21"/>
  <c r="J277" i="21"/>
  <c r="L277" i="21"/>
  <c r="M277" i="21"/>
  <c r="N277" i="21"/>
  <c r="O277" i="21"/>
  <c r="I278" i="21"/>
  <c r="J278" i="21"/>
  <c r="L278" i="21"/>
  <c r="M278" i="21"/>
  <c r="N278" i="21"/>
  <c r="O278" i="21"/>
  <c r="I279" i="21"/>
  <c r="J279" i="21"/>
  <c r="L279" i="21"/>
  <c r="M279" i="21"/>
  <c r="N279" i="21"/>
  <c r="O279" i="21"/>
  <c r="I280" i="21"/>
  <c r="J280" i="21"/>
  <c r="L280" i="21"/>
  <c r="M280" i="21"/>
  <c r="N280" i="21"/>
  <c r="O280" i="21"/>
  <c r="I281" i="21"/>
  <c r="J281" i="21"/>
  <c r="L281" i="21"/>
  <c r="M281" i="21"/>
  <c r="N281" i="21"/>
  <c r="O281" i="21"/>
  <c r="I282" i="21"/>
  <c r="J282" i="21"/>
  <c r="L282" i="21"/>
  <c r="M282" i="21"/>
  <c r="N282" i="21"/>
  <c r="O282" i="21"/>
  <c r="I283" i="21"/>
  <c r="J283" i="21"/>
  <c r="K283" i="21"/>
  <c r="L283" i="21"/>
  <c r="M283" i="21"/>
  <c r="N283" i="21"/>
  <c r="O283" i="21"/>
  <c r="I284" i="21"/>
  <c r="J284" i="21"/>
  <c r="K284" i="21"/>
  <c r="L284" i="21"/>
  <c r="M284" i="21"/>
  <c r="N284" i="21"/>
  <c r="O284" i="21"/>
  <c r="I285" i="21"/>
  <c r="J285" i="21"/>
  <c r="K285" i="21"/>
  <c r="L285" i="21"/>
  <c r="M285" i="21"/>
  <c r="N285" i="21"/>
  <c r="O285" i="21"/>
  <c r="I286" i="21"/>
  <c r="J286" i="21"/>
  <c r="K286" i="21"/>
  <c r="L286" i="21"/>
  <c r="M286" i="21"/>
  <c r="N286" i="21"/>
  <c r="O286" i="21"/>
  <c r="I287" i="21"/>
  <c r="J287" i="21"/>
  <c r="L287" i="21"/>
  <c r="M287" i="21"/>
  <c r="N287" i="21"/>
  <c r="O287" i="21"/>
  <c r="I288" i="21"/>
  <c r="J288" i="21"/>
  <c r="L288" i="21"/>
  <c r="M288" i="21"/>
  <c r="N288" i="21"/>
  <c r="O288" i="21"/>
  <c r="I289" i="21"/>
  <c r="J289" i="21"/>
  <c r="L289" i="21"/>
  <c r="M289" i="21"/>
  <c r="N289" i="21"/>
  <c r="O289" i="21"/>
  <c r="I290" i="21"/>
  <c r="J290" i="21"/>
  <c r="L290" i="21"/>
  <c r="M290" i="21"/>
  <c r="N290" i="21"/>
  <c r="O290" i="21"/>
  <c r="I291" i="21"/>
  <c r="J291" i="21"/>
  <c r="L291" i="21"/>
  <c r="M291" i="21"/>
  <c r="N291" i="21"/>
  <c r="O291" i="21"/>
  <c r="I292" i="21"/>
  <c r="J292" i="21"/>
  <c r="L292" i="21"/>
  <c r="M292" i="21"/>
  <c r="N292" i="21"/>
  <c r="O292" i="21"/>
  <c r="I293" i="21"/>
  <c r="J293" i="21"/>
  <c r="L293" i="21"/>
  <c r="M293" i="21"/>
  <c r="N293" i="21"/>
  <c r="O293" i="21"/>
  <c r="I294" i="21"/>
  <c r="J294" i="21"/>
  <c r="K294" i="21"/>
  <c r="L294" i="21"/>
  <c r="M294" i="21"/>
  <c r="N294" i="21"/>
  <c r="O294" i="21"/>
  <c r="I295" i="21"/>
  <c r="J295" i="21"/>
  <c r="K295" i="21"/>
  <c r="L295" i="21"/>
  <c r="M295" i="21"/>
  <c r="N295" i="21"/>
  <c r="O295" i="21"/>
  <c r="I296" i="21"/>
  <c r="J296" i="21"/>
  <c r="K296" i="21"/>
  <c r="L296" i="21"/>
  <c r="M296" i="21"/>
  <c r="N296" i="21"/>
  <c r="O296" i="21"/>
  <c r="I297" i="21"/>
  <c r="J297" i="21"/>
  <c r="K297" i="21"/>
  <c r="L297" i="21"/>
  <c r="M297" i="21"/>
  <c r="N297" i="21"/>
  <c r="O297" i="21"/>
  <c r="I298" i="21"/>
  <c r="J298" i="21"/>
  <c r="K298" i="21"/>
  <c r="L298" i="21"/>
  <c r="M298" i="21"/>
  <c r="N298" i="21"/>
  <c r="O298" i="21"/>
  <c r="I299" i="21"/>
  <c r="J299" i="21"/>
  <c r="K299" i="21"/>
  <c r="L299" i="21"/>
  <c r="M299" i="21"/>
  <c r="N299" i="21"/>
  <c r="O299" i="21"/>
  <c r="I300" i="21"/>
  <c r="J300" i="21"/>
  <c r="L300" i="21"/>
  <c r="M300" i="21"/>
  <c r="N300" i="21"/>
  <c r="O300" i="21"/>
  <c r="I301" i="21"/>
  <c r="J301" i="21"/>
  <c r="K301" i="21"/>
  <c r="L301" i="21"/>
  <c r="M301" i="21"/>
  <c r="N301" i="21"/>
  <c r="O301" i="21"/>
  <c r="I302" i="21"/>
  <c r="J302" i="21"/>
  <c r="K302" i="21"/>
  <c r="L302" i="21"/>
  <c r="M302" i="21"/>
  <c r="N302" i="21"/>
  <c r="O302" i="21"/>
  <c r="I303" i="21"/>
  <c r="J303" i="21"/>
  <c r="K303" i="21"/>
  <c r="L303" i="21"/>
  <c r="M303" i="21"/>
  <c r="N303" i="21"/>
  <c r="O303" i="21"/>
  <c r="I304" i="21"/>
  <c r="J304" i="21"/>
  <c r="K304" i="21"/>
  <c r="L304" i="21"/>
  <c r="M304" i="21"/>
  <c r="N304" i="21"/>
  <c r="O304" i="21"/>
  <c r="I305" i="21"/>
  <c r="J305" i="21"/>
  <c r="K305" i="21"/>
  <c r="L305" i="21"/>
  <c r="M305" i="21"/>
  <c r="N305" i="21"/>
  <c r="O305" i="21"/>
  <c r="I306" i="21"/>
  <c r="J306" i="21"/>
  <c r="K306" i="21"/>
  <c r="L306" i="21"/>
  <c r="M306" i="21"/>
  <c r="N306" i="21"/>
  <c r="O306" i="21"/>
  <c r="I307" i="21"/>
  <c r="J307" i="21"/>
  <c r="K307" i="21"/>
  <c r="L307" i="21"/>
  <c r="M307" i="21"/>
  <c r="N307" i="21"/>
  <c r="O307" i="21"/>
  <c r="I308" i="21"/>
  <c r="J308" i="21"/>
  <c r="K308" i="21"/>
  <c r="L308" i="21"/>
  <c r="M308" i="21"/>
  <c r="N308" i="21"/>
  <c r="O308" i="21"/>
  <c r="I309" i="21"/>
  <c r="J309" i="21"/>
  <c r="K309" i="21"/>
  <c r="L309" i="21"/>
  <c r="M309" i="21"/>
  <c r="N309" i="21"/>
  <c r="O309" i="21"/>
  <c r="I310" i="21"/>
  <c r="J310" i="21"/>
  <c r="K310" i="21"/>
  <c r="L310" i="21"/>
  <c r="M310" i="21"/>
  <c r="N310" i="21"/>
  <c r="O310" i="21"/>
  <c r="I311" i="21"/>
  <c r="J311" i="21"/>
  <c r="K311" i="21"/>
  <c r="L311" i="21"/>
  <c r="M311" i="21"/>
  <c r="N311" i="21"/>
  <c r="O311" i="21"/>
  <c r="I312" i="21"/>
  <c r="J312" i="21"/>
  <c r="K312" i="21"/>
  <c r="L312" i="21"/>
  <c r="M312" i="21"/>
  <c r="N312" i="21"/>
  <c r="O312" i="21"/>
  <c r="I313" i="21"/>
  <c r="J313" i="21"/>
  <c r="K313" i="21"/>
  <c r="L313" i="21"/>
  <c r="M313" i="21"/>
  <c r="N313" i="21"/>
  <c r="O313" i="21"/>
  <c r="I314" i="21"/>
  <c r="J314" i="21"/>
  <c r="K314" i="21"/>
  <c r="L314" i="21"/>
  <c r="M314" i="21"/>
  <c r="N314" i="21"/>
  <c r="O314" i="21"/>
  <c r="I315" i="21"/>
  <c r="J315" i="21"/>
  <c r="K315" i="21"/>
  <c r="L315" i="21"/>
  <c r="M315" i="21"/>
  <c r="N315" i="21"/>
  <c r="O315" i="21"/>
  <c r="I316" i="21"/>
  <c r="J316" i="21"/>
  <c r="K316" i="21"/>
  <c r="L316" i="21"/>
  <c r="M316" i="21"/>
  <c r="O316" i="21"/>
  <c r="I317" i="21"/>
  <c r="J317" i="21"/>
  <c r="K317" i="21"/>
  <c r="L317" i="21"/>
  <c r="M317" i="21"/>
  <c r="O317" i="21"/>
  <c r="I318" i="21"/>
  <c r="J318" i="21"/>
  <c r="L318" i="21"/>
  <c r="M318" i="21"/>
  <c r="N318" i="21"/>
  <c r="O318" i="21"/>
  <c r="I319" i="21"/>
  <c r="J319" i="21"/>
  <c r="L319" i="21"/>
  <c r="M319" i="21"/>
  <c r="N319" i="21"/>
  <c r="O319" i="21"/>
  <c r="I320" i="21"/>
  <c r="J320" i="21"/>
  <c r="L320" i="21"/>
  <c r="M320" i="21"/>
  <c r="N320" i="21"/>
  <c r="O320" i="21"/>
  <c r="I321" i="21"/>
  <c r="J321" i="21"/>
  <c r="K321" i="21"/>
  <c r="L321" i="21"/>
  <c r="M321" i="21"/>
  <c r="N321" i="21"/>
  <c r="O321" i="21"/>
  <c r="I322" i="21"/>
  <c r="J322" i="21"/>
  <c r="L322" i="21"/>
  <c r="M322" i="21"/>
  <c r="N322" i="21"/>
  <c r="O322" i="21"/>
  <c r="I323" i="21"/>
  <c r="J323" i="21"/>
  <c r="L323" i="21"/>
  <c r="M323" i="21"/>
  <c r="N323" i="21"/>
  <c r="O323" i="21"/>
  <c r="I324" i="21"/>
  <c r="J324" i="21"/>
  <c r="L324" i="21"/>
  <c r="M324" i="21"/>
  <c r="N324" i="21"/>
  <c r="O324" i="21"/>
  <c r="I325" i="21"/>
  <c r="J325" i="21"/>
  <c r="K325" i="21"/>
  <c r="L325" i="21"/>
  <c r="M325" i="21"/>
  <c r="N325" i="21"/>
  <c r="O325" i="21"/>
  <c r="I326" i="21"/>
  <c r="J326" i="21"/>
  <c r="K326" i="21"/>
  <c r="L326" i="21"/>
  <c r="M326" i="21"/>
  <c r="N326" i="21"/>
  <c r="O326" i="21"/>
  <c r="I327" i="21"/>
  <c r="J327" i="21"/>
  <c r="K327" i="21"/>
  <c r="L327" i="21"/>
  <c r="M327" i="21"/>
  <c r="N327" i="21"/>
  <c r="O327" i="21"/>
  <c r="I328" i="21"/>
  <c r="J328" i="21"/>
  <c r="K328" i="21"/>
  <c r="L328" i="21"/>
  <c r="M328" i="21"/>
  <c r="N328" i="21"/>
  <c r="O328" i="21"/>
  <c r="I329" i="21"/>
  <c r="J329" i="21"/>
  <c r="K329" i="21"/>
  <c r="L329" i="21"/>
  <c r="M329" i="21"/>
  <c r="N329" i="21"/>
  <c r="O329" i="21"/>
  <c r="I330" i="21"/>
  <c r="J330" i="21"/>
  <c r="K330" i="21"/>
  <c r="L330" i="21"/>
  <c r="M330" i="21"/>
  <c r="N330" i="21"/>
  <c r="O330" i="21"/>
  <c r="I331" i="21"/>
  <c r="J331" i="21"/>
  <c r="L331" i="21"/>
  <c r="M331" i="21"/>
  <c r="N331" i="21"/>
  <c r="O331" i="21"/>
  <c r="I332" i="21"/>
  <c r="J332" i="21"/>
  <c r="K332" i="21"/>
  <c r="L332" i="21"/>
  <c r="M332" i="21"/>
  <c r="N332" i="21"/>
  <c r="O332" i="21"/>
  <c r="I333" i="21"/>
  <c r="J333" i="21"/>
  <c r="K333" i="21"/>
  <c r="L333" i="21"/>
  <c r="M333" i="21"/>
  <c r="N333" i="21"/>
  <c r="O333" i="21"/>
  <c r="I334" i="21"/>
  <c r="J334" i="21"/>
  <c r="K334" i="21"/>
  <c r="L334" i="21"/>
  <c r="M334" i="21"/>
  <c r="N334" i="21"/>
  <c r="O334" i="21"/>
  <c r="I335" i="21"/>
  <c r="J335" i="21"/>
  <c r="K335" i="21"/>
  <c r="L335" i="21"/>
  <c r="M335" i="21"/>
  <c r="N335" i="21"/>
  <c r="O335" i="21"/>
  <c r="I336" i="21"/>
  <c r="J336" i="21"/>
  <c r="K336" i="21"/>
  <c r="L336" i="21"/>
  <c r="M336" i="21"/>
  <c r="N336" i="21"/>
  <c r="O336" i="21"/>
  <c r="I337" i="21"/>
  <c r="J337" i="21"/>
  <c r="K337" i="21"/>
  <c r="L337" i="21"/>
  <c r="M337" i="21"/>
  <c r="N337" i="21"/>
  <c r="O337" i="21"/>
  <c r="I338" i="21"/>
  <c r="J338" i="21"/>
  <c r="K338" i="21"/>
  <c r="L338" i="21"/>
  <c r="M338" i="21"/>
  <c r="N338" i="21"/>
  <c r="O338" i="21"/>
  <c r="I339" i="21"/>
  <c r="J339" i="21"/>
  <c r="K339" i="21"/>
  <c r="L339" i="21"/>
  <c r="M339" i="21"/>
  <c r="N339" i="21"/>
  <c r="O339" i="21"/>
  <c r="I340" i="21"/>
  <c r="J340" i="21"/>
  <c r="K340" i="21"/>
  <c r="L340" i="21"/>
  <c r="M340" i="21"/>
  <c r="N340" i="21"/>
  <c r="O340" i="21"/>
  <c r="I341" i="21"/>
  <c r="J341" i="21"/>
  <c r="K341" i="21"/>
  <c r="L341" i="21"/>
  <c r="M341" i="21"/>
  <c r="N341" i="21"/>
  <c r="O341" i="21"/>
  <c r="I342" i="21"/>
  <c r="J342" i="21"/>
  <c r="K342" i="21"/>
  <c r="L342" i="21"/>
  <c r="M342" i="21"/>
  <c r="N342" i="21"/>
  <c r="O342" i="21"/>
  <c r="H343" i="21"/>
  <c r="H265" i="21"/>
  <c r="H266" i="21"/>
  <c r="H267" i="21"/>
  <c r="H268" i="21"/>
  <c r="H269" i="21"/>
  <c r="H270" i="21"/>
  <c r="H271" i="21"/>
  <c r="H272" i="21"/>
  <c r="H273" i="21"/>
  <c r="H274" i="21"/>
  <c r="H275" i="21"/>
  <c r="H276" i="21"/>
  <c r="H277" i="21"/>
  <c r="H278" i="21"/>
  <c r="H279" i="21"/>
  <c r="H280" i="21"/>
  <c r="H281" i="21"/>
  <c r="H282" i="21"/>
  <c r="H283" i="21"/>
  <c r="H284" i="21"/>
  <c r="H285" i="21"/>
  <c r="H286" i="21"/>
  <c r="H287" i="21"/>
  <c r="H288" i="21"/>
  <c r="H289" i="21"/>
  <c r="H290" i="21"/>
  <c r="H291" i="21"/>
  <c r="H292" i="21"/>
  <c r="H293" i="21"/>
  <c r="H294" i="21"/>
  <c r="H295" i="21"/>
  <c r="H296" i="21"/>
  <c r="H297" i="21"/>
  <c r="H298" i="21"/>
  <c r="H299" i="21"/>
  <c r="H300" i="21"/>
  <c r="H301" i="21"/>
  <c r="H302" i="21"/>
  <c r="H303" i="21"/>
  <c r="H304" i="21"/>
  <c r="H305" i="21"/>
  <c r="H306" i="21"/>
  <c r="H307" i="21"/>
  <c r="H308" i="21"/>
  <c r="H309" i="21"/>
  <c r="H310" i="21"/>
  <c r="H311" i="21"/>
  <c r="H312" i="21"/>
  <c r="H313" i="21"/>
  <c r="H314" i="21"/>
  <c r="H315" i="21"/>
  <c r="H316" i="21"/>
  <c r="H317" i="21"/>
  <c r="H318" i="21"/>
  <c r="H319" i="21"/>
  <c r="H320" i="21"/>
  <c r="H321" i="21"/>
  <c r="H322" i="21"/>
  <c r="H323" i="21"/>
  <c r="H324" i="21"/>
  <c r="H325" i="21"/>
  <c r="H326" i="21"/>
  <c r="H327" i="21"/>
  <c r="H328" i="21"/>
  <c r="H329" i="21"/>
  <c r="H330" i="21"/>
  <c r="H331" i="21"/>
  <c r="H332" i="21"/>
  <c r="H333" i="21"/>
  <c r="H334" i="21"/>
  <c r="H335" i="21"/>
  <c r="H336" i="21"/>
  <c r="H337" i="21"/>
  <c r="H338" i="21"/>
  <c r="H339" i="21"/>
  <c r="H340" i="21"/>
  <c r="H341" i="21"/>
  <c r="H342" i="21"/>
  <c r="B343" i="21"/>
  <c r="D343" i="21"/>
  <c r="E343" i="21"/>
  <c r="F343" i="21"/>
  <c r="G343" i="21"/>
  <c r="B265" i="21"/>
  <c r="C265" i="21"/>
  <c r="D265" i="21"/>
  <c r="E265" i="21"/>
  <c r="F265" i="21"/>
  <c r="G265" i="21"/>
  <c r="B266" i="21"/>
  <c r="C266" i="21"/>
  <c r="D266" i="21"/>
  <c r="E266" i="21"/>
  <c r="F266" i="21"/>
  <c r="G266" i="21"/>
  <c r="B267" i="21"/>
  <c r="C267" i="21"/>
  <c r="D267" i="21"/>
  <c r="E267" i="21"/>
  <c r="F267" i="21"/>
  <c r="G267" i="21"/>
  <c r="B268" i="21"/>
  <c r="C268" i="21"/>
  <c r="D268" i="21"/>
  <c r="E268" i="21"/>
  <c r="F268" i="21"/>
  <c r="G268" i="21"/>
  <c r="B269" i="21"/>
  <c r="D269" i="21"/>
  <c r="E269" i="21"/>
  <c r="F269" i="21"/>
  <c r="G269" i="21"/>
  <c r="B270" i="21"/>
  <c r="D270" i="21"/>
  <c r="E270" i="21"/>
  <c r="F270" i="21"/>
  <c r="G270" i="21"/>
  <c r="B271" i="21"/>
  <c r="D271" i="21"/>
  <c r="E271" i="21"/>
  <c r="F271" i="21"/>
  <c r="G271" i="21"/>
  <c r="B272" i="21"/>
  <c r="D272" i="21"/>
  <c r="E272" i="21"/>
  <c r="F272" i="21"/>
  <c r="G272" i="21"/>
  <c r="B273" i="21"/>
  <c r="D273" i="21"/>
  <c r="E273" i="21"/>
  <c r="F273" i="21"/>
  <c r="G273" i="21"/>
  <c r="B274" i="21"/>
  <c r="D274" i="21"/>
  <c r="E274" i="21"/>
  <c r="F274" i="21"/>
  <c r="G274" i="21"/>
  <c r="B275" i="21"/>
  <c r="D275" i="21"/>
  <c r="E275" i="21"/>
  <c r="F275" i="21"/>
  <c r="G275" i="21"/>
  <c r="B276" i="21"/>
  <c r="D276" i="21"/>
  <c r="E276" i="21"/>
  <c r="F276" i="21"/>
  <c r="G276" i="21"/>
  <c r="B277" i="21"/>
  <c r="C277" i="21"/>
  <c r="D277" i="21"/>
  <c r="E277" i="21"/>
  <c r="F277" i="21"/>
  <c r="G277" i="21"/>
  <c r="B278" i="21"/>
  <c r="D278" i="21"/>
  <c r="E278" i="21"/>
  <c r="F278" i="21"/>
  <c r="G278" i="21"/>
  <c r="B279" i="21"/>
  <c r="D279" i="21"/>
  <c r="E279" i="21"/>
  <c r="F279" i="21"/>
  <c r="G279" i="21"/>
  <c r="B280" i="21"/>
  <c r="D280" i="21"/>
  <c r="E280" i="21"/>
  <c r="F280" i="21"/>
  <c r="G280" i="21"/>
  <c r="B281" i="21"/>
  <c r="D281" i="21"/>
  <c r="E281" i="21"/>
  <c r="F281" i="21"/>
  <c r="G281" i="21"/>
  <c r="B282" i="21"/>
  <c r="D282" i="21"/>
  <c r="E282" i="21"/>
  <c r="F282" i="21"/>
  <c r="G282" i="21"/>
  <c r="B283" i="21"/>
  <c r="D283" i="21"/>
  <c r="E283" i="21"/>
  <c r="F283" i="21"/>
  <c r="G283" i="21"/>
  <c r="B284" i="21"/>
  <c r="D284" i="21"/>
  <c r="E284" i="21"/>
  <c r="F284" i="21"/>
  <c r="G284" i="21"/>
  <c r="B285" i="21"/>
  <c r="D285" i="21"/>
  <c r="E285" i="21"/>
  <c r="F285" i="21"/>
  <c r="G285" i="21"/>
  <c r="B286" i="21"/>
  <c r="D286" i="21"/>
  <c r="E286" i="21"/>
  <c r="F286" i="21"/>
  <c r="G286" i="21"/>
  <c r="B287" i="21"/>
  <c r="C287" i="21"/>
  <c r="D287" i="21"/>
  <c r="E287" i="21"/>
  <c r="F287" i="21"/>
  <c r="G287" i="21"/>
  <c r="B288" i="21"/>
  <c r="D288" i="21"/>
  <c r="E288" i="21"/>
  <c r="F288" i="21"/>
  <c r="G288" i="21"/>
  <c r="B289" i="21"/>
  <c r="D289" i="21"/>
  <c r="E289" i="21"/>
  <c r="F289" i="21"/>
  <c r="G289" i="21"/>
  <c r="B290" i="21"/>
  <c r="C290" i="21"/>
  <c r="D290" i="21"/>
  <c r="E290" i="21"/>
  <c r="F290" i="21"/>
  <c r="G290" i="21"/>
  <c r="B291" i="21"/>
  <c r="D291" i="21"/>
  <c r="E291" i="21"/>
  <c r="F291" i="21"/>
  <c r="G291" i="21"/>
  <c r="B292" i="21"/>
  <c r="D292" i="21"/>
  <c r="E292" i="21"/>
  <c r="F292" i="21"/>
  <c r="G292" i="21"/>
  <c r="B293" i="21"/>
  <c r="D293" i="21"/>
  <c r="E293" i="21"/>
  <c r="F293" i="21"/>
  <c r="G293" i="21"/>
  <c r="B294" i="21"/>
  <c r="C294" i="21"/>
  <c r="D294" i="21"/>
  <c r="E294" i="21"/>
  <c r="F294" i="21"/>
  <c r="G294" i="21"/>
  <c r="B295" i="21"/>
  <c r="D295" i="21"/>
  <c r="E295" i="21"/>
  <c r="F295" i="21"/>
  <c r="G295" i="21"/>
  <c r="B296" i="21"/>
  <c r="D296" i="21"/>
  <c r="E296" i="21"/>
  <c r="F296" i="21"/>
  <c r="G296" i="21"/>
  <c r="B297" i="21"/>
  <c r="C297" i="21"/>
  <c r="D297" i="21"/>
  <c r="E297" i="21"/>
  <c r="F297" i="21"/>
  <c r="G297" i="21"/>
  <c r="B298" i="21"/>
  <c r="C298" i="21"/>
  <c r="D298" i="21"/>
  <c r="E298" i="21"/>
  <c r="F298" i="21"/>
  <c r="G298" i="21"/>
  <c r="B299" i="21"/>
  <c r="C299" i="21"/>
  <c r="D299" i="21"/>
  <c r="E299" i="21"/>
  <c r="F299" i="21"/>
  <c r="G299" i="21"/>
  <c r="B300" i="21"/>
  <c r="C300" i="21"/>
  <c r="D300" i="21"/>
  <c r="E300" i="21"/>
  <c r="F300" i="21"/>
  <c r="G300" i="21"/>
  <c r="B301" i="21"/>
  <c r="C301" i="21"/>
  <c r="D301" i="21"/>
  <c r="E301" i="21"/>
  <c r="F301" i="21"/>
  <c r="G301" i="21"/>
  <c r="B302" i="21"/>
  <c r="C302" i="21"/>
  <c r="D302" i="21"/>
  <c r="E302" i="21"/>
  <c r="F302" i="21"/>
  <c r="G302" i="21"/>
  <c r="B303" i="21"/>
  <c r="C303" i="21"/>
  <c r="D303" i="21"/>
  <c r="E303" i="21"/>
  <c r="F303" i="21"/>
  <c r="G303" i="21"/>
  <c r="B304" i="21"/>
  <c r="C304" i="21"/>
  <c r="D304" i="21"/>
  <c r="E304" i="21"/>
  <c r="F304" i="21"/>
  <c r="G304" i="21"/>
  <c r="B305" i="21"/>
  <c r="C305" i="21"/>
  <c r="D305" i="21"/>
  <c r="E305" i="21"/>
  <c r="F305" i="21"/>
  <c r="G305" i="21"/>
  <c r="B306" i="21"/>
  <c r="C306" i="21"/>
  <c r="D306" i="21"/>
  <c r="E306" i="21"/>
  <c r="F306" i="21"/>
  <c r="G306" i="21"/>
  <c r="B307" i="21"/>
  <c r="C307" i="21"/>
  <c r="D307" i="21"/>
  <c r="E307" i="21"/>
  <c r="F307" i="21"/>
  <c r="G307" i="21"/>
  <c r="B308" i="21"/>
  <c r="C308" i="21"/>
  <c r="D308" i="21"/>
  <c r="E308" i="21"/>
  <c r="F308" i="21"/>
  <c r="G308" i="21"/>
  <c r="B309" i="21"/>
  <c r="C309" i="21"/>
  <c r="D309" i="21"/>
  <c r="E309" i="21"/>
  <c r="F309" i="21"/>
  <c r="G309" i="21"/>
  <c r="B310" i="21"/>
  <c r="C310" i="21"/>
  <c r="D310" i="21"/>
  <c r="E310" i="21"/>
  <c r="F310" i="21"/>
  <c r="G310" i="21"/>
  <c r="B311" i="21"/>
  <c r="C311" i="21"/>
  <c r="D311" i="21"/>
  <c r="E311" i="21"/>
  <c r="F311" i="21"/>
  <c r="G311" i="21"/>
  <c r="B312" i="21"/>
  <c r="C312" i="21"/>
  <c r="D312" i="21"/>
  <c r="E312" i="21"/>
  <c r="F312" i="21"/>
  <c r="G312" i="21"/>
  <c r="B313" i="21"/>
  <c r="C313" i="21"/>
  <c r="D313" i="21"/>
  <c r="E313" i="21"/>
  <c r="F313" i="21"/>
  <c r="G313" i="21"/>
  <c r="B314" i="21"/>
  <c r="C314" i="21"/>
  <c r="D314" i="21"/>
  <c r="E314" i="21"/>
  <c r="F314" i="21"/>
  <c r="G314" i="21"/>
  <c r="B315" i="21"/>
  <c r="C315" i="21"/>
  <c r="D315" i="21"/>
  <c r="E315" i="21"/>
  <c r="F315" i="21"/>
  <c r="G315" i="21"/>
  <c r="B316" i="21"/>
  <c r="D316" i="21"/>
  <c r="E316" i="21"/>
  <c r="F316" i="21"/>
  <c r="G316" i="21"/>
  <c r="B317" i="21"/>
  <c r="D317" i="21"/>
  <c r="E317" i="21"/>
  <c r="F317" i="21"/>
  <c r="G317" i="21"/>
  <c r="B318" i="21"/>
  <c r="D318" i="21"/>
  <c r="E318" i="21"/>
  <c r="F318" i="21"/>
  <c r="G318" i="21"/>
  <c r="B319" i="21"/>
  <c r="D319" i="21"/>
  <c r="E319" i="21"/>
  <c r="F319" i="21"/>
  <c r="G319" i="21"/>
  <c r="B320" i="21"/>
  <c r="D320" i="21"/>
  <c r="E320" i="21"/>
  <c r="F320" i="21"/>
  <c r="G320" i="21"/>
  <c r="B321" i="21"/>
  <c r="D321" i="21"/>
  <c r="E321" i="21"/>
  <c r="F321" i="21"/>
  <c r="G321" i="21"/>
  <c r="B322" i="21"/>
  <c r="D322" i="21"/>
  <c r="E322" i="21"/>
  <c r="F322" i="21"/>
  <c r="G322" i="21"/>
  <c r="B323" i="21"/>
  <c r="D323" i="21"/>
  <c r="E323" i="21"/>
  <c r="F323" i="21"/>
  <c r="G323" i="21"/>
  <c r="B324" i="21"/>
  <c r="D324" i="21"/>
  <c r="E324" i="21"/>
  <c r="F324" i="21"/>
  <c r="G324" i="21"/>
  <c r="B325" i="21"/>
  <c r="D325" i="21"/>
  <c r="E325" i="21"/>
  <c r="F325" i="21"/>
  <c r="G325" i="21"/>
  <c r="B326" i="21"/>
  <c r="D326" i="21"/>
  <c r="E326" i="21"/>
  <c r="F326" i="21"/>
  <c r="G326" i="21"/>
  <c r="B327" i="21"/>
  <c r="D327" i="21"/>
  <c r="E327" i="21"/>
  <c r="F327" i="21"/>
  <c r="G327" i="21"/>
  <c r="B328" i="21"/>
  <c r="D328" i="21"/>
  <c r="E328" i="21"/>
  <c r="F328" i="21"/>
  <c r="G328" i="21"/>
  <c r="B329" i="21"/>
  <c r="D329" i="21"/>
  <c r="E329" i="21"/>
  <c r="F329" i="21"/>
  <c r="G329" i="21"/>
  <c r="B330" i="21"/>
  <c r="D330" i="21"/>
  <c r="E330" i="21"/>
  <c r="F330" i="21"/>
  <c r="G330" i="21"/>
  <c r="B331" i="21"/>
  <c r="D331" i="21"/>
  <c r="E331" i="21"/>
  <c r="F331" i="21"/>
  <c r="G331" i="21"/>
  <c r="B332" i="21"/>
  <c r="D332" i="21"/>
  <c r="E332" i="21"/>
  <c r="F332" i="21"/>
  <c r="G332" i="21"/>
  <c r="B333" i="21"/>
  <c r="C333" i="21"/>
  <c r="D333" i="21"/>
  <c r="E333" i="21"/>
  <c r="F333" i="21"/>
  <c r="G333" i="21"/>
  <c r="B334" i="21"/>
  <c r="C334" i="21"/>
  <c r="D334" i="21"/>
  <c r="E334" i="21"/>
  <c r="F334" i="21"/>
  <c r="G334" i="21"/>
  <c r="B335" i="21"/>
  <c r="D335" i="21"/>
  <c r="E335" i="21"/>
  <c r="F335" i="21"/>
  <c r="G335" i="21"/>
  <c r="B336" i="21"/>
  <c r="D336" i="21"/>
  <c r="E336" i="21"/>
  <c r="F336" i="21"/>
  <c r="G336" i="21"/>
  <c r="B337" i="21"/>
  <c r="C337" i="21"/>
  <c r="D337" i="21"/>
  <c r="E337" i="21"/>
  <c r="F337" i="21"/>
  <c r="G337" i="21"/>
  <c r="B338" i="21"/>
  <c r="D338" i="21"/>
  <c r="E338" i="21"/>
  <c r="F338" i="21"/>
  <c r="G338" i="21"/>
  <c r="B339" i="21"/>
  <c r="C339" i="21"/>
  <c r="D339" i="21"/>
  <c r="E339" i="21"/>
  <c r="F339" i="21"/>
  <c r="G339" i="21"/>
  <c r="B340" i="21"/>
  <c r="C340" i="21"/>
  <c r="D340" i="21"/>
  <c r="E340" i="21"/>
  <c r="F340" i="21"/>
  <c r="G340" i="21"/>
  <c r="B341" i="21"/>
  <c r="C341" i="21"/>
  <c r="D341" i="21"/>
  <c r="E341" i="21"/>
  <c r="F341" i="21"/>
  <c r="G341" i="21"/>
  <c r="B342" i="21"/>
  <c r="C342" i="21"/>
  <c r="D342" i="21"/>
  <c r="E342" i="21"/>
  <c r="F342" i="21"/>
  <c r="G342" i="21"/>
  <c r="I252" i="21"/>
  <c r="J252" i="21"/>
  <c r="L252" i="21"/>
  <c r="M252" i="21"/>
  <c r="N252" i="21"/>
  <c r="O252" i="21"/>
  <c r="I253" i="21"/>
  <c r="J253" i="21"/>
  <c r="L253" i="21"/>
  <c r="M253" i="21"/>
  <c r="N253" i="21"/>
  <c r="O253" i="21"/>
  <c r="I254" i="21"/>
  <c r="J254" i="21"/>
  <c r="L254" i="21"/>
  <c r="M254" i="21"/>
  <c r="N254" i="21"/>
  <c r="O254" i="21"/>
  <c r="I255" i="21"/>
  <c r="J255" i="21"/>
  <c r="L255" i="21"/>
  <c r="M255" i="21"/>
  <c r="N255" i="21"/>
  <c r="O255" i="21"/>
  <c r="I256" i="21"/>
  <c r="J256" i="21"/>
  <c r="L256" i="21"/>
  <c r="M256" i="21"/>
  <c r="N256" i="21"/>
  <c r="O256" i="21"/>
  <c r="I257" i="21"/>
  <c r="J257" i="21"/>
  <c r="L257" i="21"/>
  <c r="M257" i="21"/>
  <c r="N257" i="21"/>
  <c r="O257" i="21"/>
  <c r="J258" i="21"/>
  <c r="L258" i="21"/>
  <c r="M258" i="21"/>
  <c r="N258" i="21"/>
  <c r="O258" i="21"/>
  <c r="I259" i="21"/>
  <c r="J259" i="21"/>
  <c r="L259" i="21"/>
  <c r="M259" i="21"/>
  <c r="N259" i="21"/>
  <c r="O259" i="21"/>
  <c r="I260" i="21"/>
  <c r="J260" i="21"/>
  <c r="L260" i="21"/>
  <c r="M260" i="21"/>
  <c r="N260" i="21"/>
  <c r="O260" i="21"/>
  <c r="I261" i="21"/>
  <c r="J261" i="21"/>
  <c r="L261" i="21"/>
  <c r="M261" i="21"/>
  <c r="N261" i="21"/>
  <c r="O261" i="21"/>
  <c r="I262" i="21"/>
  <c r="J262" i="21"/>
  <c r="L262" i="21"/>
  <c r="M262" i="21"/>
  <c r="N262" i="21"/>
  <c r="O262" i="21"/>
  <c r="I263" i="21"/>
  <c r="J263" i="21"/>
  <c r="K263" i="21"/>
  <c r="L263" i="21"/>
  <c r="M263" i="21"/>
  <c r="N263" i="21"/>
  <c r="O263" i="21"/>
  <c r="H252" i="21"/>
  <c r="H253" i="21"/>
  <c r="H254" i="21"/>
  <c r="H255" i="21"/>
  <c r="H256" i="21"/>
  <c r="H257" i="21"/>
  <c r="H258" i="21"/>
  <c r="H259" i="21"/>
  <c r="H260" i="21"/>
  <c r="H261" i="21"/>
  <c r="H262" i="21"/>
  <c r="H263" i="21"/>
  <c r="B252" i="21"/>
  <c r="D252" i="21"/>
  <c r="E252" i="21"/>
  <c r="F252" i="21"/>
  <c r="G252" i="21"/>
  <c r="B253" i="21"/>
  <c r="D253" i="21"/>
  <c r="E253" i="21"/>
  <c r="F253" i="21"/>
  <c r="G253" i="21"/>
  <c r="B254" i="21"/>
  <c r="D254" i="21"/>
  <c r="E254" i="21"/>
  <c r="F254" i="21"/>
  <c r="G254" i="21"/>
  <c r="B255" i="21"/>
  <c r="D255" i="21"/>
  <c r="E255" i="21"/>
  <c r="F255" i="21"/>
  <c r="G255" i="21"/>
  <c r="B256" i="21"/>
  <c r="D256" i="21"/>
  <c r="E256" i="21"/>
  <c r="F256" i="21"/>
  <c r="G256" i="21"/>
  <c r="B257" i="21"/>
  <c r="D257" i="21"/>
  <c r="E257" i="21"/>
  <c r="F257" i="21"/>
  <c r="G257" i="21"/>
  <c r="B258" i="21"/>
  <c r="D258" i="21"/>
  <c r="E258" i="21"/>
  <c r="G258" i="21"/>
  <c r="B259" i="21"/>
  <c r="D259" i="21"/>
  <c r="E259" i="21"/>
  <c r="F259" i="21"/>
  <c r="G259" i="21"/>
  <c r="B260" i="21"/>
  <c r="D260" i="21"/>
  <c r="E260" i="21"/>
  <c r="F260" i="21"/>
  <c r="G260" i="21"/>
  <c r="B261" i="21"/>
  <c r="D261" i="21"/>
  <c r="E261" i="21"/>
  <c r="F261" i="21"/>
  <c r="G261" i="21"/>
  <c r="B262" i="21"/>
  <c r="D262" i="21"/>
  <c r="E262" i="21"/>
  <c r="F262" i="21"/>
  <c r="G262" i="21"/>
  <c r="B263" i="21"/>
  <c r="D263" i="21"/>
  <c r="E263" i="21"/>
  <c r="F263" i="21"/>
  <c r="G263" i="21"/>
  <c r="I249" i="21"/>
  <c r="J249" i="21"/>
  <c r="K249" i="21"/>
  <c r="L249" i="21"/>
  <c r="M249" i="21"/>
  <c r="N249" i="21"/>
  <c r="O249" i="21"/>
  <c r="I250" i="21"/>
  <c r="J250" i="21"/>
  <c r="K250" i="21"/>
  <c r="L250" i="21"/>
  <c r="M250" i="21"/>
  <c r="N250" i="21"/>
  <c r="O250" i="21"/>
  <c r="I228" i="21"/>
  <c r="J228" i="21"/>
  <c r="K228" i="21"/>
  <c r="L228" i="21"/>
  <c r="M228" i="21"/>
  <c r="N228" i="21"/>
  <c r="O228" i="21"/>
  <c r="I229" i="21"/>
  <c r="J229" i="21"/>
  <c r="L229" i="21"/>
  <c r="M229" i="21"/>
  <c r="N229" i="21"/>
  <c r="O229" i="21"/>
  <c r="I230" i="21"/>
  <c r="J230" i="21"/>
  <c r="K230" i="21"/>
  <c r="L230" i="21"/>
  <c r="M230" i="21"/>
  <c r="N230" i="21"/>
  <c r="O230" i="21"/>
  <c r="I231" i="21"/>
  <c r="J231" i="21"/>
  <c r="K231" i="21"/>
  <c r="L231" i="21"/>
  <c r="M231" i="21"/>
  <c r="N231" i="21"/>
  <c r="O231" i="21"/>
  <c r="I232" i="21"/>
  <c r="J232" i="21"/>
  <c r="K232" i="21"/>
  <c r="L232" i="21"/>
  <c r="M232" i="21"/>
  <c r="N232" i="21"/>
  <c r="O232" i="21"/>
  <c r="I233" i="21"/>
  <c r="J233" i="21"/>
  <c r="K233" i="21"/>
  <c r="L233" i="21"/>
  <c r="M233" i="21"/>
  <c r="N233" i="21"/>
  <c r="O233" i="21"/>
  <c r="I234" i="21"/>
  <c r="J234" i="21"/>
  <c r="L234" i="21"/>
  <c r="M234" i="21"/>
  <c r="N234" i="21"/>
  <c r="O234" i="21"/>
  <c r="I235" i="21"/>
  <c r="J235" i="21"/>
  <c r="K235" i="21"/>
  <c r="L235" i="21"/>
  <c r="M235" i="21"/>
  <c r="N235" i="21"/>
  <c r="O235" i="21"/>
  <c r="I236" i="21"/>
  <c r="J236" i="21"/>
  <c r="K236" i="21"/>
  <c r="L236" i="21"/>
  <c r="M236" i="21"/>
  <c r="N236" i="21"/>
  <c r="O236" i="21"/>
  <c r="I237" i="21"/>
  <c r="J237" i="21"/>
  <c r="L237" i="21"/>
  <c r="M237" i="21"/>
  <c r="N237" i="21"/>
  <c r="O237" i="21"/>
  <c r="I238" i="21"/>
  <c r="J238" i="21"/>
  <c r="L238" i="21"/>
  <c r="M238" i="21"/>
  <c r="N238" i="21"/>
  <c r="O238" i="21"/>
  <c r="I239" i="21"/>
  <c r="J239" i="21"/>
  <c r="K239" i="21"/>
  <c r="L239" i="21"/>
  <c r="M239" i="21"/>
  <c r="N239" i="21"/>
  <c r="O239" i="21"/>
  <c r="I240" i="21"/>
  <c r="J240" i="21"/>
  <c r="L240" i="21"/>
  <c r="M240" i="21"/>
  <c r="N240" i="21"/>
  <c r="O240" i="21"/>
  <c r="I241" i="21"/>
  <c r="J241" i="21"/>
  <c r="K241" i="21"/>
  <c r="L241" i="21"/>
  <c r="M241" i="21"/>
  <c r="N241" i="21"/>
  <c r="O241" i="21"/>
  <c r="I242" i="21"/>
  <c r="J242" i="21"/>
  <c r="L242" i="21"/>
  <c r="M242" i="21"/>
  <c r="N242" i="21"/>
  <c r="O242" i="21"/>
  <c r="I243" i="21"/>
  <c r="J243" i="21"/>
  <c r="L243" i="21"/>
  <c r="M243" i="21"/>
  <c r="N243" i="21"/>
  <c r="O243" i="21"/>
  <c r="I244" i="21"/>
  <c r="J244" i="21"/>
  <c r="L244" i="21"/>
  <c r="M244" i="21"/>
  <c r="O244" i="21"/>
  <c r="I245" i="21"/>
  <c r="J245" i="21"/>
  <c r="K245" i="21"/>
  <c r="L245" i="21"/>
  <c r="M245" i="21"/>
  <c r="N245" i="21"/>
  <c r="O245" i="21"/>
  <c r="I246" i="21"/>
  <c r="J246" i="21"/>
  <c r="L246" i="21"/>
  <c r="M246" i="21"/>
  <c r="N246" i="21"/>
  <c r="O246" i="21"/>
  <c r="I247" i="21"/>
  <c r="J247" i="21"/>
  <c r="L247" i="21"/>
  <c r="M247" i="21"/>
  <c r="N247" i="21"/>
  <c r="O247" i="21"/>
  <c r="I248" i="21"/>
  <c r="J248" i="21"/>
  <c r="K248" i="21"/>
  <c r="L248" i="21"/>
  <c r="M248" i="21"/>
  <c r="N248" i="21"/>
  <c r="O248" i="21"/>
  <c r="H249" i="21"/>
  <c r="H250" i="21"/>
  <c r="H228" i="21"/>
  <c r="H229" i="21"/>
  <c r="H230" i="21"/>
  <c r="H231" i="21"/>
  <c r="H232" i="21"/>
  <c r="H233" i="21"/>
  <c r="H234" i="21"/>
  <c r="H235" i="21"/>
  <c r="H236" i="21"/>
  <c r="H237" i="21"/>
  <c r="H238" i="21"/>
  <c r="H239" i="21"/>
  <c r="H240" i="21"/>
  <c r="H241" i="21"/>
  <c r="H242" i="21"/>
  <c r="H243" i="21"/>
  <c r="H244" i="21"/>
  <c r="H245" i="21"/>
  <c r="H246" i="21"/>
  <c r="H247" i="21"/>
  <c r="H248" i="21"/>
  <c r="B249" i="21"/>
  <c r="C249" i="21"/>
  <c r="D249" i="21"/>
  <c r="E249" i="21"/>
  <c r="F249" i="21"/>
  <c r="G249" i="21"/>
  <c r="B250" i="21"/>
  <c r="D250" i="21"/>
  <c r="E250" i="21"/>
  <c r="F250" i="21"/>
  <c r="G250" i="21"/>
  <c r="B228" i="21"/>
  <c r="D228" i="21"/>
  <c r="E228" i="21"/>
  <c r="F228" i="21"/>
  <c r="G228" i="21"/>
  <c r="B229" i="21"/>
  <c r="D229" i="21"/>
  <c r="E229" i="21"/>
  <c r="F229" i="21"/>
  <c r="G229" i="21"/>
  <c r="B230" i="21"/>
  <c r="D230" i="21"/>
  <c r="E230" i="21"/>
  <c r="F230" i="21"/>
  <c r="G230" i="21"/>
  <c r="B231" i="21"/>
  <c r="D231" i="21"/>
  <c r="E231" i="21"/>
  <c r="F231" i="21"/>
  <c r="G231" i="21"/>
  <c r="B232" i="21"/>
  <c r="C232" i="21"/>
  <c r="D232" i="21"/>
  <c r="E232" i="21"/>
  <c r="F232" i="21"/>
  <c r="G232" i="21"/>
  <c r="B233" i="21"/>
  <c r="D233" i="21"/>
  <c r="E233" i="21"/>
  <c r="F233" i="21"/>
  <c r="G233" i="21"/>
  <c r="B234" i="21"/>
  <c r="C234" i="21"/>
  <c r="D234" i="21"/>
  <c r="E234" i="21"/>
  <c r="F234" i="21"/>
  <c r="G234" i="21"/>
  <c r="B235" i="21"/>
  <c r="D235" i="21"/>
  <c r="E235" i="21"/>
  <c r="F235" i="21"/>
  <c r="G235" i="21"/>
  <c r="B236" i="21"/>
  <c r="D236" i="21"/>
  <c r="E236" i="21"/>
  <c r="F236" i="21"/>
  <c r="G236" i="21"/>
  <c r="B237" i="21"/>
  <c r="D237" i="21"/>
  <c r="E237" i="21"/>
  <c r="F237" i="21"/>
  <c r="G237" i="21"/>
  <c r="B238" i="21"/>
  <c r="D238" i="21"/>
  <c r="E238" i="21"/>
  <c r="F238" i="21"/>
  <c r="G238" i="21"/>
  <c r="B239" i="21"/>
  <c r="D239" i="21"/>
  <c r="E239" i="21"/>
  <c r="F239" i="21"/>
  <c r="G239" i="21"/>
  <c r="B240" i="21"/>
  <c r="D240" i="21"/>
  <c r="E240" i="21"/>
  <c r="F240" i="21"/>
  <c r="G240" i="21"/>
  <c r="B241" i="21"/>
  <c r="D241" i="21"/>
  <c r="E241" i="21"/>
  <c r="F241" i="21"/>
  <c r="G241" i="21"/>
  <c r="B242" i="21"/>
  <c r="D242" i="21"/>
  <c r="E242" i="21"/>
  <c r="F242" i="21"/>
  <c r="G242" i="21"/>
  <c r="B243" i="21"/>
  <c r="D243" i="21"/>
  <c r="E243" i="21"/>
  <c r="F243" i="21"/>
  <c r="G243" i="21"/>
  <c r="B244" i="21"/>
  <c r="D244" i="21"/>
  <c r="E244" i="21"/>
  <c r="F244" i="21"/>
  <c r="G244" i="21"/>
  <c r="B245" i="21"/>
  <c r="D245" i="21"/>
  <c r="E245" i="21"/>
  <c r="F245" i="21"/>
  <c r="G245" i="21"/>
  <c r="B246" i="21"/>
  <c r="D246" i="21"/>
  <c r="E246" i="21"/>
  <c r="F246" i="21"/>
  <c r="G246" i="21"/>
  <c r="B247" i="21"/>
  <c r="D247" i="21"/>
  <c r="E247" i="21"/>
  <c r="F247" i="21"/>
  <c r="G247" i="21"/>
  <c r="B248" i="21"/>
  <c r="D248" i="21"/>
  <c r="E248" i="21"/>
  <c r="F248" i="21"/>
  <c r="G248" i="21"/>
  <c r="I226" i="21"/>
  <c r="J226" i="21"/>
  <c r="K226" i="21"/>
  <c r="L226" i="21"/>
  <c r="M226" i="21"/>
  <c r="O226" i="21"/>
  <c r="I211" i="21"/>
  <c r="J211" i="21"/>
  <c r="L211" i="21"/>
  <c r="M211" i="21"/>
  <c r="N211" i="21"/>
  <c r="O211" i="21"/>
  <c r="I212" i="21"/>
  <c r="J212" i="21"/>
  <c r="L212" i="21"/>
  <c r="M212" i="21"/>
  <c r="N212" i="21"/>
  <c r="O212" i="21"/>
  <c r="I213" i="21"/>
  <c r="J213" i="21"/>
  <c r="L213" i="21"/>
  <c r="M213" i="21"/>
  <c r="N213" i="21"/>
  <c r="O213" i="21"/>
  <c r="I214" i="21"/>
  <c r="J214" i="21"/>
  <c r="K214" i="21"/>
  <c r="L214" i="21"/>
  <c r="M214" i="21"/>
  <c r="N214" i="21"/>
  <c r="O214" i="21"/>
  <c r="I215" i="21"/>
  <c r="J215" i="21"/>
  <c r="K215" i="21"/>
  <c r="L215" i="21"/>
  <c r="M215" i="21"/>
  <c r="N215" i="21"/>
  <c r="O215" i="21"/>
  <c r="I216" i="21"/>
  <c r="J216" i="21"/>
  <c r="K216" i="21"/>
  <c r="L216" i="21"/>
  <c r="M216" i="21"/>
  <c r="N216" i="21"/>
  <c r="O216" i="21"/>
  <c r="I217" i="21"/>
  <c r="J217" i="21"/>
  <c r="K217" i="21"/>
  <c r="L217" i="21"/>
  <c r="M217" i="21"/>
  <c r="N217" i="21"/>
  <c r="O217" i="21"/>
  <c r="I218" i="21"/>
  <c r="J218" i="21"/>
  <c r="K218" i="21"/>
  <c r="L218" i="21"/>
  <c r="M218" i="21"/>
  <c r="N218" i="21"/>
  <c r="O218" i="21"/>
  <c r="I219" i="21"/>
  <c r="J219" i="21"/>
  <c r="K219" i="21"/>
  <c r="L219" i="21"/>
  <c r="M219" i="21"/>
  <c r="N219" i="21"/>
  <c r="O219" i="21"/>
  <c r="I220" i="21"/>
  <c r="J220" i="21"/>
  <c r="K220" i="21"/>
  <c r="L220" i="21"/>
  <c r="M220" i="21"/>
  <c r="N220" i="21"/>
  <c r="O220" i="21"/>
  <c r="I221" i="21"/>
  <c r="J221" i="21"/>
  <c r="K221" i="21"/>
  <c r="L221" i="21"/>
  <c r="M221" i="21"/>
  <c r="O221" i="21"/>
  <c r="I222" i="21"/>
  <c r="J222" i="21"/>
  <c r="K222" i="21"/>
  <c r="L222" i="21"/>
  <c r="M222" i="21"/>
  <c r="N222" i="21"/>
  <c r="O222" i="21"/>
  <c r="I223" i="21"/>
  <c r="J223" i="21"/>
  <c r="K223" i="21"/>
  <c r="L223" i="21"/>
  <c r="M223" i="21"/>
  <c r="N223" i="21"/>
  <c r="O223" i="21"/>
  <c r="I224" i="21"/>
  <c r="J224" i="21"/>
  <c r="L224" i="21"/>
  <c r="M224" i="21"/>
  <c r="N224" i="21"/>
  <c r="O224" i="21"/>
  <c r="I225" i="21"/>
  <c r="J225" i="21"/>
  <c r="L225" i="21"/>
  <c r="M225" i="21"/>
  <c r="N225" i="21"/>
  <c r="O225" i="21"/>
  <c r="H226" i="21"/>
  <c r="H211" i="21"/>
  <c r="H212" i="21"/>
  <c r="H213" i="21"/>
  <c r="H214" i="21"/>
  <c r="H215" i="21"/>
  <c r="H216" i="21"/>
  <c r="H217" i="21"/>
  <c r="H218" i="21"/>
  <c r="H219" i="21"/>
  <c r="H220" i="21"/>
  <c r="H221" i="21"/>
  <c r="H222" i="21"/>
  <c r="H223" i="21"/>
  <c r="H224" i="21"/>
  <c r="H225" i="21"/>
  <c r="B226" i="21"/>
  <c r="D226" i="21"/>
  <c r="E226" i="21"/>
  <c r="F226" i="21"/>
  <c r="G226" i="21"/>
  <c r="B211" i="21"/>
  <c r="D211" i="21"/>
  <c r="E211" i="21"/>
  <c r="F211" i="21"/>
  <c r="G211" i="21"/>
  <c r="B212" i="21"/>
  <c r="D212" i="21"/>
  <c r="E212" i="21"/>
  <c r="F212" i="21"/>
  <c r="G212" i="21"/>
  <c r="B213" i="21"/>
  <c r="D213" i="21"/>
  <c r="E213" i="21"/>
  <c r="F213" i="21"/>
  <c r="G213" i="21"/>
  <c r="B214" i="21"/>
  <c r="C214" i="21"/>
  <c r="D214" i="21"/>
  <c r="E214" i="21"/>
  <c r="F214" i="21"/>
  <c r="G214" i="21"/>
  <c r="B215" i="21"/>
  <c r="C215" i="21"/>
  <c r="D215" i="21"/>
  <c r="E215" i="21"/>
  <c r="F215" i="21"/>
  <c r="G215" i="21"/>
  <c r="B216" i="21"/>
  <c r="C216" i="21"/>
  <c r="D216" i="21"/>
  <c r="E216" i="21"/>
  <c r="F216" i="21"/>
  <c r="G216" i="21"/>
  <c r="B217" i="21"/>
  <c r="D217" i="21"/>
  <c r="E217" i="21"/>
  <c r="F217" i="21"/>
  <c r="G217" i="21"/>
  <c r="B218" i="21"/>
  <c r="D218" i="21"/>
  <c r="E218" i="21"/>
  <c r="F218" i="21"/>
  <c r="G218" i="21"/>
  <c r="B219" i="21"/>
  <c r="C219" i="21"/>
  <c r="D219" i="21"/>
  <c r="E219" i="21"/>
  <c r="F219" i="21"/>
  <c r="G219" i="21"/>
  <c r="B220" i="21"/>
  <c r="C220" i="21"/>
  <c r="D220" i="21"/>
  <c r="E220" i="21"/>
  <c r="F220" i="21"/>
  <c r="G220" i="21"/>
  <c r="B221" i="21"/>
  <c r="D221" i="21"/>
  <c r="E221" i="21"/>
  <c r="F221" i="21"/>
  <c r="G221" i="21"/>
  <c r="B222" i="21"/>
  <c r="D222" i="21"/>
  <c r="E222" i="21"/>
  <c r="F222" i="21"/>
  <c r="G222" i="21"/>
  <c r="B223" i="21"/>
  <c r="D223" i="21"/>
  <c r="E223" i="21"/>
  <c r="F223" i="21"/>
  <c r="G223" i="21"/>
  <c r="B224" i="21"/>
  <c r="D224" i="21"/>
  <c r="E224" i="21"/>
  <c r="F224" i="21"/>
  <c r="G224" i="21"/>
  <c r="B225" i="21"/>
  <c r="D225" i="21"/>
  <c r="E225" i="21"/>
  <c r="F225" i="21"/>
  <c r="G225" i="21"/>
  <c r="I206" i="21"/>
  <c r="J206" i="21"/>
  <c r="K206" i="21"/>
  <c r="L206" i="21"/>
  <c r="M206" i="21"/>
  <c r="N206" i="21"/>
  <c r="O206" i="21"/>
  <c r="I207" i="21"/>
  <c r="J207" i="21"/>
  <c r="L207" i="21"/>
  <c r="M207" i="21"/>
  <c r="N207" i="21"/>
  <c r="O207" i="21"/>
  <c r="I208" i="21"/>
  <c r="J208" i="21"/>
  <c r="K208" i="21"/>
  <c r="L208" i="21"/>
  <c r="M208" i="21"/>
  <c r="N208" i="21"/>
  <c r="O208" i="21"/>
  <c r="I209" i="21"/>
  <c r="J209" i="21"/>
  <c r="L209" i="21"/>
  <c r="M209" i="21"/>
  <c r="N209" i="21"/>
  <c r="O209" i="21"/>
  <c r="I191" i="21"/>
  <c r="J191" i="21"/>
  <c r="K191" i="21"/>
  <c r="L191" i="21"/>
  <c r="M191" i="21"/>
  <c r="N191" i="21"/>
  <c r="O191" i="21"/>
  <c r="I192" i="21"/>
  <c r="J192" i="21"/>
  <c r="L192" i="21"/>
  <c r="M192" i="21"/>
  <c r="N192" i="21"/>
  <c r="O192" i="21"/>
  <c r="I193" i="21"/>
  <c r="J193" i="21"/>
  <c r="K193" i="21"/>
  <c r="L193" i="21"/>
  <c r="M193" i="21"/>
  <c r="N193" i="21"/>
  <c r="O193" i="21"/>
  <c r="I194" i="21"/>
  <c r="J194" i="21"/>
  <c r="L194" i="21"/>
  <c r="M194" i="21"/>
  <c r="N194" i="21"/>
  <c r="O194" i="21"/>
  <c r="I195" i="21"/>
  <c r="J195" i="21"/>
  <c r="K195" i="21"/>
  <c r="L195" i="21"/>
  <c r="M195" i="21"/>
  <c r="N195" i="21"/>
  <c r="O195" i="21"/>
  <c r="I196" i="21"/>
  <c r="J196" i="21"/>
  <c r="L196" i="21"/>
  <c r="M196" i="21"/>
  <c r="N196" i="21"/>
  <c r="O196" i="21"/>
  <c r="I197" i="21"/>
  <c r="J197" i="21"/>
  <c r="L197" i="21"/>
  <c r="M197" i="21"/>
  <c r="N197" i="21"/>
  <c r="O197" i="21"/>
  <c r="I198" i="21"/>
  <c r="J198" i="21"/>
  <c r="K198" i="21"/>
  <c r="L198" i="21"/>
  <c r="M198" i="21"/>
  <c r="N198" i="21"/>
  <c r="O198" i="21"/>
  <c r="I199" i="21"/>
  <c r="J199" i="21"/>
  <c r="L199" i="21"/>
  <c r="M199" i="21"/>
  <c r="N199" i="21"/>
  <c r="O199" i="21"/>
  <c r="I200" i="21"/>
  <c r="J200" i="21"/>
  <c r="K200" i="21"/>
  <c r="L200" i="21"/>
  <c r="M200" i="21"/>
  <c r="N200" i="21"/>
  <c r="O200" i="21"/>
  <c r="I201" i="21"/>
  <c r="J201" i="21"/>
  <c r="L201" i="21"/>
  <c r="M201" i="21"/>
  <c r="N201" i="21"/>
  <c r="O201" i="21"/>
  <c r="I202" i="21"/>
  <c r="J202" i="21"/>
  <c r="L202" i="21"/>
  <c r="M202" i="21"/>
  <c r="N202" i="21"/>
  <c r="O202" i="21"/>
  <c r="I203" i="21"/>
  <c r="J203" i="21"/>
  <c r="L203" i="21"/>
  <c r="M203" i="21"/>
  <c r="N203" i="21"/>
  <c r="O203" i="21"/>
  <c r="I204" i="21"/>
  <c r="J204" i="21"/>
  <c r="K204" i="21"/>
  <c r="L204" i="21"/>
  <c r="M204" i="21"/>
  <c r="N204" i="21"/>
  <c r="O204" i="21"/>
  <c r="I205" i="21"/>
  <c r="J205" i="21"/>
  <c r="K205" i="21"/>
  <c r="L205" i="21"/>
  <c r="M205" i="21"/>
  <c r="N205" i="21"/>
  <c r="O205" i="21"/>
  <c r="H206" i="21"/>
  <c r="H207" i="21"/>
  <c r="H208" i="21"/>
  <c r="H209" i="21"/>
  <c r="H191" i="21"/>
  <c r="H192" i="21"/>
  <c r="H193" i="21"/>
  <c r="H194" i="21"/>
  <c r="H195" i="21"/>
  <c r="H196" i="21"/>
  <c r="H197" i="21"/>
  <c r="H198" i="21"/>
  <c r="H199" i="21"/>
  <c r="H200" i="21"/>
  <c r="H201" i="21"/>
  <c r="H202" i="21"/>
  <c r="H203" i="21"/>
  <c r="H204" i="21"/>
  <c r="H205" i="21"/>
  <c r="B206" i="21"/>
  <c r="D206" i="21"/>
  <c r="E206" i="21"/>
  <c r="F206" i="21"/>
  <c r="G206" i="21"/>
  <c r="B207" i="21"/>
  <c r="D207" i="21"/>
  <c r="E207" i="21"/>
  <c r="F207" i="21"/>
  <c r="G207" i="21"/>
  <c r="B208" i="21"/>
  <c r="D208" i="21"/>
  <c r="E208" i="21"/>
  <c r="F208" i="21"/>
  <c r="G208" i="21"/>
  <c r="B209" i="21"/>
  <c r="D209" i="21"/>
  <c r="E209" i="21"/>
  <c r="F209" i="21"/>
  <c r="G209" i="21"/>
  <c r="B191" i="21"/>
  <c r="D191" i="21"/>
  <c r="E191" i="21"/>
  <c r="F191" i="21"/>
  <c r="G191" i="21"/>
  <c r="B192" i="21"/>
  <c r="D192" i="21"/>
  <c r="E192" i="21"/>
  <c r="F192" i="21"/>
  <c r="G192" i="21"/>
  <c r="B193" i="21"/>
  <c r="D193" i="21"/>
  <c r="E193" i="21"/>
  <c r="F193" i="21"/>
  <c r="G193" i="21"/>
  <c r="B194" i="21"/>
  <c r="D194" i="21"/>
  <c r="E194" i="21"/>
  <c r="F194" i="21"/>
  <c r="G194" i="21"/>
  <c r="B195" i="21"/>
  <c r="D195" i="21"/>
  <c r="E195" i="21"/>
  <c r="F195" i="21"/>
  <c r="G195" i="21"/>
  <c r="B196" i="21"/>
  <c r="D196" i="21"/>
  <c r="E196" i="21"/>
  <c r="F196" i="21"/>
  <c r="G196" i="21"/>
  <c r="B197" i="21"/>
  <c r="D197" i="21"/>
  <c r="E197" i="21"/>
  <c r="F197" i="21"/>
  <c r="G197" i="21"/>
  <c r="B198" i="21"/>
  <c r="D198" i="21"/>
  <c r="E198" i="21"/>
  <c r="F198" i="21"/>
  <c r="G198" i="21"/>
  <c r="B199" i="21"/>
  <c r="D199" i="21"/>
  <c r="E199" i="21"/>
  <c r="F199" i="21"/>
  <c r="G199" i="21"/>
  <c r="B200" i="21"/>
  <c r="D200" i="21"/>
  <c r="E200" i="21"/>
  <c r="F200" i="21"/>
  <c r="G200" i="21"/>
  <c r="B201" i="21"/>
  <c r="D201" i="21"/>
  <c r="E201" i="21"/>
  <c r="F201" i="21"/>
  <c r="G201" i="21"/>
  <c r="B202" i="21"/>
  <c r="D202" i="21"/>
  <c r="E202" i="21"/>
  <c r="F202" i="21"/>
  <c r="G202" i="21"/>
  <c r="B203" i="21"/>
  <c r="D203" i="21"/>
  <c r="E203" i="21"/>
  <c r="F203" i="21"/>
  <c r="G203" i="21"/>
  <c r="B204" i="21"/>
  <c r="C204" i="21"/>
  <c r="D204" i="21"/>
  <c r="E204" i="21"/>
  <c r="F204" i="21"/>
  <c r="G204" i="21"/>
  <c r="B205" i="21"/>
  <c r="D205" i="21"/>
  <c r="E205" i="21"/>
  <c r="F205" i="21"/>
  <c r="G205" i="21"/>
  <c r="I185" i="21"/>
  <c r="J185" i="21"/>
  <c r="K185" i="21"/>
  <c r="L185" i="21"/>
  <c r="M185" i="21"/>
  <c r="N185" i="21"/>
  <c r="O185" i="21"/>
  <c r="I186" i="21"/>
  <c r="J186" i="21"/>
  <c r="K186" i="21"/>
  <c r="L186" i="21"/>
  <c r="M186" i="21"/>
  <c r="N186" i="21"/>
  <c r="O186" i="21"/>
  <c r="I187" i="21"/>
  <c r="J187" i="21"/>
  <c r="K187" i="21"/>
  <c r="L187" i="21"/>
  <c r="M187" i="21"/>
  <c r="N187" i="21"/>
  <c r="O187" i="21"/>
  <c r="I188" i="21"/>
  <c r="J188" i="21"/>
  <c r="K188" i="21"/>
  <c r="L188" i="21"/>
  <c r="M188" i="21"/>
  <c r="N188" i="21"/>
  <c r="O188" i="21"/>
  <c r="I189" i="21"/>
  <c r="J189" i="21"/>
  <c r="K189" i="21"/>
  <c r="L189" i="21"/>
  <c r="M189" i="21"/>
  <c r="N189" i="21"/>
  <c r="O189" i="21"/>
  <c r="H185" i="21"/>
  <c r="H186" i="21"/>
  <c r="H187" i="21"/>
  <c r="H188" i="21"/>
  <c r="H189" i="21"/>
  <c r="B185" i="21"/>
  <c r="D185" i="21"/>
  <c r="E185" i="21"/>
  <c r="F185" i="21"/>
  <c r="G185" i="21"/>
  <c r="B186" i="21"/>
  <c r="D186" i="21"/>
  <c r="E186" i="21"/>
  <c r="F186" i="21"/>
  <c r="G186" i="21"/>
  <c r="B187" i="21"/>
  <c r="D187" i="21"/>
  <c r="E187" i="21"/>
  <c r="F187" i="21"/>
  <c r="G187" i="21"/>
  <c r="B188" i="21"/>
  <c r="D188" i="21"/>
  <c r="E188" i="21"/>
  <c r="F188" i="21"/>
  <c r="G188" i="21"/>
  <c r="B189" i="21"/>
  <c r="D189" i="21"/>
  <c r="E189" i="21"/>
  <c r="F189" i="21"/>
  <c r="G189" i="21"/>
  <c r="I177" i="21"/>
  <c r="J177" i="21"/>
  <c r="L177" i="21"/>
  <c r="M177" i="21"/>
  <c r="N177" i="21"/>
  <c r="O177" i="21"/>
  <c r="I178" i="21"/>
  <c r="J178" i="21"/>
  <c r="L178" i="21"/>
  <c r="M178" i="21"/>
  <c r="N178" i="21"/>
  <c r="O178" i="21"/>
  <c r="I179" i="21"/>
  <c r="J179" i="21"/>
  <c r="L179" i="21"/>
  <c r="M179" i="21"/>
  <c r="N179" i="21"/>
  <c r="O179" i="21"/>
  <c r="I180" i="21"/>
  <c r="J180" i="21"/>
  <c r="L180" i="21"/>
  <c r="M180" i="21"/>
  <c r="N180" i="21"/>
  <c r="O180" i="21"/>
  <c r="I181" i="21"/>
  <c r="J181" i="21"/>
  <c r="L181" i="21"/>
  <c r="M181" i="21"/>
  <c r="N181" i="21"/>
  <c r="O181" i="21"/>
  <c r="I182" i="21"/>
  <c r="J182" i="21"/>
  <c r="L182" i="21"/>
  <c r="M182" i="21"/>
  <c r="N182" i="21"/>
  <c r="O182" i="21"/>
  <c r="I183" i="21"/>
  <c r="J183" i="21"/>
  <c r="L183" i="21"/>
  <c r="M183" i="21"/>
  <c r="N183" i="21"/>
  <c r="O183" i="21"/>
  <c r="I108" i="21"/>
  <c r="J108" i="21"/>
  <c r="K108" i="21"/>
  <c r="L108" i="21"/>
  <c r="M108" i="21"/>
  <c r="N108" i="21"/>
  <c r="O108" i="21"/>
  <c r="I109" i="21"/>
  <c r="J109" i="21"/>
  <c r="K109" i="21"/>
  <c r="L109" i="21"/>
  <c r="N109" i="21"/>
  <c r="O109" i="21"/>
  <c r="I110" i="21"/>
  <c r="J110" i="21"/>
  <c r="K110" i="21"/>
  <c r="L110" i="21"/>
  <c r="N110" i="21"/>
  <c r="O110" i="21"/>
  <c r="I111" i="21"/>
  <c r="J111" i="21"/>
  <c r="K111" i="21"/>
  <c r="L111" i="21"/>
  <c r="M111" i="21"/>
  <c r="N111" i="21"/>
  <c r="O111" i="21"/>
  <c r="I112" i="21"/>
  <c r="J112" i="21"/>
  <c r="K112" i="21"/>
  <c r="L112" i="21"/>
  <c r="M112" i="21"/>
  <c r="N112" i="21"/>
  <c r="O112" i="21"/>
  <c r="I113" i="21"/>
  <c r="J113" i="21"/>
  <c r="K113" i="21"/>
  <c r="L113" i="21"/>
  <c r="M113" i="21"/>
  <c r="N113" i="21"/>
  <c r="O113" i="21"/>
  <c r="I114" i="21"/>
  <c r="J114" i="21"/>
  <c r="L114" i="21"/>
  <c r="M114" i="21"/>
  <c r="N114" i="21"/>
  <c r="O114" i="21"/>
  <c r="I115" i="21"/>
  <c r="J115" i="21"/>
  <c r="L115" i="21"/>
  <c r="M115" i="21"/>
  <c r="N115" i="21"/>
  <c r="O115" i="21"/>
  <c r="I116" i="21"/>
  <c r="J116" i="21"/>
  <c r="L116" i="21"/>
  <c r="M116" i="21"/>
  <c r="N116" i="21"/>
  <c r="O116" i="21"/>
  <c r="I117" i="21"/>
  <c r="J117" i="21"/>
  <c r="L117" i="21"/>
  <c r="M117" i="21"/>
  <c r="N117" i="21"/>
  <c r="O117" i="21"/>
  <c r="I118" i="21"/>
  <c r="J118" i="21"/>
  <c r="L118" i="21"/>
  <c r="M118" i="21"/>
  <c r="N118" i="21"/>
  <c r="O118" i="21"/>
  <c r="I119" i="21"/>
  <c r="J119" i="21"/>
  <c r="K119" i="21"/>
  <c r="L119" i="21"/>
  <c r="M119" i="21"/>
  <c r="N119" i="21"/>
  <c r="O119" i="21"/>
  <c r="I120" i="21"/>
  <c r="J120" i="21"/>
  <c r="L120" i="21"/>
  <c r="M120" i="21"/>
  <c r="N120" i="21"/>
  <c r="O120" i="21"/>
  <c r="I121" i="21"/>
  <c r="J121" i="21"/>
  <c r="L121" i="21"/>
  <c r="M121" i="21"/>
  <c r="N121" i="21"/>
  <c r="O121" i="21"/>
  <c r="I122" i="21"/>
  <c r="J122" i="21"/>
  <c r="L122" i="21"/>
  <c r="M122" i="21"/>
  <c r="N122" i="21"/>
  <c r="O122" i="21"/>
  <c r="I123" i="21"/>
  <c r="J123" i="21"/>
  <c r="L123" i="21"/>
  <c r="M123" i="21"/>
  <c r="N123" i="21"/>
  <c r="O123" i="21"/>
  <c r="I124" i="21"/>
  <c r="J124" i="21"/>
  <c r="L124" i="21"/>
  <c r="M124" i="21"/>
  <c r="N124" i="21"/>
  <c r="O124" i="21"/>
  <c r="I125" i="21"/>
  <c r="J125" i="21"/>
  <c r="L125" i="21"/>
  <c r="M125" i="21"/>
  <c r="N125" i="21"/>
  <c r="O125" i="21"/>
  <c r="I126" i="21"/>
  <c r="J126" i="21"/>
  <c r="K126" i="21"/>
  <c r="L126" i="21"/>
  <c r="M126" i="21"/>
  <c r="N126" i="21"/>
  <c r="O126" i="21"/>
  <c r="I127" i="21"/>
  <c r="J127" i="21"/>
  <c r="L127" i="21"/>
  <c r="M127" i="21"/>
  <c r="N127" i="21"/>
  <c r="O127" i="21"/>
  <c r="I128" i="21"/>
  <c r="J128" i="21"/>
  <c r="L128" i="21"/>
  <c r="M128" i="21"/>
  <c r="N128" i="21"/>
  <c r="O128" i="21"/>
  <c r="I129" i="21"/>
  <c r="J129" i="21"/>
  <c r="L129" i="21"/>
  <c r="M129" i="21"/>
  <c r="N129" i="21"/>
  <c r="O129" i="21"/>
  <c r="I130" i="21"/>
  <c r="J130" i="21"/>
  <c r="K130" i="21"/>
  <c r="L130" i="21"/>
  <c r="M130" i="21"/>
  <c r="N130" i="21"/>
  <c r="O130" i="21"/>
  <c r="I131" i="21"/>
  <c r="J131" i="21"/>
  <c r="K131" i="21"/>
  <c r="L131" i="21"/>
  <c r="M131" i="21"/>
  <c r="N131" i="21"/>
  <c r="O131" i="21"/>
  <c r="I132" i="21"/>
  <c r="J132" i="21"/>
  <c r="K132" i="21"/>
  <c r="L132" i="21"/>
  <c r="M132" i="21"/>
  <c r="N132" i="21"/>
  <c r="O132" i="21"/>
  <c r="I133" i="21"/>
  <c r="J133" i="21"/>
  <c r="K133" i="21"/>
  <c r="L133" i="21"/>
  <c r="M133" i="21"/>
  <c r="N133" i="21"/>
  <c r="O133" i="21"/>
  <c r="I134" i="21"/>
  <c r="J134" i="21"/>
  <c r="K134" i="21"/>
  <c r="L134" i="21"/>
  <c r="M134" i="21"/>
  <c r="N134" i="21"/>
  <c r="O134" i="21"/>
  <c r="I135" i="21"/>
  <c r="J135" i="21"/>
  <c r="K135" i="21"/>
  <c r="L135" i="21"/>
  <c r="M135" i="21"/>
  <c r="N135" i="21"/>
  <c r="O135" i="21"/>
  <c r="I136" i="21"/>
  <c r="J136" i="21"/>
  <c r="K136" i="21"/>
  <c r="L136" i="21"/>
  <c r="M136" i="21"/>
  <c r="N136" i="21"/>
  <c r="O136" i="21"/>
  <c r="I137" i="21"/>
  <c r="J137" i="21"/>
  <c r="K137" i="21"/>
  <c r="L137" i="21"/>
  <c r="M137" i="21"/>
  <c r="N137" i="21"/>
  <c r="O137" i="21"/>
  <c r="I138" i="21"/>
  <c r="J138" i="21"/>
  <c r="K138" i="21"/>
  <c r="L138" i="21"/>
  <c r="M138" i="21"/>
  <c r="N138" i="21"/>
  <c r="O138" i="21"/>
  <c r="I139" i="21"/>
  <c r="J139" i="21"/>
  <c r="K139" i="21"/>
  <c r="L139" i="21"/>
  <c r="M139" i="21"/>
  <c r="N139" i="21"/>
  <c r="O139" i="21"/>
  <c r="I140" i="21"/>
  <c r="J140" i="21"/>
  <c r="K140" i="21"/>
  <c r="L140" i="21"/>
  <c r="M140" i="21"/>
  <c r="N140" i="21"/>
  <c r="O140" i="21"/>
  <c r="I141" i="21"/>
  <c r="J141" i="21"/>
  <c r="K141" i="21"/>
  <c r="L141" i="21"/>
  <c r="M141" i="21"/>
  <c r="N141" i="21"/>
  <c r="O141" i="21"/>
  <c r="I142" i="21"/>
  <c r="J142" i="21"/>
  <c r="K142" i="21"/>
  <c r="L142" i="21"/>
  <c r="M142" i="21"/>
  <c r="N142" i="21"/>
  <c r="O142" i="21"/>
  <c r="I143" i="21"/>
  <c r="J143" i="21"/>
  <c r="K143" i="21"/>
  <c r="L143" i="21"/>
  <c r="M143" i="21"/>
  <c r="N143" i="21"/>
  <c r="O143" i="21"/>
  <c r="I144" i="21"/>
  <c r="J144" i="21"/>
  <c r="K144" i="21"/>
  <c r="L144" i="21"/>
  <c r="M144" i="21"/>
  <c r="N144" i="21"/>
  <c r="O144" i="21"/>
  <c r="I145" i="21"/>
  <c r="J145" i="21"/>
  <c r="K145" i="21"/>
  <c r="L145" i="21"/>
  <c r="M145" i="21"/>
  <c r="N145" i="21"/>
  <c r="O145" i="21"/>
  <c r="I146" i="21"/>
  <c r="J146" i="21"/>
  <c r="K146" i="21"/>
  <c r="L146" i="21"/>
  <c r="M146" i="21"/>
  <c r="N146" i="21"/>
  <c r="O146" i="21"/>
  <c r="I147" i="21"/>
  <c r="J147" i="21"/>
  <c r="K147" i="21"/>
  <c r="L147" i="21"/>
  <c r="M147" i="21"/>
  <c r="N147" i="21"/>
  <c r="O147" i="21"/>
  <c r="I148" i="21"/>
  <c r="J148" i="21"/>
  <c r="K148" i="21"/>
  <c r="L148" i="21"/>
  <c r="M148" i="21"/>
  <c r="N148" i="21"/>
  <c r="O148" i="21"/>
  <c r="I149" i="21"/>
  <c r="J149" i="21"/>
  <c r="K149" i="21"/>
  <c r="L149" i="21"/>
  <c r="M149" i="21"/>
  <c r="N149" i="21"/>
  <c r="O149" i="21"/>
  <c r="I150" i="21"/>
  <c r="J150" i="21"/>
  <c r="K150" i="21"/>
  <c r="L150" i="21"/>
  <c r="M150" i="21"/>
  <c r="N150" i="21"/>
  <c r="O150" i="21"/>
  <c r="I151" i="21"/>
  <c r="J151" i="21"/>
  <c r="K151" i="21"/>
  <c r="L151" i="21"/>
  <c r="M151" i="21"/>
  <c r="N151" i="21"/>
  <c r="O151" i="21"/>
  <c r="I152" i="21"/>
  <c r="J152" i="21"/>
  <c r="K152" i="21"/>
  <c r="L152" i="21"/>
  <c r="M152" i="21"/>
  <c r="N152" i="21"/>
  <c r="O152" i="21"/>
  <c r="I153" i="21"/>
  <c r="J153" i="21"/>
  <c r="K153" i="21"/>
  <c r="L153" i="21"/>
  <c r="M153" i="21"/>
  <c r="N153" i="21"/>
  <c r="O153" i="21"/>
  <c r="I154" i="21"/>
  <c r="J154" i="21"/>
  <c r="K154" i="21"/>
  <c r="L154" i="21"/>
  <c r="M154" i="21"/>
  <c r="N154" i="21"/>
  <c r="O154" i="21"/>
  <c r="I155" i="21"/>
  <c r="J155" i="21"/>
  <c r="K155" i="21"/>
  <c r="L155" i="21"/>
  <c r="M155" i="21"/>
  <c r="N155" i="21"/>
  <c r="O155" i="21"/>
  <c r="I156" i="21"/>
  <c r="J156" i="21"/>
  <c r="K156" i="21"/>
  <c r="L156" i="21"/>
  <c r="M156" i="21"/>
  <c r="N156" i="21"/>
  <c r="O156" i="21"/>
  <c r="I157" i="21"/>
  <c r="J157" i="21"/>
  <c r="K157" i="21"/>
  <c r="L157" i="21"/>
  <c r="M157" i="21"/>
  <c r="N157" i="21"/>
  <c r="O157" i="21"/>
  <c r="I158" i="21"/>
  <c r="J158" i="21"/>
  <c r="L158" i="21"/>
  <c r="M158" i="21"/>
  <c r="N158" i="21"/>
  <c r="O158" i="21"/>
  <c r="I159" i="21"/>
  <c r="J159" i="21"/>
  <c r="L159" i="21"/>
  <c r="M159" i="21"/>
  <c r="N159" i="21"/>
  <c r="O159" i="21"/>
  <c r="I160" i="21"/>
  <c r="J160" i="21"/>
  <c r="L160" i="21"/>
  <c r="M160" i="21"/>
  <c r="N160" i="21"/>
  <c r="O160" i="21"/>
  <c r="I161" i="21"/>
  <c r="J161" i="21"/>
  <c r="L161" i="21"/>
  <c r="M161" i="21"/>
  <c r="N161" i="21"/>
  <c r="O161" i="21"/>
  <c r="I162" i="21"/>
  <c r="J162" i="21"/>
  <c r="K162" i="21"/>
  <c r="L162" i="21"/>
  <c r="M162" i="21"/>
  <c r="N162" i="21"/>
  <c r="O162" i="21"/>
  <c r="I163" i="21"/>
  <c r="J163" i="21"/>
  <c r="K163" i="21"/>
  <c r="L163" i="21"/>
  <c r="M163" i="21"/>
  <c r="N163" i="21"/>
  <c r="O163" i="21"/>
  <c r="I164" i="21"/>
  <c r="J164" i="21"/>
  <c r="L164" i="21"/>
  <c r="M164" i="21"/>
  <c r="N164" i="21"/>
  <c r="O164" i="21"/>
  <c r="I165" i="21"/>
  <c r="J165" i="21"/>
  <c r="L165" i="21"/>
  <c r="M165" i="21"/>
  <c r="N165" i="21"/>
  <c r="O165" i="21"/>
  <c r="I166" i="21"/>
  <c r="J166" i="21"/>
  <c r="L166" i="21"/>
  <c r="M166" i="21"/>
  <c r="N166" i="21"/>
  <c r="O166" i="21"/>
  <c r="I167" i="21"/>
  <c r="J167" i="21"/>
  <c r="L167" i="21"/>
  <c r="M167" i="21"/>
  <c r="N167" i="21"/>
  <c r="O167" i="21"/>
  <c r="I168" i="21"/>
  <c r="J168" i="21"/>
  <c r="L168" i="21"/>
  <c r="M168" i="21"/>
  <c r="N168" i="21"/>
  <c r="O168" i="21"/>
  <c r="I169" i="21"/>
  <c r="J169" i="21"/>
  <c r="L169" i="21"/>
  <c r="M169" i="21"/>
  <c r="N169" i="21"/>
  <c r="O169" i="21"/>
  <c r="I170" i="21"/>
  <c r="J170" i="21"/>
  <c r="L170" i="21"/>
  <c r="M170" i="21"/>
  <c r="N170" i="21"/>
  <c r="O170" i="21"/>
  <c r="I171" i="21"/>
  <c r="J171" i="21"/>
  <c r="L171" i="21"/>
  <c r="M171" i="21"/>
  <c r="N171" i="21"/>
  <c r="O171" i="21"/>
  <c r="I172" i="21"/>
  <c r="J172" i="21"/>
  <c r="L172" i="21"/>
  <c r="M172" i="21"/>
  <c r="N172" i="21"/>
  <c r="O172" i="21"/>
  <c r="I173" i="21"/>
  <c r="J173" i="21"/>
  <c r="L173" i="21"/>
  <c r="M173" i="21"/>
  <c r="N173" i="21"/>
  <c r="O173" i="21"/>
  <c r="I174" i="21"/>
  <c r="J174" i="21"/>
  <c r="L174" i="21"/>
  <c r="M174" i="21"/>
  <c r="N174" i="21"/>
  <c r="O174" i="21"/>
  <c r="I175" i="21"/>
  <c r="J175" i="21"/>
  <c r="L175" i="21"/>
  <c r="M175" i="21"/>
  <c r="N175" i="21"/>
  <c r="O175" i="21"/>
  <c r="I176" i="21"/>
  <c r="J176" i="21"/>
  <c r="K176" i="21"/>
  <c r="L176" i="21"/>
  <c r="M176" i="21"/>
  <c r="N176" i="21"/>
  <c r="O176" i="21"/>
  <c r="H177" i="21"/>
  <c r="H178" i="21"/>
  <c r="H179" i="21"/>
  <c r="H180" i="21"/>
  <c r="H181" i="21"/>
  <c r="H182" i="21"/>
  <c r="H183" i="21"/>
  <c r="H108" i="21"/>
  <c r="H109" i="21"/>
  <c r="H110" i="21"/>
  <c r="H111" i="21"/>
  <c r="H112" i="21"/>
  <c r="H113" i="21"/>
  <c r="H114" i="21"/>
  <c r="H115" i="21"/>
  <c r="H116" i="21"/>
  <c r="H117" i="21"/>
  <c r="H118" i="21"/>
  <c r="H119" i="21"/>
  <c r="H120" i="21"/>
  <c r="H121" i="21"/>
  <c r="H122" i="21"/>
  <c r="H123" i="21"/>
  <c r="H124" i="21"/>
  <c r="H125" i="21"/>
  <c r="H126" i="21"/>
  <c r="H127" i="21"/>
  <c r="H128" i="21"/>
  <c r="H129" i="21"/>
  <c r="H130" i="21"/>
  <c r="H131" i="21"/>
  <c r="H132" i="21"/>
  <c r="H133" i="21"/>
  <c r="H134" i="21"/>
  <c r="H135" i="21"/>
  <c r="H136" i="21"/>
  <c r="H137" i="21"/>
  <c r="H138" i="21"/>
  <c r="H139" i="21"/>
  <c r="H140" i="21"/>
  <c r="H141" i="21"/>
  <c r="H142" i="21"/>
  <c r="H143" i="21"/>
  <c r="H144" i="21"/>
  <c r="H145" i="21"/>
  <c r="H146" i="21"/>
  <c r="H147" i="21"/>
  <c r="H148" i="21"/>
  <c r="H149" i="21"/>
  <c r="H150" i="21"/>
  <c r="H151" i="21"/>
  <c r="H152" i="21"/>
  <c r="H153" i="21"/>
  <c r="H154" i="21"/>
  <c r="H155" i="21"/>
  <c r="H156" i="21"/>
  <c r="H157" i="21"/>
  <c r="H158" i="21"/>
  <c r="H159" i="21"/>
  <c r="H160" i="21"/>
  <c r="H161" i="21"/>
  <c r="H162" i="21"/>
  <c r="H163" i="21"/>
  <c r="H164" i="21"/>
  <c r="H165" i="21"/>
  <c r="H166" i="21"/>
  <c r="H167" i="21"/>
  <c r="H168" i="21"/>
  <c r="H169" i="21"/>
  <c r="H170" i="21"/>
  <c r="H171" i="21"/>
  <c r="H172" i="21"/>
  <c r="H173" i="21"/>
  <c r="H174" i="21"/>
  <c r="H175" i="21"/>
  <c r="H176" i="21"/>
  <c r="B177" i="21"/>
  <c r="C177" i="21"/>
  <c r="D177" i="21"/>
  <c r="E177" i="21"/>
  <c r="F177" i="21"/>
  <c r="G177" i="21"/>
  <c r="B178" i="21"/>
  <c r="C178" i="21"/>
  <c r="D178" i="21"/>
  <c r="E178" i="21"/>
  <c r="F178" i="21"/>
  <c r="G178" i="21"/>
  <c r="B179" i="21"/>
  <c r="C179" i="21"/>
  <c r="D179" i="21"/>
  <c r="E179" i="21"/>
  <c r="F179" i="21"/>
  <c r="G179" i="21"/>
  <c r="B180" i="21"/>
  <c r="C180" i="21"/>
  <c r="D180" i="21"/>
  <c r="E180" i="21"/>
  <c r="F180" i="21"/>
  <c r="G180" i="21"/>
  <c r="B181" i="21"/>
  <c r="D181" i="21"/>
  <c r="E181" i="21"/>
  <c r="F181" i="21"/>
  <c r="G181" i="21"/>
  <c r="B182" i="21"/>
  <c r="D182" i="21"/>
  <c r="E182" i="21"/>
  <c r="F182" i="21"/>
  <c r="G182" i="21"/>
  <c r="B183" i="21"/>
  <c r="D183" i="21"/>
  <c r="E183" i="21"/>
  <c r="F183" i="21"/>
  <c r="G183" i="21"/>
  <c r="B108" i="21"/>
  <c r="C108" i="21"/>
  <c r="D108" i="21"/>
  <c r="E108" i="21"/>
  <c r="F108" i="21"/>
  <c r="G108" i="21"/>
  <c r="B109" i="21"/>
  <c r="D109" i="21"/>
  <c r="E109" i="21"/>
  <c r="F109" i="21"/>
  <c r="G109" i="21"/>
  <c r="B110" i="21"/>
  <c r="D110" i="21"/>
  <c r="E110" i="21"/>
  <c r="F110" i="21"/>
  <c r="G110" i="21"/>
  <c r="B111" i="21"/>
  <c r="C111" i="21"/>
  <c r="D111" i="21"/>
  <c r="E111" i="21"/>
  <c r="F111" i="21"/>
  <c r="G111" i="21"/>
  <c r="B112" i="21"/>
  <c r="C112" i="21"/>
  <c r="D112" i="21"/>
  <c r="E112" i="21"/>
  <c r="F112" i="21"/>
  <c r="G112" i="21"/>
  <c r="B113" i="21"/>
  <c r="C113" i="21"/>
  <c r="D113" i="21"/>
  <c r="E113" i="21"/>
  <c r="F113" i="21"/>
  <c r="G113" i="21"/>
  <c r="B114" i="21"/>
  <c r="C114" i="21"/>
  <c r="D114" i="21"/>
  <c r="E114" i="21"/>
  <c r="F114" i="21"/>
  <c r="G114" i="21"/>
  <c r="B115" i="21"/>
  <c r="C115" i="21"/>
  <c r="D115" i="21"/>
  <c r="E115" i="21"/>
  <c r="F115" i="21"/>
  <c r="G115" i="21"/>
  <c r="B116" i="21"/>
  <c r="C116" i="21"/>
  <c r="D116" i="21"/>
  <c r="E116" i="21"/>
  <c r="F116" i="21"/>
  <c r="G116" i="21"/>
  <c r="B117" i="21"/>
  <c r="D117" i="21"/>
  <c r="E117" i="21"/>
  <c r="F117" i="21"/>
  <c r="G117" i="21"/>
  <c r="B118" i="21"/>
  <c r="C118" i="21"/>
  <c r="D118" i="21"/>
  <c r="E118" i="21"/>
  <c r="F118" i="21"/>
  <c r="G118" i="21"/>
  <c r="B119" i="21"/>
  <c r="C119" i="21"/>
  <c r="D119" i="21"/>
  <c r="E119" i="21"/>
  <c r="F119" i="21"/>
  <c r="G119" i="21"/>
  <c r="B120" i="21"/>
  <c r="C120" i="21"/>
  <c r="D120" i="21"/>
  <c r="E120" i="21"/>
  <c r="F120" i="21"/>
  <c r="G120" i="21"/>
  <c r="B121" i="21"/>
  <c r="C121" i="21"/>
  <c r="D121" i="21"/>
  <c r="E121" i="21"/>
  <c r="F121" i="21"/>
  <c r="G121" i="21"/>
  <c r="B122" i="21"/>
  <c r="C122" i="21"/>
  <c r="D122" i="21"/>
  <c r="E122" i="21"/>
  <c r="F122" i="21"/>
  <c r="G122" i="21"/>
  <c r="B123" i="21"/>
  <c r="C123" i="21"/>
  <c r="D123" i="21"/>
  <c r="E123" i="21"/>
  <c r="F123" i="21"/>
  <c r="G123" i="21"/>
  <c r="B124" i="21"/>
  <c r="C124" i="21"/>
  <c r="D124" i="21"/>
  <c r="E124" i="21"/>
  <c r="F124" i="21"/>
  <c r="G124" i="21"/>
  <c r="B125" i="21"/>
  <c r="C125" i="21"/>
  <c r="D125" i="21"/>
  <c r="E125" i="21"/>
  <c r="F125" i="21"/>
  <c r="G125" i="21"/>
  <c r="B126" i="21"/>
  <c r="C126" i="21"/>
  <c r="D126" i="21"/>
  <c r="E126" i="21"/>
  <c r="F126" i="21"/>
  <c r="G126" i="21"/>
  <c r="B127" i="21"/>
  <c r="C127" i="21"/>
  <c r="D127" i="21"/>
  <c r="E127" i="21"/>
  <c r="F127" i="21"/>
  <c r="G127" i="21"/>
  <c r="B128" i="21"/>
  <c r="C128" i="21"/>
  <c r="D128" i="21"/>
  <c r="E128" i="21"/>
  <c r="F128" i="21"/>
  <c r="G128" i="21"/>
  <c r="B129" i="21"/>
  <c r="C129" i="21"/>
  <c r="D129" i="21"/>
  <c r="E129" i="21"/>
  <c r="F129" i="21"/>
  <c r="G129" i="21"/>
  <c r="B130" i="21"/>
  <c r="C130" i="21"/>
  <c r="D130" i="21"/>
  <c r="E130" i="21"/>
  <c r="F130" i="21"/>
  <c r="G130" i="21"/>
  <c r="B131" i="21"/>
  <c r="C131" i="21"/>
  <c r="D131" i="21"/>
  <c r="E131" i="21"/>
  <c r="F131" i="21"/>
  <c r="G131" i="21"/>
  <c r="B132" i="21"/>
  <c r="C132" i="21"/>
  <c r="D132" i="21"/>
  <c r="E132" i="21"/>
  <c r="F132" i="21"/>
  <c r="G132" i="21"/>
  <c r="B133" i="21"/>
  <c r="C133" i="21"/>
  <c r="D133" i="21"/>
  <c r="E133" i="21"/>
  <c r="F133" i="21"/>
  <c r="G133" i="21"/>
  <c r="B134" i="21"/>
  <c r="C134" i="21"/>
  <c r="D134" i="21"/>
  <c r="E134" i="21"/>
  <c r="F134" i="21"/>
  <c r="G134" i="21"/>
  <c r="B135" i="21"/>
  <c r="C135" i="21"/>
  <c r="D135" i="21"/>
  <c r="E135" i="21"/>
  <c r="F135" i="21"/>
  <c r="G135" i="21"/>
  <c r="B136" i="21"/>
  <c r="C136" i="21"/>
  <c r="D136" i="21"/>
  <c r="E136" i="21"/>
  <c r="F136" i="21"/>
  <c r="G136" i="21"/>
  <c r="B137" i="21"/>
  <c r="C137" i="21"/>
  <c r="D137" i="21"/>
  <c r="E137" i="21"/>
  <c r="F137" i="21"/>
  <c r="G137" i="21"/>
  <c r="B138" i="21"/>
  <c r="C138" i="21"/>
  <c r="D138" i="21"/>
  <c r="E138" i="21"/>
  <c r="F138" i="21"/>
  <c r="G138" i="21"/>
  <c r="B139" i="21"/>
  <c r="C139" i="21"/>
  <c r="D139" i="21"/>
  <c r="E139" i="21"/>
  <c r="F139" i="21"/>
  <c r="G139" i="21"/>
  <c r="B140" i="21"/>
  <c r="C140" i="21"/>
  <c r="D140" i="21"/>
  <c r="E140" i="21"/>
  <c r="F140" i="21"/>
  <c r="G140" i="21"/>
  <c r="B141" i="21"/>
  <c r="C141" i="21"/>
  <c r="D141" i="21"/>
  <c r="E141" i="21"/>
  <c r="F141" i="21"/>
  <c r="G141" i="21"/>
  <c r="B142" i="21"/>
  <c r="C142" i="21"/>
  <c r="D142" i="21"/>
  <c r="E142" i="21"/>
  <c r="F142" i="21"/>
  <c r="G142" i="21"/>
  <c r="B143" i="21"/>
  <c r="C143" i="21"/>
  <c r="D143" i="21"/>
  <c r="E143" i="21"/>
  <c r="F143" i="21"/>
  <c r="G143" i="21"/>
  <c r="B144" i="21"/>
  <c r="C144" i="21"/>
  <c r="D144" i="21"/>
  <c r="E144" i="21"/>
  <c r="F144" i="21"/>
  <c r="G144" i="21"/>
  <c r="B145" i="21"/>
  <c r="C145" i="21"/>
  <c r="D145" i="21"/>
  <c r="E145" i="21"/>
  <c r="F145" i="21"/>
  <c r="G145" i="21"/>
  <c r="B146" i="21"/>
  <c r="C146" i="21"/>
  <c r="D146" i="21"/>
  <c r="E146" i="21"/>
  <c r="F146" i="21"/>
  <c r="G146" i="21"/>
  <c r="B147" i="21"/>
  <c r="C147" i="21"/>
  <c r="D147" i="21"/>
  <c r="E147" i="21"/>
  <c r="F147" i="21"/>
  <c r="G147" i="21"/>
  <c r="B148" i="21"/>
  <c r="C148" i="21"/>
  <c r="D148" i="21"/>
  <c r="E148" i="21"/>
  <c r="F148" i="21"/>
  <c r="G148" i="21"/>
  <c r="B149" i="21"/>
  <c r="C149" i="21"/>
  <c r="D149" i="21"/>
  <c r="E149" i="21"/>
  <c r="F149" i="21"/>
  <c r="G149" i="21"/>
  <c r="B150" i="21"/>
  <c r="C150" i="21"/>
  <c r="D150" i="21"/>
  <c r="E150" i="21"/>
  <c r="F150" i="21"/>
  <c r="G150" i="21"/>
  <c r="B151" i="21"/>
  <c r="C151" i="21"/>
  <c r="D151" i="21"/>
  <c r="E151" i="21"/>
  <c r="F151" i="21"/>
  <c r="G151" i="21"/>
  <c r="B152" i="21"/>
  <c r="C152" i="21"/>
  <c r="D152" i="21"/>
  <c r="E152" i="21"/>
  <c r="F152" i="21"/>
  <c r="G152" i="21"/>
  <c r="B153" i="21"/>
  <c r="C153" i="21"/>
  <c r="D153" i="21"/>
  <c r="E153" i="21"/>
  <c r="F153" i="21"/>
  <c r="G153" i="21"/>
  <c r="B154" i="21"/>
  <c r="C154" i="21"/>
  <c r="D154" i="21"/>
  <c r="E154" i="21"/>
  <c r="F154" i="21"/>
  <c r="G154" i="21"/>
  <c r="B155" i="21"/>
  <c r="C155" i="21"/>
  <c r="D155" i="21"/>
  <c r="E155" i="21"/>
  <c r="F155" i="21"/>
  <c r="G155" i="21"/>
  <c r="B156" i="21"/>
  <c r="C156" i="21"/>
  <c r="D156" i="21"/>
  <c r="E156" i="21"/>
  <c r="F156" i="21"/>
  <c r="G156" i="21"/>
  <c r="B157" i="21"/>
  <c r="D157" i="21"/>
  <c r="E157" i="21"/>
  <c r="F157" i="21"/>
  <c r="G157" i="21"/>
  <c r="B158" i="21"/>
  <c r="C158" i="21"/>
  <c r="D158" i="21"/>
  <c r="E158" i="21"/>
  <c r="F158" i="21"/>
  <c r="G158" i="21"/>
  <c r="B159" i="21"/>
  <c r="C159" i="21"/>
  <c r="D159" i="21"/>
  <c r="E159" i="21"/>
  <c r="F159" i="21"/>
  <c r="G159" i="21"/>
  <c r="B160" i="21"/>
  <c r="C160" i="21"/>
  <c r="D160" i="21"/>
  <c r="E160" i="21"/>
  <c r="F160" i="21"/>
  <c r="G160" i="21"/>
  <c r="B161" i="21"/>
  <c r="C161" i="21"/>
  <c r="D161" i="21"/>
  <c r="E161" i="21"/>
  <c r="F161" i="21"/>
  <c r="G161" i="21"/>
  <c r="B162" i="21"/>
  <c r="D162" i="21"/>
  <c r="E162" i="21"/>
  <c r="F162" i="21"/>
  <c r="G162" i="21"/>
  <c r="B163" i="21"/>
  <c r="D163" i="21"/>
  <c r="E163" i="21"/>
  <c r="F163" i="21"/>
  <c r="G163" i="21"/>
  <c r="B164" i="21"/>
  <c r="C164" i="21"/>
  <c r="D164" i="21"/>
  <c r="E164" i="21"/>
  <c r="F164" i="21"/>
  <c r="G164" i="21"/>
  <c r="B165" i="21"/>
  <c r="C165" i="21"/>
  <c r="D165" i="21"/>
  <c r="E165" i="21"/>
  <c r="F165" i="21"/>
  <c r="G165" i="21"/>
  <c r="B166" i="21"/>
  <c r="C166" i="21"/>
  <c r="D166" i="21"/>
  <c r="E166" i="21"/>
  <c r="F166" i="21"/>
  <c r="G166" i="21"/>
  <c r="B167" i="21"/>
  <c r="C167" i="21"/>
  <c r="D167" i="21"/>
  <c r="E167" i="21"/>
  <c r="F167" i="21"/>
  <c r="G167" i="21"/>
  <c r="B168" i="21"/>
  <c r="C168" i="21"/>
  <c r="D168" i="21"/>
  <c r="E168" i="21"/>
  <c r="F168" i="21"/>
  <c r="G168" i="21"/>
  <c r="B169" i="21"/>
  <c r="C169" i="21"/>
  <c r="D169" i="21"/>
  <c r="E169" i="21"/>
  <c r="F169" i="21"/>
  <c r="G169" i="21"/>
  <c r="B170" i="21"/>
  <c r="C170" i="21"/>
  <c r="D170" i="21"/>
  <c r="E170" i="21"/>
  <c r="F170" i="21"/>
  <c r="G170" i="21"/>
  <c r="B171" i="21"/>
  <c r="C171" i="21"/>
  <c r="D171" i="21"/>
  <c r="E171" i="21"/>
  <c r="F171" i="21"/>
  <c r="G171" i="21"/>
  <c r="B172" i="21"/>
  <c r="C172" i="21"/>
  <c r="D172" i="21"/>
  <c r="E172" i="21"/>
  <c r="F172" i="21"/>
  <c r="G172" i="21"/>
  <c r="B173" i="21"/>
  <c r="D173" i="21"/>
  <c r="E173" i="21"/>
  <c r="F173" i="21"/>
  <c r="G173" i="21"/>
  <c r="B174" i="21"/>
  <c r="D174" i="21"/>
  <c r="E174" i="21"/>
  <c r="F174" i="21"/>
  <c r="G174" i="21"/>
  <c r="B175" i="21"/>
  <c r="D175" i="21"/>
  <c r="E175" i="21"/>
  <c r="F175" i="21"/>
  <c r="G175" i="21"/>
  <c r="B176" i="21"/>
  <c r="C176" i="21"/>
  <c r="D176" i="21"/>
  <c r="E176" i="21"/>
  <c r="F176" i="21"/>
  <c r="G176" i="21"/>
  <c r="I106" i="21"/>
  <c r="J106" i="21"/>
  <c r="K106" i="21"/>
  <c r="L106" i="21"/>
  <c r="M106" i="21"/>
  <c r="N106" i="21"/>
  <c r="O106" i="21"/>
  <c r="I105" i="21"/>
  <c r="J105" i="21"/>
  <c r="L105" i="21"/>
  <c r="M105" i="21"/>
  <c r="N105" i="21"/>
  <c r="O105" i="21"/>
  <c r="I104" i="21"/>
  <c r="J104" i="21"/>
  <c r="K104" i="21"/>
  <c r="L104" i="21"/>
  <c r="M104" i="21"/>
  <c r="N104" i="21"/>
  <c r="O104" i="21"/>
  <c r="I103" i="21"/>
  <c r="J103" i="21"/>
  <c r="K103" i="21"/>
  <c r="L103" i="21"/>
  <c r="M103" i="21"/>
  <c r="N103" i="21"/>
  <c r="O103" i="21"/>
  <c r="I96" i="21"/>
  <c r="J96" i="21"/>
  <c r="K96" i="21"/>
  <c r="L96" i="21"/>
  <c r="M96" i="21"/>
  <c r="N96" i="21"/>
  <c r="O96" i="21"/>
  <c r="I97" i="21"/>
  <c r="J97" i="21"/>
  <c r="K97" i="21"/>
  <c r="L97" i="21"/>
  <c r="M97" i="21"/>
  <c r="N97" i="21"/>
  <c r="O97" i="21"/>
  <c r="I98" i="21"/>
  <c r="J98" i="21"/>
  <c r="K98" i="21"/>
  <c r="L98" i="21"/>
  <c r="M98" i="21"/>
  <c r="N98" i="21"/>
  <c r="O98" i="21"/>
  <c r="I99" i="21"/>
  <c r="J99" i="21"/>
  <c r="K99" i="21"/>
  <c r="L99" i="21"/>
  <c r="M99" i="21"/>
  <c r="N99" i="21"/>
  <c r="O99" i="21"/>
  <c r="I100" i="21"/>
  <c r="J100" i="21"/>
  <c r="K100" i="21"/>
  <c r="L100" i="21"/>
  <c r="M100" i="21"/>
  <c r="N100" i="21"/>
  <c r="O100" i="21"/>
  <c r="I101" i="21"/>
  <c r="J101" i="21"/>
  <c r="K101" i="21"/>
  <c r="L101" i="21"/>
  <c r="M101" i="21"/>
  <c r="N101" i="21"/>
  <c r="O101" i="21"/>
  <c r="I102" i="21"/>
  <c r="J102" i="21"/>
  <c r="K102" i="21"/>
  <c r="L102" i="21"/>
  <c r="M102" i="21"/>
  <c r="N102" i="21"/>
  <c r="O102" i="21"/>
  <c r="I83" i="21"/>
  <c r="J83" i="21"/>
  <c r="L83" i="21"/>
  <c r="M83" i="21"/>
  <c r="N83" i="21"/>
  <c r="O83" i="21"/>
  <c r="I84" i="21"/>
  <c r="J84" i="21"/>
  <c r="L84" i="21"/>
  <c r="M84" i="21"/>
  <c r="N84" i="21"/>
  <c r="O84" i="21"/>
  <c r="I85" i="21"/>
  <c r="J85" i="21"/>
  <c r="L85" i="21"/>
  <c r="M85" i="21"/>
  <c r="N85" i="21"/>
  <c r="O85" i="21"/>
  <c r="I86" i="21"/>
  <c r="J86" i="21"/>
  <c r="L86" i="21"/>
  <c r="M86" i="21"/>
  <c r="N86" i="21"/>
  <c r="O86" i="21"/>
  <c r="I87" i="21"/>
  <c r="J87" i="21"/>
  <c r="L87" i="21"/>
  <c r="M87" i="21"/>
  <c r="N87" i="21"/>
  <c r="O87" i="21"/>
  <c r="I88" i="21"/>
  <c r="J88" i="21"/>
  <c r="L88" i="21"/>
  <c r="M88" i="21"/>
  <c r="N88" i="21"/>
  <c r="O88" i="21"/>
  <c r="I89" i="21"/>
  <c r="J89" i="21"/>
  <c r="K89" i="21"/>
  <c r="L89" i="21"/>
  <c r="M89" i="21"/>
  <c r="N89" i="21"/>
  <c r="O89" i="21"/>
  <c r="I90" i="21"/>
  <c r="J90" i="21"/>
  <c r="K90" i="21"/>
  <c r="L90" i="21"/>
  <c r="M90" i="21"/>
  <c r="N90" i="21"/>
  <c r="O90" i="21"/>
  <c r="I91" i="21"/>
  <c r="J91" i="21"/>
  <c r="K91" i="21"/>
  <c r="L91" i="21"/>
  <c r="M91" i="21"/>
  <c r="N91" i="21"/>
  <c r="O91" i="21"/>
  <c r="I92" i="21"/>
  <c r="J92" i="21"/>
  <c r="K92" i="21"/>
  <c r="L92" i="21"/>
  <c r="M92" i="21"/>
  <c r="N92" i="21"/>
  <c r="O92" i="21"/>
  <c r="I93" i="21"/>
  <c r="J93" i="21"/>
  <c r="K93" i="21"/>
  <c r="L93" i="21"/>
  <c r="M93" i="21"/>
  <c r="N93" i="21"/>
  <c r="O93" i="21"/>
  <c r="I94" i="21"/>
  <c r="J94" i="21"/>
  <c r="L94" i="21"/>
  <c r="M94" i="21"/>
  <c r="N94" i="21"/>
  <c r="O94" i="21"/>
  <c r="I95" i="21"/>
  <c r="J95" i="21"/>
  <c r="K95" i="21"/>
  <c r="L95" i="21"/>
  <c r="M95" i="21"/>
  <c r="N95" i="21"/>
  <c r="O95" i="21"/>
  <c r="H106" i="21"/>
  <c r="H105" i="21"/>
  <c r="H104" i="21"/>
  <c r="H103" i="21"/>
  <c r="H96" i="21"/>
  <c r="H97" i="21"/>
  <c r="H98" i="21"/>
  <c r="H99" i="21"/>
  <c r="H100" i="21"/>
  <c r="H101" i="21"/>
  <c r="H102" i="21"/>
  <c r="H83" i="21"/>
  <c r="H84" i="21"/>
  <c r="H85" i="21"/>
  <c r="H86" i="21"/>
  <c r="H87" i="21"/>
  <c r="H88" i="21"/>
  <c r="H89" i="21"/>
  <c r="H90" i="21"/>
  <c r="H91" i="21"/>
  <c r="H92" i="21"/>
  <c r="H93" i="21"/>
  <c r="H94" i="21"/>
  <c r="H95" i="21"/>
  <c r="B106" i="21"/>
  <c r="C106" i="21"/>
  <c r="D106" i="21"/>
  <c r="E106" i="21"/>
  <c r="F106" i="21"/>
  <c r="G106" i="21"/>
  <c r="B105" i="21"/>
  <c r="D105" i="21"/>
  <c r="E105" i="21"/>
  <c r="F105" i="21"/>
  <c r="G105" i="21"/>
  <c r="B104" i="21"/>
  <c r="D104" i="21"/>
  <c r="E104" i="21"/>
  <c r="F104" i="21"/>
  <c r="G104" i="21"/>
  <c r="B103" i="21"/>
  <c r="C103" i="21"/>
  <c r="D103" i="21"/>
  <c r="E103" i="21"/>
  <c r="F103" i="21"/>
  <c r="G103" i="21"/>
  <c r="B96" i="21"/>
  <c r="D96" i="21"/>
  <c r="E96" i="21"/>
  <c r="F96" i="21"/>
  <c r="G96" i="21"/>
  <c r="B97" i="21"/>
  <c r="C97" i="21"/>
  <c r="D97" i="21"/>
  <c r="E97" i="21"/>
  <c r="F97" i="21"/>
  <c r="G97" i="21"/>
  <c r="B98" i="21"/>
  <c r="C98" i="21"/>
  <c r="D98" i="21"/>
  <c r="E98" i="21"/>
  <c r="F98" i="21"/>
  <c r="G98" i="21"/>
  <c r="B99" i="21"/>
  <c r="C99" i="21"/>
  <c r="D99" i="21"/>
  <c r="E99" i="21"/>
  <c r="F99" i="21"/>
  <c r="G99" i="21"/>
  <c r="B100" i="21"/>
  <c r="C100" i="21"/>
  <c r="D100" i="21"/>
  <c r="E100" i="21"/>
  <c r="F100" i="21"/>
  <c r="G100" i="21"/>
  <c r="B101" i="21"/>
  <c r="C101" i="21"/>
  <c r="D101" i="21"/>
  <c r="E101" i="21"/>
  <c r="F101" i="21"/>
  <c r="G101" i="21"/>
  <c r="B102" i="21"/>
  <c r="D102" i="21"/>
  <c r="E102" i="21"/>
  <c r="F102" i="21"/>
  <c r="G102" i="21"/>
  <c r="B83" i="21"/>
  <c r="D83" i="21"/>
  <c r="E83" i="21"/>
  <c r="F83" i="21"/>
  <c r="G83" i="21"/>
  <c r="B84" i="21"/>
  <c r="D84" i="21"/>
  <c r="E84" i="21"/>
  <c r="F84" i="21"/>
  <c r="G84" i="21"/>
  <c r="B85" i="21"/>
  <c r="C85" i="21"/>
  <c r="D85" i="21"/>
  <c r="E85" i="21"/>
  <c r="F85" i="21"/>
  <c r="G85" i="21"/>
  <c r="B86" i="21"/>
  <c r="C86" i="21"/>
  <c r="D86" i="21"/>
  <c r="E86" i="21"/>
  <c r="F86" i="21"/>
  <c r="G86" i="21"/>
  <c r="B87" i="21"/>
  <c r="C87" i="21"/>
  <c r="D87" i="21"/>
  <c r="E87" i="21"/>
  <c r="F87" i="21"/>
  <c r="G87" i="21"/>
  <c r="B88" i="21"/>
  <c r="D88" i="21"/>
  <c r="E88" i="21"/>
  <c r="F88" i="21"/>
  <c r="G88" i="21"/>
  <c r="B89" i="21"/>
  <c r="C89" i="21"/>
  <c r="D89" i="21"/>
  <c r="E89" i="21"/>
  <c r="F89" i="21"/>
  <c r="G89" i="21"/>
  <c r="B90" i="21"/>
  <c r="C90" i="21"/>
  <c r="D90" i="21"/>
  <c r="E90" i="21"/>
  <c r="F90" i="21"/>
  <c r="G90" i="21"/>
  <c r="B91" i="21"/>
  <c r="C91" i="21"/>
  <c r="D91" i="21"/>
  <c r="E91" i="21"/>
  <c r="F91" i="21"/>
  <c r="G91" i="21"/>
  <c r="B92" i="21"/>
  <c r="C92" i="21"/>
  <c r="D92" i="21"/>
  <c r="E92" i="21"/>
  <c r="F92" i="21"/>
  <c r="G92" i="21"/>
  <c r="B93" i="21"/>
  <c r="C93" i="21"/>
  <c r="D93" i="21"/>
  <c r="E93" i="21"/>
  <c r="F93" i="21"/>
  <c r="G93" i="21"/>
  <c r="B94" i="21"/>
  <c r="C94" i="21"/>
  <c r="D94" i="21"/>
  <c r="E94" i="21"/>
  <c r="F94" i="21"/>
  <c r="G94" i="21"/>
  <c r="B95" i="21"/>
  <c r="D95" i="21"/>
  <c r="E95" i="21"/>
  <c r="F95" i="21"/>
  <c r="G95" i="21"/>
  <c r="I81" i="21"/>
  <c r="J81" i="21"/>
  <c r="K81" i="21"/>
  <c r="L81" i="21"/>
  <c r="M81" i="21"/>
  <c r="N81" i="21"/>
  <c r="O81" i="21"/>
  <c r="I79" i="21"/>
  <c r="J79" i="21"/>
  <c r="K79" i="21"/>
  <c r="L79" i="21"/>
  <c r="M79" i="21"/>
  <c r="N79" i="21"/>
  <c r="O79" i="21"/>
  <c r="I80" i="21"/>
  <c r="J80" i="21"/>
  <c r="K80" i="21"/>
  <c r="L80" i="21"/>
  <c r="M80" i="21"/>
  <c r="N80" i="21"/>
  <c r="O80" i="21"/>
  <c r="I65" i="21"/>
  <c r="J65" i="21"/>
  <c r="K65" i="21"/>
  <c r="L65" i="21"/>
  <c r="M65" i="21"/>
  <c r="N65" i="21"/>
  <c r="O65" i="21"/>
  <c r="I66" i="21"/>
  <c r="J66" i="21"/>
  <c r="K66" i="21"/>
  <c r="L66" i="21"/>
  <c r="M66" i="21"/>
  <c r="N66" i="21"/>
  <c r="O66" i="21"/>
  <c r="I67" i="21"/>
  <c r="J67" i="21"/>
  <c r="K67" i="21"/>
  <c r="L67" i="21"/>
  <c r="M67" i="21"/>
  <c r="N67" i="21"/>
  <c r="O67" i="21"/>
  <c r="I68" i="21"/>
  <c r="J68" i="21"/>
  <c r="L68" i="21"/>
  <c r="M68" i="21"/>
  <c r="N68" i="21"/>
  <c r="O68" i="21"/>
  <c r="I69" i="21"/>
  <c r="J69" i="21"/>
  <c r="L69" i="21"/>
  <c r="M69" i="21"/>
  <c r="N69" i="21"/>
  <c r="O69" i="21"/>
  <c r="I70" i="21"/>
  <c r="J70" i="21"/>
  <c r="L70" i="21"/>
  <c r="M70" i="21"/>
  <c r="N70" i="21"/>
  <c r="O70" i="21"/>
  <c r="I71" i="21"/>
  <c r="J71" i="21"/>
  <c r="L71" i="21"/>
  <c r="M71" i="21"/>
  <c r="N71" i="21"/>
  <c r="O71" i="21"/>
  <c r="I72" i="21"/>
  <c r="J72" i="21"/>
  <c r="L72" i="21"/>
  <c r="M72" i="21"/>
  <c r="N72" i="21"/>
  <c r="O72" i="21"/>
  <c r="I73" i="21"/>
  <c r="J73" i="21"/>
  <c r="L73" i="21"/>
  <c r="M73" i="21"/>
  <c r="N73" i="21"/>
  <c r="O73" i="21"/>
  <c r="I74" i="21"/>
  <c r="J74" i="21"/>
  <c r="L74" i="21"/>
  <c r="M74" i="21"/>
  <c r="N74" i="21"/>
  <c r="O74" i="21"/>
  <c r="I75" i="21"/>
  <c r="J75" i="21"/>
  <c r="K75" i="21"/>
  <c r="L75" i="21"/>
  <c r="M75" i="21"/>
  <c r="N75" i="21"/>
  <c r="O75" i="21"/>
  <c r="I76" i="21"/>
  <c r="J76" i="21"/>
  <c r="L76" i="21"/>
  <c r="M76" i="21"/>
  <c r="N76" i="21"/>
  <c r="O76" i="21"/>
  <c r="I77" i="21"/>
  <c r="J77" i="21"/>
  <c r="K77" i="21"/>
  <c r="L77" i="21"/>
  <c r="M77" i="21"/>
  <c r="N77" i="21"/>
  <c r="O77" i="21"/>
  <c r="I78" i="21"/>
  <c r="J78" i="21"/>
  <c r="K78" i="21"/>
  <c r="L78" i="21"/>
  <c r="M78" i="21"/>
  <c r="N78" i="21"/>
  <c r="O78" i="21"/>
  <c r="I62" i="21"/>
  <c r="J62" i="21"/>
  <c r="K62" i="21"/>
  <c r="L62" i="21"/>
  <c r="M62" i="21"/>
  <c r="N62" i="21"/>
  <c r="O62" i="21"/>
  <c r="I63" i="21"/>
  <c r="J63" i="21"/>
  <c r="K63" i="21"/>
  <c r="L63" i="21"/>
  <c r="M63" i="21"/>
  <c r="N63" i="21"/>
  <c r="O63" i="21"/>
  <c r="I64" i="21"/>
  <c r="J64" i="21"/>
  <c r="K64" i="21"/>
  <c r="L64" i="21"/>
  <c r="M64" i="21"/>
  <c r="N64" i="21"/>
  <c r="O64" i="21"/>
  <c r="I57" i="21"/>
  <c r="J57" i="21"/>
  <c r="L57" i="21"/>
  <c r="M57" i="21"/>
  <c r="O57" i="21"/>
  <c r="I58" i="21"/>
  <c r="J58" i="21"/>
  <c r="L58" i="21"/>
  <c r="M58" i="21"/>
  <c r="O58" i="21"/>
  <c r="I59" i="21"/>
  <c r="J59" i="21"/>
  <c r="K59" i="21"/>
  <c r="L59" i="21"/>
  <c r="M59" i="21"/>
  <c r="N59" i="21"/>
  <c r="O59" i="21"/>
  <c r="I60" i="21"/>
  <c r="J60" i="21"/>
  <c r="K60" i="21"/>
  <c r="L60" i="21"/>
  <c r="M60" i="21"/>
  <c r="N60" i="21"/>
  <c r="O60" i="21"/>
  <c r="I61" i="21"/>
  <c r="J61" i="21"/>
  <c r="K61" i="21"/>
  <c r="L61" i="21"/>
  <c r="M61" i="21"/>
  <c r="N61" i="21"/>
  <c r="O61" i="21"/>
  <c r="I5" i="21"/>
  <c r="J5" i="21"/>
  <c r="L5" i="21"/>
  <c r="M5" i="21"/>
  <c r="N5" i="21"/>
  <c r="O5" i="21"/>
  <c r="I6" i="21"/>
  <c r="J6" i="21"/>
  <c r="L6" i="21"/>
  <c r="M6" i="21"/>
  <c r="N6" i="21"/>
  <c r="O6" i="21"/>
  <c r="I7" i="21"/>
  <c r="J7" i="21"/>
  <c r="L7" i="21"/>
  <c r="M7" i="21"/>
  <c r="N7" i="21"/>
  <c r="O7" i="21"/>
  <c r="I8" i="21"/>
  <c r="J8" i="21"/>
  <c r="L8" i="21"/>
  <c r="M8" i="21"/>
  <c r="N8" i="21"/>
  <c r="O8" i="21"/>
  <c r="I9" i="21"/>
  <c r="J9" i="21"/>
  <c r="L9" i="21"/>
  <c r="M9" i="21"/>
  <c r="N9" i="21"/>
  <c r="O9" i="21"/>
  <c r="I10" i="21"/>
  <c r="J10" i="21"/>
  <c r="L10" i="21"/>
  <c r="M10" i="21"/>
  <c r="N10" i="21"/>
  <c r="O10" i="21"/>
  <c r="I11" i="21"/>
  <c r="J11" i="21"/>
  <c r="L11" i="21"/>
  <c r="M11" i="21"/>
  <c r="N11" i="21"/>
  <c r="O11" i="21"/>
  <c r="I12" i="21"/>
  <c r="J12" i="21"/>
  <c r="L12" i="21"/>
  <c r="M12" i="21"/>
  <c r="N12" i="21"/>
  <c r="O12" i="21"/>
  <c r="I13" i="21"/>
  <c r="J13" i="21"/>
  <c r="K13" i="21"/>
  <c r="L13" i="21"/>
  <c r="M13" i="21"/>
  <c r="O13" i="21"/>
  <c r="I14" i="21"/>
  <c r="J14" i="21"/>
  <c r="K14" i="21"/>
  <c r="L14" i="21"/>
  <c r="M14" i="21"/>
  <c r="O14" i="21"/>
  <c r="I15" i="21"/>
  <c r="J15" i="21"/>
  <c r="K15" i="21"/>
  <c r="L15" i="21"/>
  <c r="M15" i="21"/>
  <c r="N15" i="21"/>
  <c r="O15" i="21"/>
  <c r="I16" i="21"/>
  <c r="J16" i="21"/>
  <c r="K16" i="21"/>
  <c r="L16" i="21"/>
  <c r="M16" i="21"/>
  <c r="N16" i="21"/>
  <c r="O16" i="21"/>
  <c r="I17" i="21"/>
  <c r="J17" i="21"/>
  <c r="K17" i="21"/>
  <c r="L17" i="21"/>
  <c r="M17" i="21"/>
  <c r="N17" i="21"/>
  <c r="O17" i="21"/>
  <c r="I18" i="21"/>
  <c r="J18" i="21"/>
  <c r="K18" i="21"/>
  <c r="L18" i="21"/>
  <c r="M18" i="21"/>
  <c r="N18" i="21"/>
  <c r="O18" i="21"/>
  <c r="I19" i="21"/>
  <c r="J19" i="21"/>
  <c r="K19" i="21"/>
  <c r="L19" i="21"/>
  <c r="M19" i="21"/>
  <c r="O19" i="21"/>
  <c r="I20" i="21"/>
  <c r="J20" i="21"/>
  <c r="K20" i="21"/>
  <c r="L20" i="21"/>
  <c r="M20" i="21"/>
  <c r="N20" i="21"/>
  <c r="O20" i="21"/>
  <c r="I21" i="21"/>
  <c r="J21" i="21"/>
  <c r="K21" i="21"/>
  <c r="L21" i="21"/>
  <c r="M21" i="21"/>
  <c r="N21" i="21"/>
  <c r="O21" i="21"/>
  <c r="I22" i="21"/>
  <c r="J22" i="21"/>
  <c r="K22" i="21"/>
  <c r="L22" i="21"/>
  <c r="M22" i="21"/>
  <c r="N22" i="21"/>
  <c r="O22" i="21"/>
  <c r="I23" i="21"/>
  <c r="J23" i="21"/>
  <c r="K23" i="21"/>
  <c r="L23" i="21"/>
  <c r="M23" i="21"/>
  <c r="N23" i="21"/>
  <c r="O23" i="21"/>
  <c r="I24" i="21"/>
  <c r="J24" i="21"/>
  <c r="L24" i="21"/>
  <c r="M24" i="21"/>
  <c r="N24" i="21"/>
  <c r="O24" i="21"/>
  <c r="I25" i="21"/>
  <c r="J25" i="21"/>
  <c r="L25" i="21"/>
  <c r="M25" i="21"/>
  <c r="N25" i="21"/>
  <c r="O25" i="21"/>
  <c r="I26" i="21"/>
  <c r="J26" i="21"/>
  <c r="L26" i="21"/>
  <c r="M26" i="21"/>
  <c r="N26" i="21"/>
  <c r="O26" i="21"/>
  <c r="I27" i="21"/>
  <c r="J27" i="21"/>
  <c r="L27" i="21"/>
  <c r="M27" i="21"/>
  <c r="N27" i="21"/>
  <c r="O27" i="21"/>
  <c r="I28" i="21"/>
  <c r="J28" i="21"/>
  <c r="L28" i="21"/>
  <c r="M28" i="21"/>
  <c r="N28" i="21"/>
  <c r="O28" i="21"/>
  <c r="I29" i="21"/>
  <c r="J29" i="21"/>
  <c r="K29" i="21"/>
  <c r="L29" i="21"/>
  <c r="M29" i="21"/>
  <c r="N29" i="21"/>
  <c r="O29" i="21"/>
  <c r="I30" i="21"/>
  <c r="J30" i="21"/>
  <c r="K30" i="21"/>
  <c r="L30" i="21"/>
  <c r="M30" i="21"/>
  <c r="N30" i="21"/>
  <c r="O30" i="21"/>
  <c r="I31" i="21"/>
  <c r="J31" i="21"/>
  <c r="K31" i="21"/>
  <c r="L31" i="21"/>
  <c r="M31" i="21"/>
  <c r="N31" i="21"/>
  <c r="O31" i="21"/>
  <c r="I32" i="21"/>
  <c r="J32" i="21"/>
  <c r="K32" i="21"/>
  <c r="L32" i="21"/>
  <c r="M32" i="21"/>
  <c r="N32" i="21"/>
  <c r="O32" i="21"/>
  <c r="I33" i="21"/>
  <c r="J33" i="21"/>
  <c r="K33" i="21"/>
  <c r="L33" i="21"/>
  <c r="M33" i="21"/>
  <c r="O33" i="21"/>
  <c r="I34" i="21"/>
  <c r="J34" i="21"/>
  <c r="L34" i="21"/>
  <c r="M34" i="21"/>
  <c r="O34" i="21"/>
  <c r="I35" i="21"/>
  <c r="J35" i="21"/>
  <c r="K35" i="21"/>
  <c r="L35" i="21"/>
  <c r="M35" i="21"/>
  <c r="N35" i="21"/>
  <c r="O35" i="21"/>
  <c r="I36" i="21"/>
  <c r="J36" i="21"/>
  <c r="L36" i="21"/>
  <c r="M36" i="21"/>
  <c r="N36" i="21"/>
  <c r="O36" i="21"/>
  <c r="I37" i="21"/>
  <c r="J37" i="21"/>
  <c r="L37" i="21"/>
  <c r="M37" i="21"/>
  <c r="N37" i="21"/>
  <c r="O37" i="21"/>
  <c r="I38" i="21"/>
  <c r="J38" i="21"/>
  <c r="L38" i="21"/>
  <c r="M38" i="21"/>
  <c r="N38" i="21"/>
  <c r="O38" i="21"/>
  <c r="I39" i="21"/>
  <c r="J39" i="21"/>
  <c r="L39" i="21"/>
  <c r="M39" i="21"/>
  <c r="N39" i="21"/>
  <c r="O39" i="21"/>
  <c r="I40" i="21"/>
  <c r="J40" i="21"/>
  <c r="L40" i="21"/>
  <c r="M40" i="21"/>
  <c r="N40" i="21"/>
  <c r="O40" i="21"/>
  <c r="I41" i="21"/>
  <c r="J41" i="21"/>
  <c r="K41" i="21"/>
  <c r="L41" i="21"/>
  <c r="M41" i="21"/>
  <c r="N41" i="21"/>
  <c r="O41" i="21"/>
  <c r="I42" i="21"/>
  <c r="J42" i="21"/>
  <c r="L42" i="21"/>
  <c r="M42" i="21"/>
  <c r="N42" i="21"/>
  <c r="O42" i="21"/>
  <c r="I43" i="21"/>
  <c r="J43" i="21"/>
  <c r="L43" i="21"/>
  <c r="M43" i="21"/>
  <c r="N43" i="21"/>
  <c r="O43" i="21"/>
  <c r="I44" i="21"/>
  <c r="J44" i="21"/>
  <c r="L44" i="21"/>
  <c r="M44" i="21"/>
  <c r="N44" i="21"/>
  <c r="O44" i="21"/>
  <c r="I45" i="21"/>
  <c r="J45" i="21"/>
  <c r="L45" i="21"/>
  <c r="M45" i="21"/>
  <c r="N45" i="21"/>
  <c r="O45" i="21"/>
  <c r="I46" i="21"/>
  <c r="J46" i="21"/>
  <c r="L46" i="21"/>
  <c r="M46" i="21"/>
  <c r="N46" i="21"/>
  <c r="O46" i="21"/>
  <c r="I47" i="21"/>
  <c r="J47" i="21"/>
  <c r="L47" i="21"/>
  <c r="M47" i="21"/>
  <c r="N47" i="21"/>
  <c r="O47" i="21"/>
  <c r="I48" i="21"/>
  <c r="J48" i="21"/>
  <c r="L48" i="21"/>
  <c r="M48" i="21"/>
  <c r="N48" i="21"/>
  <c r="O48" i="21"/>
  <c r="I49" i="21"/>
  <c r="J49" i="21"/>
  <c r="L49" i="21"/>
  <c r="M49" i="21"/>
  <c r="N49" i="21"/>
  <c r="O49" i="21"/>
  <c r="I50" i="21"/>
  <c r="J50" i="21"/>
  <c r="L50" i="21"/>
  <c r="M50" i="21"/>
  <c r="N50" i="21"/>
  <c r="O50" i="21"/>
  <c r="I51" i="21"/>
  <c r="J51" i="21"/>
  <c r="L51" i="21"/>
  <c r="M51" i="21"/>
  <c r="N51" i="21"/>
  <c r="O51" i="21"/>
  <c r="I52" i="21"/>
  <c r="J52" i="21"/>
  <c r="L52" i="21"/>
  <c r="M52" i="21"/>
  <c r="N52" i="21"/>
  <c r="O52" i="21"/>
  <c r="I53" i="21"/>
  <c r="J53" i="21"/>
  <c r="L53" i="21"/>
  <c r="M53" i="21"/>
  <c r="O53" i="21"/>
  <c r="I54" i="21"/>
  <c r="J54" i="21"/>
  <c r="K54" i="21"/>
  <c r="L54" i="21"/>
  <c r="M54" i="21"/>
  <c r="O54" i="21"/>
  <c r="I55" i="21"/>
  <c r="J55" i="21"/>
  <c r="L55" i="21"/>
  <c r="M55" i="21"/>
  <c r="N55" i="21"/>
  <c r="O55" i="21"/>
  <c r="I56" i="21"/>
  <c r="J56" i="21"/>
  <c r="L56" i="21"/>
  <c r="M56" i="21"/>
  <c r="N56" i="21"/>
  <c r="O56" i="21"/>
  <c r="H81" i="21"/>
  <c r="H79" i="21"/>
  <c r="H80" i="21"/>
  <c r="H65" i="21"/>
  <c r="H66" i="21"/>
  <c r="H67" i="21"/>
  <c r="H68" i="21"/>
  <c r="H69" i="21"/>
  <c r="H70" i="21"/>
  <c r="H71" i="21"/>
  <c r="H72" i="21"/>
  <c r="H73" i="21"/>
  <c r="H74" i="21"/>
  <c r="H75" i="21"/>
  <c r="H76" i="21"/>
  <c r="H77" i="21"/>
  <c r="H78" i="21"/>
  <c r="H62" i="21"/>
  <c r="H63" i="21"/>
  <c r="H64" i="21"/>
  <c r="H57" i="21"/>
  <c r="H58" i="21"/>
  <c r="H59" i="21"/>
  <c r="H60" i="21"/>
  <c r="H61" i="21"/>
  <c r="H5" i="21"/>
  <c r="H6" i="21"/>
  <c r="H7" i="21"/>
  <c r="H8" i="21"/>
  <c r="H9" i="21"/>
  <c r="H10" i="21"/>
  <c r="H11" i="21"/>
  <c r="H12" i="21"/>
  <c r="H13" i="21"/>
  <c r="H14" i="21"/>
  <c r="H15" i="21"/>
  <c r="H16" i="21"/>
  <c r="H17" i="21"/>
  <c r="H18" i="21"/>
  <c r="H19" i="21"/>
  <c r="H20" i="21"/>
  <c r="H21" i="21"/>
  <c r="H22" i="21"/>
  <c r="H23" i="21"/>
  <c r="H24" i="21"/>
  <c r="H25" i="21"/>
  <c r="H26"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52" i="21"/>
  <c r="H53" i="21"/>
  <c r="H54" i="21"/>
  <c r="H55" i="21"/>
  <c r="H56" i="21"/>
  <c r="B81" i="21"/>
  <c r="D81" i="21"/>
  <c r="E81" i="21"/>
  <c r="F81" i="21"/>
  <c r="G81" i="21"/>
  <c r="B79" i="21"/>
  <c r="D79" i="21"/>
  <c r="E79" i="21"/>
  <c r="F79" i="21"/>
  <c r="G79" i="21"/>
  <c r="B80" i="21"/>
  <c r="D80" i="21"/>
  <c r="E80" i="21"/>
  <c r="F80" i="21"/>
  <c r="G80" i="21"/>
  <c r="B65" i="21"/>
  <c r="D65" i="21"/>
  <c r="E65" i="21"/>
  <c r="F65" i="21"/>
  <c r="G65" i="21"/>
  <c r="B66" i="21"/>
  <c r="D66" i="21"/>
  <c r="E66" i="21"/>
  <c r="F66" i="21"/>
  <c r="G66" i="21"/>
  <c r="B67" i="21"/>
  <c r="D67" i="21"/>
  <c r="E67" i="21"/>
  <c r="F67" i="21"/>
  <c r="G67" i="21"/>
  <c r="B68" i="21"/>
  <c r="D68" i="21"/>
  <c r="E68" i="21"/>
  <c r="F68" i="21"/>
  <c r="G68" i="21"/>
  <c r="B69" i="21"/>
  <c r="D69" i="21"/>
  <c r="E69" i="21"/>
  <c r="F69" i="21"/>
  <c r="G69" i="21"/>
  <c r="B70" i="21"/>
  <c r="D70" i="21"/>
  <c r="E70" i="21"/>
  <c r="F70" i="21"/>
  <c r="G70" i="21"/>
  <c r="B71" i="21"/>
  <c r="D71" i="21"/>
  <c r="E71" i="21"/>
  <c r="F71" i="21"/>
  <c r="G71" i="21"/>
  <c r="B72" i="21"/>
  <c r="D72" i="21"/>
  <c r="E72" i="21"/>
  <c r="F72" i="21"/>
  <c r="G72" i="21"/>
  <c r="B73" i="21"/>
  <c r="D73" i="21"/>
  <c r="E73" i="21"/>
  <c r="F73" i="21"/>
  <c r="G73" i="21"/>
  <c r="B74" i="21"/>
  <c r="D74" i="21"/>
  <c r="E74" i="21"/>
  <c r="F74" i="21"/>
  <c r="G74" i="21"/>
  <c r="B75" i="21"/>
  <c r="D75" i="21"/>
  <c r="E75" i="21"/>
  <c r="F75" i="21"/>
  <c r="G75" i="21"/>
  <c r="B76" i="21"/>
  <c r="D76" i="21"/>
  <c r="E76" i="21"/>
  <c r="F76" i="21"/>
  <c r="G76" i="21"/>
  <c r="B77" i="21"/>
  <c r="D77" i="21"/>
  <c r="E77" i="21"/>
  <c r="F77" i="21"/>
  <c r="G77" i="21"/>
  <c r="B78" i="21"/>
  <c r="D78" i="21"/>
  <c r="E78" i="21"/>
  <c r="F78" i="21"/>
  <c r="G78" i="21"/>
  <c r="B62" i="21"/>
  <c r="D62" i="21"/>
  <c r="E62" i="21"/>
  <c r="F62" i="21"/>
  <c r="G62" i="21"/>
  <c r="B63" i="21"/>
  <c r="D63" i="21"/>
  <c r="E63" i="21"/>
  <c r="F63" i="21"/>
  <c r="G63" i="21"/>
  <c r="B64" i="21"/>
  <c r="D64" i="21"/>
  <c r="E64" i="21"/>
  <c r="F64" i="21"/>
  <c r="G64" i="21"/>
  <c r="B57" i="21"/>
  <c r="D57" i="21"/>
  <c r="E57" i="21"/>
  <c r="F57" i="21"/>
  <c r="G57" i="21"/>
  <c r="B58" i="21"/>
  <c r="C58" i="21"/>
  <c r="D58" i="21"/>
  <c r="E58" i="21"/>
  <c r="F58" i="21"/>
  <c r="G58" i="21"/>
  <c r="B59" i="21"/>
  <c r="C59" i="21"/>
  <c r="D59" i="21"/>
  <c r="E59" i="21"/>
  <c r="F59" i="21"/>
  <c r="G59" i="21"/>
  <c r="B60" i="21"/>
  <c r="C60" i="21"/>
  <c r="D60" i="21"/>
  <c r="E60" i="21"/>
  <c r="F60" i="21"/>
  <c r="G60" i="21"/>
  <c r="B61" i="21"/>
  <c r="C61" i="21"/>
  <c r="D61" i="21"/>
  <c r="E61" i="21"/>
  <c r="F61" i="21"/>
  <c r="G61" i="21"/>
  <c r="B5" i="21"/>
  <c r="D5" i="21"/>
  <c r="E5" i="21"/>
  <c r="F5" i="21"/>
  <c r="G5" i="21"/>
  <c r="B6" i="21"/>
  <c r="D6" i="21"/>
  <c r="E6" i="21"/>
  <c r="F6" i="21"/>
  <c r="G6" i="21"/>
  <c r="B7" i="21"/>
  <c r="D7" i="21"/>
  <c r="E7" i="21"/>
  <c r="F7" i="21"/>
  <c r="G7" i="21"/>
  <c r="B8" i="21"/>
  <c r="D8" i="21"/>
  <c r="E8" i="21"/>
  <c r="F8" i="21"/>
  <c r="G8" i="21"/>
  <c r="B9" i="21"/>
  <c r="D9" i="21"/>
  <c r="E9" i="21"/>
  <c r="F9" i="21"/>
  <c r="G9" i="21"/>
  <c r="B10" i="21"/>
  <c r="D10" i="21"/>
  <c r="E10" i="21"/>
  <c r="F10" i="21"/>
  <c r="G10" i="21"/>
  <c r="B11" i="21"/>
  <c r="D11" i="21"/>
  <c r="E11" i="21"/>
  <c r="F11" i="21"/>
  <c r="G11" i="21"/>
  <c r="B12" i="21"/>
  <c r="D12" i="21"/>
  <c r="E12" i="21"/>
  <c r="F12" i="21"/>
  <c r="G12" i="21"/>
  <c r="B13" i="21"/>
  <c r="D13" i="21"/>
  <c r="E13" i="21"/>
  <c r="F13" i="21"/>
  <c r="G13" i="21"/>
  <c r="B14" i="21"/>
  <c r="D14" i="21"/>
  <c r="E14" i="21"/>
  <c r="F14" i="21"/>
  <c r="G14" i="21"/>
  <c r="B15" i="21"/>
  <c r="C15" i="21"/>
  <c r="D15" i="21"/>
  <c r="E15" i="21"/>
  <c r="F15" i="21"/>
  <c r="G15" i="21"/>
  <c r="B16" i="21"/>
  <c r="D16" i="21"/>
  <c r="E16" i="21"/>
  <c r="F16" i="21"/>
  <c r="G16" i="21"/>
  <c r="B17" i="21"/>
  <c r="C17" i="21"/>
  <c r="D17" i="21"/>
  <c r="E17" i="21"/>
  <c r="F17" i="21"/>
  <c r="G17" i="21"/>
  <c r="B18" i="21"/>
  <c r="D18" i="21"/>
  <c r="E18" i="21"/>
  <c r="F18" i="21"/>
  <c r="G18" i="21"/>
  <c r="B19" i="21"/>
  <c r="D19" i="21"/>
  <c r="E19" i="21"/>
  <c r="F19" i="21"/>
  <c r="G19" i="21"/>
  <c r="B20" i="21"/>
  <c r="D20" i="21"/>
  <c r="E20" i="21"/>
  <c r="F20" i="21"/>
  <c r="G20" i="21"/>
  <c r="B21" i="21"/>
  <c r="D21" i="21"/>
  <c r="E21" i="21"/>
  <c r="F21" i="21"/>
  <c r="G21" i="21"/>
  <c r="B22" i="21"/>
  <c r="D22" i="21"/>
  <c r="E22" i="21"/>
  <c r="F22" i="21"/>
  <c r="G22" i="21"/>
  <c r="B23" i="21"/>
  <c r="D23" i="21"/>
  <c r="E23" i="21"/>
  <c r="F23" i="21"/>
  <c r="G23" i="21"/>
  <c r="B24" i="21"/>
  <c r="D24" i="21"/>
  <c r="E24" i="21"/>
  <c r="F24" i="21"/>
  <c r="G24" i="21"/>
  <c r="B25" i="21"/>
  <c r="D25" i="21"/>
  <c r="E25" i="21"/>
  <c r="F25" i="21"/>
  <c r="G25" i="21"/>
  <c r="B26" i="21"/>
  <c r="C26" i="21"/>
  <c r="D26" i="21"/>
  <c r="E26" i="21"/>
  <c r="F26" i="21"/>
  <c r="G26" i="21"/>
  <c r="B27" i="21"/>
  <c r="D27" i="21"/>
  <c r="E27" i="21"/>
  <c r="F27" i="21"/>
  <c r="G27" i="21"/>
  <c r="B28" i="21"/>
  <c r="D28" i="21"/>
  <c r="E28" i="21"/>
  <c r="F28" i="21"/>
  <c r="G28" i="21"/>
  <c r="B29" i="21"/>
  <c r="D29" i="21"/>
  <c r="E29" i="21"/>
  <c r="F29" i="21"/>
  <c r="G29" i="21"/>
  <c r="B30" i="21"/>
  <c r="D30" i="21"/>
  <c r="E30" i="21"/>
  <c r="F30" i="21"/>
  <c r="G30" i="21"/>
  <c r="B31" i="21"/>
  <c r="D31" i="21"/>
  <c r="E31" i="21"/>
  <c r="F31" i="21"/>
  <c r="G31" i="21"/>
  <c r="B32" i="21"/>
  <c r="D32" i="21"/>
  <c r="E32" i="21"/>
  <c r="F32" i="21"/>
  <c r="G32" i="21"/>
  <c r="B33" i="21"/>
  <c r="D33" i="21"/>
  <c r="E33" i="21"/>
  <c r="F33" i="21"/>
  <c r="G33" i="21"/>
  <c r="B34" i="21"/>
  <c r="D34" i="21"/>
  <c r="E34" i="21"/>
  <c r="F34" i="21"/>
  <c r="G34" i="21"/>
  <c r="B35" i="21"/>
  <c r="D35" i="21"/>
  <c r="E35" i="21"/>
  <c r="F35" i="21"/>
  <c r="G35" i="21"/>
  <c r="B36" i="21"/>
  <c r="C36" i="21"/>
  <c r="D36" i="21"/>
  <c r="E36" i="21"/>
  <c r="F36" i="21"/>
  <c r="G36" i="21"/>
  <c r="B37" i="21"/>
  <c r="D37" i="21"/>
  <c r="E37" i="21"/>
  <c r="F37" i="21"/>
  <c r="G37" i="21"/>
  <c r="B38" i="21"/>
  <c r="D38" i="21"/>
  <c r="E38" i="21"/>
  <c r="F38" i="21"/>
  <c r="G38" i="21"/>
  <c r="B39" i="21"/>
  <c r="D39" i="21"/>
  <c r="E39" i="21"/>
  <c r="F39" i="21"/>
  <c r="G39" i="21"/>
  <c r="B40" i="21"/>
  <c r="D40" i="21"/>
  <c r="E40" i="21"/>
  <c r="F40" i="21"/>
  <c r="G40" i="21"/>
  <c r="B41" i="21"/>
  <c r="D41" i="21"/>
  <c r="E41" i="21"/>
  <c r="F41" i="21"/>
  <c r="G41" i="21"/>
  <c r="B42" i="21"/>
  <c r="C42" i="21"/>
  <c r="D42" i="21"/>
  <c r="E42" i="21"/>
  <c r="F42" i="21"/>
  <c r="G42" i="21"/>
  <c r="B43" i="21"/>
  <c r="C43" i="21"/>
  <c r="D43" i="21"/>
  <c r="E43" i="21"/>
  <c r="F43" i="21"/>
  <c r="G43" i="21"/>
  <c r="B44" i="21"/>
  <c r="C44" i="21"/>
  <c r="D44" i="21"/>
  <c r="E44" i="21"/>
  <c r="F44" i="21"/>
  <c r="G44" i="21"/>
  <c r="B45" i="21"/>
  <c r="D45" i="21"/>
  <c r="E45" i="21"/>
  <c r="F45" i="21"/>
  <c r="G45" i="21"/>
  <c r="B46" i="21"/>
  <c r="D46" i="21"/>
  <c r="E46" i="21"/>
  <c r="F46" i="21"/>
  <c r="G46" i="21"/>
  <c r="B47" i="21"/>
  <c r="C47" i="21"/>
  <c r="D47" i="21"/>
  <c r="E47" i="21"/>
  <c r="F47" i="21"/>
  <c r="G47" i="21"/>
  <c r="B48" i="21"/>
  <c r="C48" i="21"/>
  <c r="D48" i="21"/>
  <c r="E48" i="21"/>
  <c r="F48" i="21"/>
  <c r="G48" i="21"/>
  <c r="B49" i="21"/>
  <c r="C49" i="21"/>
  <c r="D49" i="21"/>
  <c r="E49" i="21"/>
  <c r="F49" i="21"/>
  <c r="G49" i="21"/>
  <c r="B50" i="21"/>
  <c r="C50" i="21"/>
  <c r="D50" i="21"/>
  <c r="E50" i="21"/>
  <c r="F50" i="21"/>
  <c r="G50" i="21"/>
  <c r="B51" i="21"/>
  <c r="C51" i="21"/>
  <c r="D51" i="21"/>
  <c r="E51" i="21"/>
  <c r="F51" i="21"/>
  <c r="G51" i="21"/>
  <c r="B52" i="21"/>
  <c r="C52" i="21"/>
  <c r="D52" i="21"/>
  <c r="E52" i="21"/>
  <c r="F52" i="21"/>
  <c r="G52" i="21"/>
  <c r="B53" i="21"/>
  <c r="C53" i="21"/>
  <c r="D53" i="21"/>
  <c r="E53" i="21"/>
  <c r="F53" i="21"/>
  <c r="G53" i="21"/>
  <c r="B54" i="21"/>
  <c r="C54" i="21"/>
  <c r="D54" i="21"/>
  <c r="E54" i="21"/>
  <c r="F54" i="21"/>
  <c r="G54" i="21"/>
  <c r="B55" i="21"/>
  <c r="C55" i="21"/>
  <c r="D55" i="21"/>
  <c r="E55" i="21"/>
  <c r="F55" i="21"/>
  <c r="G55" i="21"/>
  <c r="B56" i="21"/>
  <c r="C56" i="21"/>
  <c r="D56" i="21"/>
  <c r="E56" i="21"/>
  <c r="F56" i="21"/>
  <c r="G56" i="21"/>
  <c r="H3" i="21"/>
  <c r="N43" i="17"/>
  <c r="N44" i="17"/>
  <c r="N82" i="17"/>
  <c r="N83" i="17"/>
  <c r="N84" i="17"/>
  <c r="N97" i="17"/>
  <c r="N98" i="17"/>
  <c r="N99" i="17"/>
  <c r="N100" i="17"/>
  <c r="N101" i="17"/>
  <c r="N102" i="17"/>
  <c r="N103" i="17"/>
  <c r="N104" i="17"/>
  <c r="N105" i="17"/>
  <c r="N106" i="17"/>
  <c r="N107" i="17"/>
  <c r="N108" i="17"/>
  <c r="N109" i="17"/>
  <c r="N110" i="17"/>
  <c r="N111" i="17"/>
  <c r="N112" i="17"/>
  <c r="N113" i="17"/>
  <c r="N114" i="17"/>
  <c r="N115" i="17"/>
  <c r="N116" i="17"/>
  <c r="N117" i="17"/>
  <c r="N118" i="17"/>
  <c r="N119" i="17"/>
  <c r="N120" i="17"/>
  <c r="N121" i="17"/>
  <c r="N122" i="17"/>
  <c r="N123" i="17"/>
  <c r="N124" i="17"/>
  <c r="N125" i="17"/>
  <c r="N126" i="17"/>
  <c r="N127" i="17"/>
  <c r="N128" i="17"/>
  <c r="N129" i="17"/>
  <c r="N130" i="17"/>
  <c r="N131" i="17"/>
  <c r="N132" i="17"/>
  <c r="N133" i="17"/>
  <c r="N134" i="17"/>
  <c r="N135" i="17"/>
  <c r="N136" i="17"/>
  <c r="N137" i="17"/>
  <c r="N138" i="17"/>
  <c r="N139" i="17"/>
  <c r="N141" i="17"/>
  <c r="N142" i="17"/>
  <c r="N143" i="17"/>
  <c r="N144" i="17"/>
  <c r="N145" i="17"/>
  <c r="N146" i="17"/>
  <c r="N147" i="17"/>
  <c r="N148" i="17"/>
  <c r="N149" i="17"/>
  <c r="N150" i="17"/>
  <c r="N151" i="17"/>
  <c r="N152" i="17"/>
  <c r="N153" i="17"/>
  <c r="N154" i="17"/>
  <c r="N155" i="17"/>
  <c r="N156" i="17"/>
  <c r="N157" i="17"/>
  <c r="N158" i="17"/>
  <c r="N159" i="17"/>
  <c r="N160" i="17"/>
  <c r="N161" i="17"/>
  <c r="N175" i="17"/>
  <c r="N182" i="17"/>
  <c r="N189" i="17"/>
  <c r="N190" i="17"/>
  <c r="N191" i="17"/>
  <c r="N192" i="17"/>
  <c r="N193" i="17"/>
  <c r="N194" i="17"/>
  <c r="N195" i="17"/>
  <c r="N196" i="17"/>
  <c r="N197" i="17"/>
  <c r="N198" i="17"/>
  <c r="N199" i="17"/>
  <c r="N200" i="17"/>
  <c r="N201" i="17"/>
  <c r="N202" i="17"/>
  <c r="N203" i="17"/>
  <c r="N204" i="17"/>
  <c r="N205" i="17"/>
  <c r="N206" i="17"/>
  <c r="N207" i="17"/>
  <c r="N208" i="17"/>
  <c r="N209" i="17"/>
  <c r="N210" i="17"/>
  <c r="N211" i="17"/>
  <c r="N212" i="17"/>
  <c r="N213" i="17"/>
  <c r="N214" i="17"/>
  <c r="N215" i="17"/>
  <c r="N216" i="17"/>
  <c r="N239" i="17"/>
  <c r="N240" i="17"/>
  <c r="N241" i="17"/>
  <c r="N242" i="17"/>
  <c r="N243" i="17"/>
  <c r="N244" i="17"/>
  <c r="N245" i="17"/>
  <c r="N246" i="17"/>
  <c r="N247" i="17"/>
  <c r="N248" i="17"/>
  <c r="N249" i="17"/>
  <c r="N250" i="17"/>
  <c r="N251" i="17"/>
  <c r="N253" i="17"/>
  <c r="N254" i="17"/>
  <c r="N255" i="17"/>
  <c r="N256" i="17"/>
  <c r="N257" i="17"/>
  <c r="N258" i="17"/>
  <c r="N259" i="17"/>
  <c r="N261" i="17"/>
  <c r="N266" i="17"/>
  <c r="N267" i="17"/>
  <c r="N268" i="17"/>
  <c r="N269" i="17"/>
  <c r="N270" i="17"/>
  <c r="N271" i="17"/>
  <c r="N303" i="17"/>
  <c r="N304" i="17"/>
  <c r="N305" i="17"/>
  <c r="N306" i="17"/>
  <c r="N307" i="17"/>
  <c r="N308" i="17"/>
  <c r="N309" i="17"/>
  <c r="N310" i="17"/>
  <c r="N311" i="17"/>
  <c r="N312" i="17"/>
  <c r="N342" i="17"/>
  <c r="N343" i="17"/>
  <c r="N344" i="17"/>
  <c r="N348" i="17"/>
  <c r="N349" i="17"/>
  <c r="N350" i="17"/>
  <c r="N351" i="17"/>
  <c r="N352" i="17"/>
  <c r="N353" i="17"/>
  <c r="N354" i="17"/>
  <c r="N355" i="17"/>
  <c r="N356" i="17"/>
  <c r="N357" i="17"/>
  <c r="N358" i="17"/>
  <c r="N359" i="17"/>
  <c r="N360" i="17"/>
  <c r="N361" i="17"/>
  <c r="N362" i="17"/>
  <c r="N363" i="17"/>
  <c r="N364" i="17"/>
  <c r="N365" i="17"/>
  <c r="N366" i="17"/>
  <c r="N367" i="17"/>
  <c r="N368" i="17"/>
  <c r="N369" i="17"/>
  <c r="N370" i="17"/>
  <c r="N371" i="17"/>
  <c r="N372" i="17"/>
  <c r="N373" i="17"/>
  <c r="N374" i="17"/>
  <c r="N375" i="17"/>
  <c r="N376" i="17"/>
  <c r="N377" i="17"/>
  <c r="N378" i="17"/>
  <c r="N379" i="17"/>
  <c r="N380" i="17"/>
  <c r="N381" i="17"/>
  <c r="N382" i="17"/>
  <c r="N383" i="17"/>
  <c r="N384" i="17"/>
  <c r="N385" i="17"/>
  <c r="N386" i="17"/>
  <c r="N387" i="17"/>
  <c r="N388" i="17"/>
  <c r="N389" i="17"/>
  <c r="N390" i="17"/>
  <c r="N391" i="17"/>
  <c r="N392" i="17"/>
  <c r="N393" i="17"/>
  <c r="N394" i="17"/>
  <c r="N395" i="17"/>
  <c r="N396" i="17"/>
  <c r="N397" i="17"/>
  <c r="N398" i="17"/>
  <c r="N399" i="17"/>
  <c r="N400" i="17"/>
  <c r="N401" i="17"/>
  <c r="N402" i="17"/>
  <c r="N403" i="17"/>
  <c r="N404" i="17"/>
  <c r="N405" i="17"/>
  <c r="N406" i="17"/>
  <c r="N407" i="17"/>
  <c r="N408" i="17"/>
  <c r="N409" i="17"/>
  <c r="N410" i="17"/>
  <c r="N411" i="17"/>
  <c r="N412" i="17"/>
  <c r="N413" i="17"/>
  <c r="N414" i="17"/>
  <c r="N415" i="17"/>
  <c r="N416" i="17"/>
  <c r="N417" i="17"/>
  <c r="N418" i="17"/>
  <c r="N419" i="17"/>
  <c r="N420" i="17"/>
  <c r="N421" i="17"/>
  <c r="N422" i="17"/>
  <c r="N423" i="17"/>
  <c r="N424" i="17"/>
  <c r="N425" i="17"/>
  <c r="N426" i="17"/>
  <c r="N427" i="17"/>
  <c r="N428" i="17"/>
  <c r="N429" i="17"/>
  <c r="N430" i="17"/>
  <c r="N431" i="17"/>
  <c r="N432" i="17"/>
  <c r="N433" i="17"/>
  <c r="N434" i="17"/>
  <c r="N435" i="17"/>
  <c r="N436" i="17"/>
  <c r="N437" i="17"/>
  <c r="N438" i="17"/>
  <c r="N439" i="17"/>
  <c r="N440" i="17"/>
  <c r="N441" i="17"/>
  <c r="N442" i="17"/>
  <c r="N443" i="17"/>
  <c r="N444" i="17"/>
  <c r="N445" i="17"/>
  <c r="N446" i="17"/>
  <c r="N447" i="17"/>
  <c r="N448" i="17"/>
  <c r="N449" i="17"/>
  <c r="N450" i="17"/>
  <c r="N451" i="17"/>
  <c r="N452" i="17"/>
  <c r="N453" i="17"/>
  <c r="N454" i="17"/>
  <c r="N455" i="17"/>
  <c r="N456" i="17"/>
  <c r="N457" i="17"/>
  <c r="N458" i="17"/>
  <c r="N459" i="17"/>
  <c r="N460" i="17"/>
  <c r="N461" i="17"/>
  <c r="N462" i="17"/>
  <c r="N463" i="17"/>
  <c r="N464" i="17"/>
  <c r="N465" i="17"/>
  <c r="N466" i="17"/>
  <c r="N467" i="17"/>
  <c r="N468" i="17"/>
  <c r="N471" i="17"/>
  <c r="N488" i="17"/>
  <c r="N489" i="17"/>
  <c r="N490" i="17"/>
  <c r="N491" i="17"/>
  <c r="N492" i="17"/>
  <c r="N498" i="17"/>
  <c r="N507" i="17"/>
  <c r="N508" i="17"/>
  <c r="N509" i="17"/>
  <c r="N510" i="17"/>
  <c r="N511" i="17"/>
  <c r="N512" i="17"/>
  <c r="N513" i="17"/>
  <c r="N514" i="17"/>
  <c r="N515" i="17"/>
  <c r="N516" i="17"/>
  <c r="N517" i="17"/>
  <c r="N518" i="17"/>
  <c r="N519" i="17"/>
  <c r="N520" i="17"/>
  <c r="N521" i="17"/>
  <c r="N522" i="17"/>
  <c r="N523" i="17"/>
  <c r="N524" i="17"/>
  <c r="N525" i="17"/>
  <c r="N526" i="17"/>
  <c r="N527" i="17"/>
  <c r="N528" i="17"/>
  <c r="N529" i="17"/>
  <c r="N530" i="17"/>
  <c r="N531" i="17"/>
  <c r="N532" i="17"/>
  <c r="N533" i="17"/>
  <c r="N534" i="17"/>
  <c r="N535" i="17"/>
  <c r="N536" i="17"/>
  <c r="N537" i="17"/>
  <c r="N538" i="17"/>
  <c r="N539" i="17"/>
  <c r="N540" i="17"/>
  <c r="N541" i="17"/>
  <c r="N542" i="17"/>
  <c r="N543" i="17"/>
  <c r="N544" i="17"/>
  <c r="N545" i="17"/>
  <c r="N546" i="17"/>
  <c r="N547" i="17"/>
  <c r="N548" i="17"/>
  <c r="N549" i="17"/>
  <c r="N550" i="17"/>
  <c r="N551" i="17"/>
  <c r="N552" i="17"/>
  <c r="M479" i="17"/>
  <c r="N479" i="17" s="1"/>
  <c r="L3" i="21"/>
  <c r="K3" i="21"/>
  <c r="J3" i="21"/>
  <c r="I3" i="21"/>
  <c r="G3" i="21"/>
  <c r="F3" i="21"/>
  <c r="E3" i="21"/>
  <c r="D3" i="21"/>
  <c r="B3" i="21"/>
  <c r="M238" i="17"/>
  <c r="N238" i="17" s="1"/>
  <c r="D463" i="6" l="1"/>
  <c r="D552" i="6"/>
  <c r="D462" i="6" l="1"/>
  <c r="H81" i="6"/>
  <c r="H194" i="6"/>
  <c r="H181" i="6"/>
  <c r="H182" i="6"/>
  <c r="H179" i="6"/>
  <c r="H423" i="6"/>
  <c r="H459" i="6"/>
  <c r="H422" i="6"/>
  <c r="H420" i="6"/>
  <c r="H177" i="6"/>
  <c r="H178" i="6"/>
  <c r="H180" i="6"/>
  <c r="H183" i="6"/>
  <c r="H192" i="6"/>
  <c r="H191" i="6"/>
  <c r="H421" i="6"/>
  <c r="H193" i="6"/>
  <c r="H189" i="6"/>
  <c r="H188" i="6"/>
  <c r="H187" i="6"/>
  <c r="H186" i="6"/>
  <c r="H185" i="6"/>
  <c r="H567" i="6"/>
  <c r="H566" i="6"/>
  <c r="H565" i="6"/>
  <c r="H564" i="6"/>
  <c r="H563" i="6"/>
  <c r="H562" i="6"/>
  <c r="H561" i="6"/>
  <c r="H522" i="6"/>
  <c r="I568" i="6"/>
  <c r="N569" i="6"/>
  <c r="I569" i="6"/>
  <c r="J569" i="6"/>
  <c r="K569" i="6"/>
  <c r="L569" i="6"/>
  <c r="H569" i="6"/>
  <c r="B569" i="6"/>
  <c r="D569" i="6"/>
  <c r="E569" i="6"/>
  <c r="F569" i="6"/>
  <c r="G569" i="6"/>
  <c r="D568" i="6"/>
  <c r="D212" i="6"/>
  <c r="K29" i="6"/>
  <c r="D4" i="19"/>
  <c r="D5" i="19"/>
  <c r="D6" i="19"/>
  <c r="D7" i="19"/>
  <c r="D8" i="19"/>
  <c r="D9" i="19"/>
  <c r="D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01" i="19"/>
  <c r="D102" i="19"/>
  <c r="D103" i="19"/>
  <c r="D104" i="19"/>
  <c r="D105" i="19"/>
  <c r="D106" i="19"/>
  <c r="D107" i="19"/>
  <c r="D108" i="19"/>
  <c r="D109" i="19"/>
  <c r="D110" i="19"/>
  <c r="D111" i="19"/>
  <c r="D112" i="19"/>
  <c r="D113" i="19"/>
  <c r="D114" i="19"/>
  <c r="D115" i="19"/>
  <c r="D116" i="19"/>
  <c r="D117" i="19"/>
  <c r="D118" i="19"/>
  <c r="D119" i="19"/>
  <c r="D120" i="19"/>
  <c r="D121" i="19"/>
  <c r="D122" i="19"/>
  <c r="D123" i="19"/>
  <c r="D124" i="19"/>
  <c r="D125" i="19"/>
  <c r="D126" i="19"/>
  <c r="D127" i="19"/>
  <c r="D128" i="19"/>
  <c r="D129" i="19"/>
  <c r="D130" i="19"/>
  <c r="D131" i="19"/>
  <c r="D132" i="19"/>
  <c r="D133" i="19"/>
  <c r="D134" i="19"/>
  <c r="D135" i="19"/>
  <c r="D136" i="19"/>
  <c r="D137" i="19"/>
  <c r="D138" i="19"/>
  <c r="D139" i="19"/>
  <c r="D140" i="19"/>
  <c r="D141" i="19"/>
  <c r="D142" i="19"/>
  <c r="D143" i="19"/>
  <c r="D144" i="19"/>
  <c r="D145" i="19"/>
  <c r="D146" i="19"/>
  <c r="D147" i="19"/>
  <c r="D148" i="19"/>
  <c r="D149" i="19"/>
  <c r="D150" i="19"/>
  <c r="D151" i="19"/>
  <c r="D152" i="19"/>
  <c r="D153" i="19"/>
  <c r="D154" i="19"/>
  <c r="D155" i="19"/>
  <c r="D156" i="19"/>
  <c r="D157" i="19"/>
  <c r="D158" i="19"/>
  <c r="D159" i="19"/>
  <c r="D160" i="19"/>
  <c r="D161" i="19"/>
  <c r="D162" i="19"/>
  <c r="D163" i="19"/>
  <c r="D164" i="19"/>
  <c r="D165" i="19"/>
  <c r="D166" i="19"/>
  <c r="D167" i="19"/>
  <c r="D168" i="19"/>
  <c r="D169" i="19"/>
  <c r="D170" i="19"/>
  <c r="D171" i="19"/>
  <c r="D172" i="19"/>
  <c r="D173" i="19"/>
  <c r="D174" i="19"/>
  <c r="D175" i="19"/>
  <c r="D176" i="19"/>
  <c r="D177" i="19"/>
  <c r="D178" i="19"/>
  <c r="D179" i="19"/>
  <c r="D180" i="19"/>
  <c r="D181" i="19"/>
  <c r="D182" i="19"/>
  <c r="D183" i="19"/>
  <c r="D184" i="19"/>
  <c r="D185" i="19"/>
  <c r="D186" i="19"/>
  <c r="D187" i="19"/>
  <c r="D188" i="19"/>
  <c r="D189" i="19"/>
  <c r="D190" i="19"/>
  <c r="D191" i="19"/>
  <c r="D192" i="19"/>
  <c r="D193" i="19"/>
  <c r="D194" i="19"/>
  <c r="D195" i="19"/>
  <c r="D196" i="19"/>
  <c r="D197" i="19"/>
  <c r="D198" i="19"/>
  <c r="D199" i="19"/>
  <c r="D200" i="19"/>
  <c r="D201" i="19"/>
  <c r="D202" i="19"/>
  <c r="D203" i="19"/>
  <c r="D204" i="19"/>
  <c r="D205" i="19"/>
  <c r="D206" i="19"/>
  <c r="D207" i="19"/>
  <c r="D208" i="19"/>
  <c r="D209" i="19"/>
  <c r="D210" i="19"/>
  <c r="D211" i="19"/>
  <c r="D212" i="19"/>
  <c r="D213" i="19"/>
  <c r="D214" i="19"/>
  <c r="D215" i="19"/>
  <c r="D216" i="19"/>
  <c r="D217" i="19"/>
  <c r="D218" i="19"/>
  <c r="D219" i="19"/>
  <c r="D220" i="19"/>
  <c r="D221" i="19"/>
  <c r="D222" i="19"/>
  <c r="D223" i="19"/>
  <c r="D224" i="19"/>
  <c r="D225" i="19"/>
  <c r="D226" i="19"/>
  <c r="D227" i="19"/>
  <c r="D228" i="19"/>
  <c r="D229" i="19"/>
  <c r="D230" i="19"/>
  <c r="D231" i="19"/>
  <c r="D232" i="19"/>
  <c r="D233" i="19"/>
  <c r="D234" i="19"/>
  <c r="D235" i="19"/>
  <c r="D236" i="19"/>
  <c r="D237" i="19"/>
  <c r="D238" i="19"/>
  <c r="D239" i="19"/>
  <c r="D240" i="19"/>
  <c r="D241" i="19"/>
  <c r="D242" i="19"/>
  <c r="D243" i="19"/>
  <c r="D244" i="19"/>
  <c r="D245" i="19"/>
  <c r="D246" i="19"/>
  <c r="D247" i="19"/>
  <c r="D248" i="19"/>
  <c r="D249" i="19"/>
  <c r="D3" i="19"/>
  <c r="L568" i="6"/>
  <c r="N568" i="6"/>
  <c r="J568" i="6"/>
  <c r="B568" i="6"/>
  <c r="E568" i="6"/>
  <c r="F568" i="6"/>
  <c r="G568" i="6"/>
  <c r="N450" i="6"/>
  <c r="N451" i="6"/>
  <c r="N452" i="6"/>
  <c r="N453" i="6"/>
  <c r="N454" i="6"/>
  <c r="N455" i="6"/>
  <c r="N456" i="6"/>
  <c r="N457" i="6"/>
  <c r="N458" i="6"/>
  <c r="N459" i="6"/>
  <c r="N460" i="6"/>
  <c r="N461" i="6"/>
  <c r="N462" i="6"/>
  <c r="N463" i="6"/>
  <c r="N464" i="6"/>
  <c r="J450" i="6"/>
  <c r="L450" i="6"/>
  <c r="J451" i="6"/>
  <c r="K451" i="6"/>
  <c r="L451" i="6"/>
  <c r="J452" i="6"/>
  <c r="L452" i="6"/>
  <c r="J453" i="6"/>
  <c r="L453" i="6"/>
  <c r="J454" i="6"/>
  <c r="L454" i="6"/>
  <c r="J455" i="6"/>
  <c r="K455" i="6"/>
  <c r="L455" i="6"/>
  <c r="J456" i="6"/>
  <c r="L456" i="6"/>
  <c r="J457" i="6"/>
  <c r="K457" i="6"/>
  <c r="L457" i="6"/>
  <c r="J458" i="6"/>
  <c r="L458" i="6"/>
  <c r="J459" i="6"/>
  <c r="K459" i="6"/>
  <c r="L459" i="6"/>
  <c r="J460" i="6"/>
  <c r="L460" i="6"/>
  <c r="J461" i="6"/>
  <c r="K461" i="6"/>
  <c r="L461" i="6"/>
  <c r="J462" i="6"/>
  <c r="K462" i="6"/>
  <c r="L462" i="6"/>
  <c r="J463" i="6"/>
  <c r="K463" i="6"/>
  <c r="L463" i="6"/>
  <c r="J464" i="6"/>
  <c r="K464" i="6"/>
  <c r="L464" i="6"/>
  <c r="I450" i="6"/>
  <c r="I451" i="6"/>
  <c r="I452" i="6"/>
  <c r="I453" i="6"/>
  <c r="I454" i="6"/>
  <c r="I455" i="6"/>
  <c r="I456" i="6"/>
  <c r="I457" i="6"/>
  <c r="I458" i="6"/>
  <c r="I459" i="6"/>
  <c r="I460" i="6"/>
  <c r="I461" i="6"/>
  <c r="I462" i="6"/>
  <c r="I463" i="6"/>
  <c r="I464" i="6"/>
  <c r="H450" i="6"/>
  <c r="H451" i="6"/>
  <c r="H452" i="6"/>
  <c r="H453" i="6"/>
  <c r="H454" i="6"/>
  <c r="H455" i="6"/>
  <c r="H456" i="6"/>
  <c r="H457" i="6"/>
  <c r="H458" i="6"/>
  <c r="H460" i="6"/>
  <c r="H461" i="6"/>
  <c r="H462" i="6"/>
  <c r="H463" i="6"/>
  <c r="H464" i="6"/>
  <c r="B450" i="6"/>
  <c r="D450" i="6"/>
  <c r="E450" i="6"/>
  <c r="F450" i="6"/>
  <c r="G450" i="6"/>
  <c r="B451" i="6"/>
  <c r="D451" i="6"/>
  <c r="E451" i="6"/>
  <c r="F451" i="6"/>
  <c r="G451" i="6"/>
  <c r="B452" i="6"/>
  <c r="D452" i="6"/>
  <c r="E452" i="6"/>
  <c r="F452" i="6"/>
  <c r="G452" i="6"/>
  <c r="B453" i="6"/>
  <c r="D453" i="6"/>
  <c r="E453" i="6"/>
  <c r="F453" i="6"/>
  <c r="G453" i="6"/>
  <c r="B454" i="6"/>
  <c r="D454" i="6"/>
  <c r="E454" i="6"/>
  <c r="F454" i="6"/>
  <c r="G454" i="6"/>
  <c r="B455" i="6"/>
  <c r="D455" i="6"/>
  <c r="E455" i="6"/>
  <c r="F455" i="6"/>
  <c r="G455" i="6"/>
  <c r="B456" i="6"/>
  <c r="D456" i="6"/>
  <c r="E456" i="6"/>
  <c r="F456" i="6"/>
  <c r="G456" i="6"/>
  <c r="B457" i="6"/>
  <c r="D457" i="6"/>
  <c r="E457" i="6"/>
  <c r="F457" i="6"/>
  <c r="G457" i="6"/>
  <c r="B458" i="6"/>
  <c r="D458" i="6"/>
  <c r="E458" i="6"/>
  <c r="F458" i="6"/>
  <c r="G458" i="6"/>
  <c r="B459" i="6"/>
  <c r="D459" i="6"/>
  <c r="E459" i="6"/>
  <c r="F459" i="6"/>
  <c r="G459" i="6"/>
  <c r="B460" i="6"/>
  <c r="D460" i="6"/>
  <c r="E460" i="6"/>
  <c r="F460" i="6"/>
  <c r="G460" i="6"/>
  <c r="B461" i="6"/>
  <c r="D461" i="6"/>
  <c r="E461" i="6"/>
  <c r="F461" i="6"/>
  <c r="G461" i="6"/>
  <c r="B462" i="6"/>
  <c r="E462" i="6"/>
  <c r="F462" i="6"/>
  <c r="G462" i="6"/>
  <c r="B463" i="6"/>
  <c r="E463" i="6"/>
  <c r="F463" i="6"/>
  <c r="G463" i="6"/>
  <c r="B464" i="6"/>
  <c r="D464" i="6"/>
  <c r="E464" i="6"/>
  <c r="F464" i="6"/>
  <c r="G464" i="6"/>
  <c r="N423" i="6"/>
  <c r="I423" i="6"/>
  <c r="J423" i="6"/>
  <c r="L423" i="6"/>
  <c r="B423" i="6"/>
  <c r="D423" i="6"/>
  <c r="E423" i="6"/>
  <c r="F423" i="6"/>
  <c r="G423" i="6"/>
  <c r="N191" i="6" l="1"/>
  <c r="N192" i="6"/>
  <c r="N193" i="6"/>
  <c r="N194" i="6"/>
  <c r="I191" i="6"/>
  <c r="J191" i="6"/>
  <c r="L191" i="6"/>
  <c r="I192" i="6"/>
  <c r="J192" i="6"/>
  <c r="L192" i="6"/>
  <c r="I193" i="6"/>
  <c r="J193" i="6"/>
  <c r="L193" i="6"/>
  <c r="I194" i="6"/>
  <c r="J194" i="6"/>
  <c r="L194" i="6"/>
  <c r="B191" i="6"/>
  <c r="D191" i="6"/>
  <c r="E191" i="6"/>
  <c r="F191" i="6"/>
  <c r="G191" i="6"/>
  <c r="B192" i="6"/>
  <c r="D192" i="6"/>
  <c r="E192" i="6"/>
  <c r="F192" i="6"/>
  <c r="G192" i="6"/>
  <c r="B193" i="6"/>
  <c r="D193" i="6"/>
  <c r="E193" i="6"/>
  <c r="F193" i="6"/>
  <c r="G193" i="6"/>
  <c r="B194" i="6"/>
  <c r="D194" i="6"/>
  <c r="E194" i="6"/>
  <c r="F194" i="6"/>
  <c r="G194" i="6"/>
  <c r="L532" i="17"/>
  <c r="I317" i="6"/>
  <c r="J317" i="6"/>
  <c r="K317" i="6"/>
  <c r="L317" i="6"/>
  <c r="M317" i="6"/>
  <c r="B317" i="6"/>
  <c r="D317" i="6"/>
  <c r="E317" i="6"/>
  <c r="F317" i="6"/>
  <c r="G317" i="6"/>
  <c r="F315" i="6"/>
  <c r="G315" i="6"/>
  <c r="F316" i="6"/>
  <c r="G316" i="6"/>
  <c r="D315" i="6"/>
  <c r="D316" i="6"/>
  <c r="I472" i="6"/>
  <c r="J472" i="6"/>
  <c r="L472" i="6"/>
  <c r="M472" i="6"/>
  <c r="N472" i="6"/>
  <c r="B472" i="6"/>
  <c r="D472" i="6"/>
  <c r="E472" i="6"/>
  <c r="F472" i="6"/>
  <c r="G472" i="6"/>
  <c r="I540" i="6"/>
  <c r="J540" i="6"/>
  <c r="K540" i="6"/>
  <c r="L540" i="6"/>
  <c r="M540" i="6"/>
  <c r="N540" i="6"/>
  <c r="B540" i="6"/>
  <c r="D540" i="6"/>
  <c r="E540" i="6"/>
  <c r="F540" i="6"/>
  <c r="G540" i="6"/>
  <c r="I541" i="6"/>
  <c r="J541" i="6"/>
  <c r="L541" i="6"/>
  <c r="M541" i="6"/>
  <c r="N541" i="6"/>
  <c r="O541" i="6"/>
  <c r="B541" i="6"/>
  <c r="D541" i="6"/>
  <c r="E541" i="6"/>
  <c r="F541" i="6"/>
  <c r="G541" i="6"/>
  <c r="I420" i="6"/>
  <c r="J420" i="6"/>
  <c r="L420" i="6"/>
  <c r="M420" i="6"/>
  <c r="N420" i="6"/>
  <c r="I421" i="6"/>
  <c r="J421" i="6"/>
  <c r="L421" i="6"/>
  <c r="M421" i="6"/>
  <c r="N421" i="6"/>
  <c r="I422" i="6"/>
  <c r="J422" i="6"/>
  <c r="L422" i="6"/>
  <c r="M422" i="6"/>
  <c r="N422" i="6"/>
  <c r="B420" i="6"/>
  <c r="D420" i="6"/>
  <c r="E420" i="6"/>
  <c r="F420" i="6"/>
  <c r="G420" i="6"/>
  <c r="B421" i="6"/>
  <c r="D421" i="6"/>
  <c r="E421" i="6"/>
  <c r="F421" i="6"/>
  <c r="G421" i="6"/>
  <c r="B422" i="6"/>
  <c r="D422" i="6"/>
  <c r="E422" i="6"/>
  <c r="F422" i="6"/>
  <c r="G422" i="6"/>
  <c r="N177" i="6" l="1"/>
  <c r="N178" i="6"/>
  <c r="N179" i="6"/>
  <c r="N180" i="6"/>
  <c r="N181" i="6"/>
  <c r="N182" i="6"/>
  <c r="N183" i="6"/>
  <c r="I177" i="6"/>
  <c r="J177" i="6"/>
  <c r="L177" i="6"/>
  <c r="M177" i="6"/>
  <c r="I178" i="6"/>
  <c r="J178" i="6"/>
  <c r="L178" i="6"/>
  <c r="M178" i="6"/>
  <c r="I179" i="6"/>
  <c r="J179" i="6"/>
  <c r="L179" i="6"/>
  <c r="M179" i="6"/>
  <c r="I180" i="6"/>
  <c r="J180" i="6"/>
  <c r="L180" i="6"/>
  <c r="M180" i="6"/>
  <c r="I181" i="6"/>
  <c r="J181" i="6"/>
  <c r="L181" i="6"/>
  <c r="M181" i="6"/>
  <c r="I182" i="6"/>
  <c r="J182" i="6"/>
  <c r="L182" i="6"/>
  <c r="M182" i="6"/>
  <c r="I183" i="6"/>
  <c r="J183" i="6"/>
  <c r="L183" i="6"/>
  <c r="M183" i="6"/>
  <c r="B177" i="6"/>
  <c r="D177" i="6"/>
  <c r="E177" i="6"/>
  <c r="F177" i="6"/>
  <c r="G177" i="6"/>
  <c r="B178" i="6"/>
  <c r="D178" i="6"/>
  <c r="E178" i="6"/>
  <c r="F178" i="6"/>
  <c r="G178" i="6"/>
  <c r="B179" i="6"/>
  <c r="D179" i="6"/>
  <c r="E179" i="6"/>
  <c r="F179" i="6"/>
  <c r="G179" i="6"/>
  <c r="B180" i="6"/>
  <c r="D180" i="6"/>
  <c r="E180" i="6"/>
  <c r="F180" i="6"/>
  <c r="G180" i="6"/>
  <c r="B181" i="6"/>
  <c r="C181" i="6"/>
  <c r="D181" i="6"/>
  <c r="E181" i="6"/>
  <c r="F181" i="6"/>
  <c r="G181" i="6"/>
  <c r="B182" i="6"/>
  <c r="D182" i="6"/>
  <c r="E182" i="6"/>
  <c r="F182" i="6"/>
  <c r="G182" i="6"/>
  <c r="B183" i="6"/>
  <c r="C183" i="6"/>
  <c r="D183" i="6"/>
  <c r="E183" i="6"/>
  <c r="F183" i="6"/>
  <c r="G183" i="6"/>
  <c r="B234" i="6" l="1"/>
  <c r="I372" i="6"/>
  <c r="J372" i="6"/>
  <c r="L372" i="6"/>
  <c r="M372" i="6"/>
  <c r="N372" i="6"/>
  <c r="O372" i="6"/>
  <c r="B372" i="6"/>
  <c r="D372" i="6"/>
  <c r="E372" i="6"/>
  <c r="F372" i="6"/>
  <c r="G372" i="6"/>
  <c r="L3" i="6"/>
  <c r="K3" i="6"/>
  <c r="J3" i="6"/>
  <c r="I3" i="6"/>
  <c r="H3" i="6"/>
  <c r="G3" i="6"/>
  <c r="F3" i="6"/>
  <c r="E3" i="6"/>
  <c r="D3" i="6"/>
  <c r="C3" i="6"/>
  <c r="B3" i="6"/>
  <c r="H446" i="6"/>
  <c r="H445" i="6"/>
  <c r="H419" i="6"/>
  <c r="H418" i="6"/>
  <c r="H316" i="6"/>
  <c r="H315" i="6"/>
  <c r="H314" i="6"/>
  <c r="H292" i="6"/>
  <c r="H291" i="6"/>
  <c r="H290" i="6"/>
  <c r="H289" i="6"/>
  <c r="H288" i="6"/>
  <c r="H286" i="6"/>
  <c r="H285" i="6"/>
  <c r="H284" i="6"/>
  <c r="H282" i="6"/>
  <c r="H281" i="6"/>
  <c r="H280" i="6"/>
  <c r="H279" i="6"/>
  <c r="H278" i="6"/>
  <c r="H277" i="6"/>
  <c r="H276" i="6"/>
  <c r="H275" i="6"/>
  <c r="H274" i="6"/>
  <c r="H208" i="6"/>
  <c r="H207" i="6"/>
  <c r="H206" i="6"/>
  <c r="H205" i="6"/>
  <c r="H203" i="6"/>
  <c r="H202" i="6"/>
  <c r="H201" i="6"/>
  <c r="H200" i="6"/>
  <c r="H199" i="6"/>
  <c r="H198" i="6"/>
  <c r="H197" i="6"/>
  <c r="H196" i="6"/>
  <c r="H195" i="6"/>
  <c r="L515" i="17"/>
  <c r="L514" i="17"/>
  <c r="L513" i="17"/>
  <c r="L512" i="17"/>
  <c r="L511" i="17"/>
  <c r="L510" i="17"/>
  <c r="L509" i="17"/>
  <c r="L508" i="17"/>
  <c r="L507" i="17"/>
  <c r="L498" i="17"/>
  <c r="L492" i="17"/>
  <c r="L491" i="17"/>
  <c r="L490" i="17"/>
  <c r="L489" i="17"/>
  <c r="L488" i="17"/>
  <c r="L467" i="17"/>
  <c r="L466" i="17"/>
  <c r="L465" i="17"/>
  <c r="L464" i="17"/>
  <c r="L463" i="17"/>
  <c r="L462" i="17"/>
  <c r="L461" i="17"/>
  <c r="L460" i="17"/>
  <c r="L459" i="17"/>
  <c r="L458" i="17"/>
  <c r="L457" i="17"/>
  <c r="L456" i="17"/>
  <c r="L455" i="17"/>
  <c r="L454" i="17"/>
  <c r="L453" i="17"/>
  <c r="L452" i="17"/>
  <c r="L451" i="17"/>
  <c r="L450" i="17"/>
  <c r="L449" i="17"/>
  <c r="L448" i="17"/>
  <c r="L447" i="17"/>
  <c r="L446" i="17"/>
  <c r="L445" i="17"/>
  <c r="L444" i="17"/>
  <c r="L443" i="17"/>
  <c r="L442" i="17"/>
  <c r="L441" i="17"/>
  <c r="L440" i="17"/>
  <c r="L439" i="17"/>
  <c r="L438" i="17"/>
  <c r="L437" i="17"/>
  <c r="L436" i="17"/>
  <c r="L435" i="17"/>
  <c r="L434" i="17"/>
  <c r="L433" i="17"/>
  <c r="L431" i="17"/>
  <c r="L430" i="17"/>
  <c r="L429" i="17"/>
  <c r="L428" i="17"/>
  <c r="L427" i="17"/>
  <c r="L426" i="17"/>
  <c r="L425" i="17"/>
  <c r="L424" i="17"/>
  <c r="L423" i="17"/>
  <c r="L422" i="17"/>
  <c r="L421" i="17"/>
  <c r="L420" i="17"/>
  <c r="L419" i="17"/>
  <c r="L418" i="17"/>
  <c r="L417" i="17"/>
  <c r="L416" i="17"/>
  <c r="L415" i="17"/>
  <c r="L414" i="17"/>
  <c r="L413" i="17"/>
  <c r="L412" i="17"/>
  <c r="L411" i="17"/>
  <c r="L410" i="17"/>
  <c r="L409" i="17"/>
  <c r="L408" i="17"/>
  <c r="L407" i="17"/>
  <c r="L406" i="17"/>
  <c r="L405" i="17"/>
  <c r="L404" i="17"/>
  <c r="L403" i="17"/>
  <c r="L402" i="17"/>
  <c r="L401" i="17"/>
  <c r="L400" i="17"/>
  <c r="L399" i="17"/>
  <c r="L398" i="17"/>
  <c r="L397" i="17"/>
  <c r="L396" i="17"/>
  <c r="L395" i="17"/>
  <c r="L394" i="17"/>
  <c r="L393" i="17"/>
  <c r="L392" i="17"/>
  <c r="L391" i="17"/>
  <c r="L390" i="17"/>
  <c r="L389" i="17"/>
  <c r="L387" i="17"/>
  <c r="L386" i="17"/>
  <c r="L385" i="17"/>
  <c r="L384" i="17"/>
  <c r="L383" i="17"/>
  <c r="L382" i="17"/>
  <c r="L381" i="17"/>
  <c r="L380" i="17"/>
  <c r="L379" i="17"/>
  <c r="L378" i="17"/>
  <c r="L377" i="17"/>
  <c r="L376" i="17"/>
  <c r="L375" i="17"/>
  <c r="L374" i="17"/>
  <c r="L373" i="17"/>
  <c r="L372" i="17"/>
  <c r="L371" i="17"/>
  <c r="L370" i="17"/>
  <c r="L369" i="17"/>
  <c r="L368" i="17"/>
  <c r="L367" i="17"/>
  <c r="L366" i="17"/>
  <c r="L365" i="17"/>
  <c r="L364" i="17"/>
  <c r="L363" i="17"/>
  <c r="L362" i="17"/>
  <c r="L361" i="17"/>
  <c r="L360" i="17"/>
  <c r="L359" i="17"/>
  <c r="L358" i="17"/>
  <c r="L357" i="17"/>
  <c r="L356" i="17"/>
  <c r="L355" i="17"/>
  <c r="L354" i="17"/>
  <c r="L353" i="17"/>
  <c r="L352" i="17"/>
  <c r="L351" i="17"/>
  <c r="L350" i="17"/>
  <c r="L349" i="17"/>
  <c r="L348" i="17"/>
  <c r="L343" i="17"/>
  <c r="L342" i="17"/>
  <c r="L312" i="17"/>
  <c r="L311" i="17"/>
  <c r="L310" i="17"/>
  <c r="L309" i="17"/>
  <c r="L308" i="17"/>
  <c r="L307" i="17"/>
  <c r="L306" i="17"/>
  <c r="L305" i="17"/>
  <c r="L304" i="17"/>
  <c r="L303" i="17"/>
  <c r="L269" i="17"/>
  <c r="L268" i="17"/>
  <c r="L267" i="17"/>
  <c r="L266" i="17"/>
  <c r="L261" i="17"/>
  <c r="L259" i="17"/>
  <c r="L258" i="17"/>
  <c r="L257" i="17"/>
  <c r="L254" i="17"/>
  <c r="L253" i="17"/>
  <c r="L251" i="17"/>
  <c r="L250" i="17"/>
  <c r="L249" i="17"/>
  <c r="L248" i="17"/>
  <c r="L247" i="17"/>
  <c r="L246" i="17"/>
  <c r="L245" i="17"/>
  <c r="L244" i="17"/>
  <c r="L243" i="17"/>
  <c r="L242" i="17"/>
  <c r="L241" i="17"/>
  <c r="L240" i="17"/>
  <c r="L239" i="17"/>
  <c r="L216" i="17"/>
  <c r="L215" i="17"/>
  <c r="L214" i="17"/>
  <c r="L213" i="17"/>
  <c r="L212" i="17"/>
  <c r="L211" i="17"/>
  <c r="L210" i="17"/>
  <c r="L209" i="17"/>
  <c r="L208" i="17"/>
  <c r="L207" i="17"/>
  <c r="L206" i="17"/>
  <c r="L205" i="17"/>
  <c r="L204" i="17"/>
  <c r="L203" i="17"/>
  <c r="L202" i="17"/>
  <c r="L201" i="17"/>
  <c r="L200" i="17"/>
  <c r="L199" i="17"/>
  <c r="L198" i="17"/>
  <c r="L197" i="17"/>
  <c r="L196" i="17"/>
  <c r="L195" i="17"/>
  <c r="L194" i="17"/>
  <c r="L193" i="17"/>
  <c r="L192" i="17"/>
  <c r="L191" i="17"/>
  <c r="L190" i="17"/>
  <c r="L189" i="17"/>
  <c r="L182" i="17"/>
  <c r="L175" i="17"/>
  <c r="L161" i="17"/>
  <c r="L160" i="17"/>
  <c r="L159" i="17"/>
  <c r="L158" i="17"/>
  <c r="L157" i="17"/>
  <c r="L156" i="17"/>
  <c r="L155" i="17"/>
  <c r="L154" i="17"/>
  <c r="L153" i="17"/>
  <c r="L152" i="17"/>
  <c r="L151" i="17"/>
  <c r="L150" i="17"/>
  <c r="L149" i="17"/>
  <c r="L148" i="17"/>
  <c r="L147" i="17"/>
  <c r="L146" i="17"/>
  <c r="L145" i="17"/>
  <c r="L144" i="17"/>
  <c r="L143" i="17"/>
  <c r="L142" i="17"/>
  <c r="L141" i="17"/>
  <c r="L139" i="17"/>
  <c r="L138" i="17"/>
  <c r="L137" i="17"/>
  <c r="L136" i="17"/>
  <c r="L135" i="17"/>
  <c r="L134" i="17"/>
  <c r="L133" i="17"/>
  <c r="L132" i="17"/>
  <c r="L131" i="17"/>
  <c r="L130" i="17"/>
  <c r="L129" i="17"/>
  <c r="L128" i="17"/>
  <c r="L127" i="17"/>
  <c r="L126" i="17"/>
  <c r="L125" i="17"/>
  <c r="L124" i="17"/>
  <c r="L123" i="17"/>
  <c r="L122" i="17"/>
  <c r="L121" i="17"/>
  <c r="L120" i="17"/>
  <c r="L119" i="17"/>
  <c r="L118" i="17"/>
  <c r="L117" i="17"/>
  <c r="L116" i="17"/>
  <c r="L115" i="17"/>
  <c r="L114" i="17"/>
  <c r="L113" i="17"/>
  <c r="L112" i="17"/>
  <c r="L111" i="17"/>
  <c r="L110" i="17"/>
  <c r="L109" i="17"/>
  <c r="L108" i="17"/>
  <c r="L107" i="17"/>
  <c r="L106" i="17"/>
  <c r="L105" i="17"/>
  <c r="L104" i="17"/>
  <c r="L103" i="17"/>
  <c r="L102" i="17"/>
  <c r="L101" i="17"/>
  <c r="L100" i="17"/>
  <c r="L99" i="17"/>
  <c r="L98" i="17"/>
  <c r="L97" i="17"/>
  <c r="L84" i="17"/>
  <c r="L83" i="17"/>
  <c r="L82" i="17"/>
  <c r="L43" i="17"/>
  <c r="M506" i="17"/>
  <c r="N506" i="17" s="1"/>
  <c r="M505" i="17"/>
  <c r="N505" i="17" s="1"/>
  <c r="M504" i="17"/>
  <c r="N504" i="17" s="1"/>
  <c r="M503" i="17"/>
  <c r="N503" i="17" s="1"/>
  <c r="M502" i="17"/>
  <c r="N502" i="17" s="1"/>
  <c r="M501" i="17"/>
  <c r="N501" i="17" s="1"/>
  <c r="M500" i="17"/>
  <c r="N500" i="17" s="1"/>
  <c r="M499" i="17"/>
  <c r="N499" i="17" s="1"/>
  <c r="M497" i="17"/>
  <c r="N497" i="17" s="1"/>
  <c r="M496" i="17"/>
  <c r="N496" i="17" s="1"/>
  <c r="M495" i="17"/>
  <c r="N495" i="17" s="1"/>
  <c r="M494" i="17"/>
  <c r="M493" i="17"/>
  <c r="M487" i="17"/>
  <c r="N487" i="17" s="1"/>
  <c r="M486" i="17"/>
  <c r="N486" i="17" s="1"/>
  <c r="M485" i="17"/>
  <c r="N485" i="17" s="1"/>
  <c r="M484" i="17"/>
  <c r="N484" i="17" s="1"/>
  <c r="M483" i="17"/>
  <c r="N483" i="17" s="1"/>
  <c r="M482" i="17"/>
  <c r="N482" i="17" s="1"/>
  <c r="M481" i="17"/>
  <c r="M480" i="17"/>
  <c r="N480" i="17" s="1"/>
  <c r="M478" i="17"/>
  <c r="N478" i="17" s="1"/>
  <c r="M477" i="17"/>
  <c r="N477" i="17" s="1"/>
  <c r="M476" i="17"/>
  <c r="N476" i="17" s="1"/>
  <c r="M475" i="17"/>
  <c r="N475" i="17" s="1"/>
  <c r="M474" i="17"/>
  <c r="N474" i="17" s="1"/>
  <c r="M473" i="17"/>
  <c r="N473" i="17" s="1"/>
  <c r="M472" i="17"/>
  <c r="N472" i="17" s="1"/>
  <c r="M470" i="17"/>
  <c r="N470" i="17" s="1"/>
  <c r="M469" i="17"/>
  <c r="N469" i="17" s="1"/>
  <c r="M347" i="17"/>
  <c r="M346" i="17"/>
  <c r="N346" i="17" s="1"/>
  <c r="M345" i="17"/>
  <c r="N345" i="17" s="1"/>
  <c r="M341" i="17"/>
  <c r="N341" i="17" s="1"/>
  <c r="M340" i="17"/>
  <c r="N340" i="17" s="1"/>
  <c r="M339" i="17"/>
  <c r="N339" i="17" s="1"/>
  <c r="M338" i="17"/>
  <c r="M337" i="17"/>
  <c r="M336" i="17"/>
  <c r="N336" i="17" s="1"/>
  <c r="M335" i="17"/>
  <c r="N335" i="17" s="1"/>
  <c r="M334" i="17"/>
  <c r="N334" i="17" s="1"/>
  <c r="M333" i="17"/>
  <c r="M332" i="17"/>
  <c r="N332" i="17" s="1"/>
  <c r="M331" i="17"/>
  <c r="N331" i="17" s="1"/>
  <c r="M330" i="17"/>
  <c r="N330" i="17" s="1"/>
  <c r="M329" i="17"/>
  <c r="N329" i="17" s="1"/>
  <c r="M328" i="17"/>
  <c r="N328" i="17" s="1"/>
  <c r="M327" i="17"/>
  <c r="N327" i="17" s="1"/>
  <c r="M326" i="17"/>
  <c r="N326" i="17" s="1"/>
  <c r="M325" i="17"/>
  <c r="N325" i="17" s="1"/>
  <c r="M324" i="17"/>
  <c r="N324" i="17" s="1"/>
  <c r="M323" i="17"/>
  <c r="N323" i="17" s="1"/>
  <c r="M322" i="17"/>
  <c r="N322" i="17" s="1"/>
  <c r="M321" i="17"/>
  <c r="N321" i="17" s="1"/>
  <c r="M320" i="17"/>
  <c r="N320" i="17" s="1"/>
  <c r="M319" i="17"/>
  <c r="N319" i="17" s="1"/>
  <c r="M318" i="17"/>
  <c r="N318" i="17" s="1"/>
  <c r="M317" i="17"/>
  <c r="N317" i="17" s="1"/>
  <c r="M316" i="17"/>
  <c r="N316" i="17" s="1"/>
  <c r="M315" i="17"/>
  <c r="N315" i="17" s="1"/>
  <c r="M314" i="17"/>
  <c r="N314" i="17" s="1"/>
  <c r="M313" i="17"/>
  <c r="N313" i="17" s="1"/>
  <c r="M302" i="17"/>
  <c r="M301" i="17"/>
  <c r="M300" i="17"/>
  <c r="N300" i="17" s="1"/>
  <c r="M299" i="17"/>
  <c r="N299" i="17" s="1"/>
  <c r="M298" i="17"/>
  <c r="M297" i="17"/>
  <c r="N297" i="17" s="1"/>
  <c r="M296" i="17"/>
  <c r="M295" i="17"/>
  <c r="N295" i="17" s="1"/>
  <c r="M294" i="17"/>
  <c r="M293" i="17"/>
  <c r="N293" i="17" s="1"/>
  <c r="M292" i="17"/>
  <c r="N292" i="17" s="1"/>
  <c r="M291" i="17"/>
  <c r="N291" i="17" s="1"/>
  <c r="M290" i="17"/>
  <c r="N290" i="17" s="1"/>
  <c r="M289" i="17"/>
  <c r="N289" i="17" s="1"/>
  <c r="M288" i="17"/>
  <c r="M287" i="17"/>
  <c r="M286" i="17"/>
  <c r="N286" i="17" s="1"/>
  <c r="M285" i="17"/>
  <c r="N285" i="17" s="1"/>
  <c r="M284" i="17"/>
  <c r="N284" i="17" s="1"/>
  <c r="M283" i="17"/>
  <c r="N283" i="17" s="1"/>
  <c r="M282" i="17"/>
  <c r="N282" i="17" s="1"/>
  <c r="M281" i="17"/>
  <c r="N281" i="17" s="1"/>
  <c r="M280" i="17"/>
  <c r="N280" i="17" s="1"/>
  <c r="M279" i="17"/>
  <c r="N279" i="17" s="1"/>
  <c r="M278" i="17"/>
  <c r="M277" i="17"/>
  <c r="M276" i="17"/>
  <c r="N276" i="17" s="1"/>
  <c r="M275" i="17"/>
  <c r="M274" i="17"/>
  <c r="M273" i="17"/>
  <c r="M272" i="17"/>
  <c r="N272" i="17" s="1"/>
  <c r="M265" i="17"/>
  <c r="N265" i="17" s="1"/>
  <c r="M264" i="17"/>
  <c r="N264" i="17" s="1"/>
  <c r="M263" i="17"/>
  <c r="M262" i="17"/>
  <c r="N262" i="17" s="1"/>
  <c r="M260" i="17"/>
  <c r="N260" i="17" s="1"/>
  <c r="M252" i="17"/>
  <c r="M237" i="17"/>
  <c r="N237" i="17" s="1"/>
  <c r="M236" i="17"/>
  <c r="N236" i="17" s="1"/>
  <c r="M235" i="17"/>
  <c r="N235" i="17" s="1"/>
  <c r="M234" i="17"/>
  <c r="M233" i="17"/>
  <c r="M232" i="17"/>
  <c r="N232" i="17" s="1"/>
  <c r="M231" i="17"/>
  <c r="N231" i="17" s="1"/>
  <c r="M230" i="17"/>
  <c r="M229" i="17"/>
  <c r="M228" i="17"/>
  <c r="M227" i="17"/>
  <c r="N227" i="17" s="1"/>
  <c r="M226" i="17"/>
  <c r="N226" i="17" s="1"/>
  <c r="M225" i="17"/>
  <c r="N225" i="17" s="1"/>
  <c r="M224" i="17"/>
  <c r="M223" i="17"/>
  <c r="N223" i="17" s="1"/>
  <c r="M222" i="17"/>
  <c r="M221" i="17"/>
  <c r="N221" i="17" s="1"/>
  <c r="M220" i="17"/>
  <c r="N220" i="17" s="1"/>
  <c r="M219" i="17"/>
  <c r="N219" i="17" s="1"/>
  <c r="M218" i="17"/>
  <c r="N218" i="17" s="1"/>
  <c r="M217" i="17"/>
  <c r="N217" i="17" s="1"/>
  <c r="M188" i="17"/>
  <c r="N188" i="17" s="1"/>
  <c r="M187" i="17"/>
  <c r="N187" i="17" s="1"/>
  <c r="M186" i="17"/>
  <c r="N186" i="17" s="1"/>
  <c r="M185" i="17"/>
  <c r="N185" i="17" s="1"/>
  <c r="M184" i="17"/>
  <c r="N184" i="17" s="1"/>
  <c r="M183" i="17"/>
  <c r="N183" i="17" s="1"/>
  <c r="M181" i="17"/>
  <c r="N181" i="17" s="1"/>
  <c r="M180" i="17"/>
  <c r="N180" i="17" s="1"/>
  <c r="M179" i="17"/>
  <c r="N179" i="17" s="1"/>
  <c r="M178" i="17"/>
  <c r="N178" i="17" s="1"/>
  <c r="M177" i="17"/>
  <c r="N177" i="17" s="1"/>
  <c r="M176" i="17"/>
  <c r="N176" i="17" s="1"/>
  <c r="M174" i="17"/>
  <c r="N174" i="17" s="1"/>
  <c r="M173" i="17"/>
  <c r="N173" i="17" s="1"/>
  <c r="M172" i="17"/>
  <c r="N172" i="17" s="1"/>
  <c r="M171" i="17"/>
  <c r="N171" i="17" s="1"/>
  <c r="M170" i="17"/>
  <c r="N170" i="17" s="1"/>
  <c r="M169" i="17"/>
  <c r="N169" i="17" s="1"/>
  <c r="M168" i="17"/>
  <c r="N168" i="17" s="1"/>
  <c r="M167" i="17"/>
  <c r="N167" i="17" s="1"/>
  <c r="M166" i="17"/>
  <c r="N166" i="17" s="1"/>
  <c r="M165" i="17"/>
  <c r="N165" i="17" s="1"/>
  <c r="M164" i="17"/>
  <c r="M163" i="17"/>
  <c r="N163" i="17" s="1"/>
  <c r="M162" i="17"/>
  <c r="N162" i="17" s="1"/>
  <c r="M140" i="17"/>
  <c r="M95" i="17"/>
  <c r="N95" i="17" s="1"/>
  <c r="M94" i="17"/>
  <c r="N94" i="17" s="1"/>
  <c r="M93" i="17"/>
  <c r="N93" i="17" s="1"/>
  <c r="M92" i="17"/>
  <c r="M91" i="17"/>
  <c r="N91" i="17" s="1"/>
  <c r="M90" i="17"/>
  <c r="N90" i="17" s="1"/>
  <c r="M89" i="17"/>
  <c r="N89" i="17" s="1"/>
  <c r="M88" i="17"/>
  <c r="M87" i="17"/>
  <c r="M86" i="17"/>
  <c r="M85" i="17"/>
  <c r="M81" i="17"/>
  <c r="M80" i="17"/>
  <c r="M79" i="17"/>
  <c r="M78" i="17"/>
  <c r="M77" i="17"/>
  <c r="M76" i="17"/>
  <c r="N76" i="17" s="1"/>
  <c r="M75" i="17"/>
  <c r="M74" i="17"/>
  <c r="M73" i="17"/>
  <c r="M72" i="17"/>
  <c r="M71" i="17"/>
  <c r="M70" i="17"/>
  <c r="M69" i="17"/>
  <c r="M68" i="17"/>
  <c r="M67" i="17"/>
  <c r="M66" i="17"/>
  <c r="M65" i="17"/>
  <c r="M64" i="17"/>
  <c r="M63" i="17"/>
  <c r="M62" i="17"/>
  <c r="M61" i="17"/>
  <c r="M60" i="17"/>
  <c r="M59" i="17"/>
  <c r="M58" i="17"/>
  <c r="M57" i="17"/>
  <c r="M56" i="17"/>
  <c r="M55" i="17"/>
  <c r="M54" i="17"/>
  <c r="M53" i="17"/>
  <c r="M52" i="17"/>
  <c r="M51" i="17"/>
  <c r="M50" i="17"/>
  <c r="M49" i="17"/>
  <c r="M48" i="17"/>
  <c r="N48" i="17" s="1"/>
  <c r="M47" i="17"/>
  <c r="M46" i="17"/>
  <c r="M45" i="17"/>
  <c r="M42" i="17"/>
  <c r="N42" i="17" s="1"/>
  <c r="M41" i="17"/>
  <c r="M40" i="17"/>
  <c r="N40" i="17" s="1"/>
  <c r="M39" i="17"/>
  <c r="M38" i="17"/>
  <c r="M37" i="17"/>
  <c r="N37" i="17" s="1"/>
  <c r="M36" i="17"/>
  <c r="N36" i="17" s="1"/>
  <c r="M35" i="17"/>
  <c r="M34" i="17"/>
  <c r="M33" i="17"/>
  <c r="M32" i="17"/>
  <c r="N32" i="17" s="1"/>
  <c r="M31" i="17"/>
  <c r="M30" i="17"/>
  <c r="M29" i="17"/>
  <c r="M28" i="17"/>
  <c r="M27" i="17"/>
  <c r="M26" i="17"/>
  <c r="N26" i="17" s="1"/>
  <c r="M25" i="17"/>
  <c r="M24" i="17"/>
  <c r="N24" i="17" s="1"/>
  <c r="M23" i="17"/>
  <c r="M22" i="17"/>
  <c r="M21" i="17"/>
  <c r="M20" i="17"/>
  <c r="N20" i="17" s="1"/>
  <c r="M19" i="17"/>
  <c r="M18" i="17"/>
  <c r="N18" i="17" s="1"/>
  <c r="M17" i="17"/>
  <c r="N17" i="17" s="1"/>
  <c r="M16" i="17"/>
  <c r="M15" i="17"/>
  <c r="M14" i="17"/>
  <c r="N14" i="17" s="1"/>
  <c r="M13" i="17"/>
  <c r="N13" i="17" s="1"/>
  <c r="M12" i="17"/>
  <c r="M11" i="17"/>
  <c r="M10" i="17"/>
  <c r="N10" i="17" s="1"/>
  <c r="M9" i="17"/>
  <c r="N9" i="17" s="1"/>
  <c r="M8" i="17"/>
  <c r="M7" i="17"/>
  <c r="M6" i="17"/>
  <c r="M5" i="17"/>
  <c r="N5" i="17" s="1"/>
  <c r="M4" i="17"/>
  <c r="N4" i="17" s="1"/>
  <c r="M3" i="17"/>
  <c r="M2" i="17"/>
  <c r="N2" i="17" s="1"/>
  <c r="I566" i="6"/>
  <c r="J566" i="6"/>
  <c r="K566" i="6"/>
  <c r="L566" i="6"/>
  <c r="M566" i="6"/>
  <c r="N566" i="6"/>
  <c r="O566" i="6"/>
  <c r="I567" i="6"/>
  <c r="J567" i="6"/>
  <c r="L567" i="6"/>
  <c r="M567" i="6"/>
  <c r="N567" i="6"/>
  <c r="O567" i="6"/>
  <c r="I565" i="6"/>
  <c r="J565" i="6"/>
  <c r="L565" i="6"/>
  <c r="M565" i="6"/>
  <c r="N565" i="6"/>
  <c r="O565" i="6"/>
  <c r="I557" i="6"/>
  <c r="J557" i="6"/>
  <c r="L557" i="6"/>
  <c r="M557" i="6"/>
  <c r="N557" i="6"/>
  <c r="O557" i="6"/>
  <c r="I558" i="6"/>
  <c r="J558" i="6"/>
  <c r="L558" i="6"/>
  <c r="M558" i="6"/>
  <c r="N558" i="6"/>
  <c r="O558" i="6"/>
  <c r="I559" i="6"/>
  <c r="J559" i="6"/>
  <c r="K559" i="6"/>
  <c r="L559" i="6"/>
  <c r="M559" i="6"/>
  <c r="N559" i="6"/>
  <c r="O559" i="6"/>
  <c r="I560" i="6"/>
  <c r="J560" i="6"/>
  <c r="K560" i="6"/>
  <c r="L560" i="6"/>
  <c r="M560" i="6"/>
  <c r="N560" i="6"/>
  <c r="O560" i="6"/>
  <c r="I561" i="6"/>
  <c r="J561" i="6"/>
  <c r="L561" i="6"/>
  <c r="M561" i="6"/>
  <c r="N561" i="6"/>
  <c r="O561" i="6"/>
  <c r="I562" i="6"/>
  <c r="J562" i="6"/>
  <c r="K562" i="6"/>
  <c r="L562" i="6"/>
  <c r="M562" i="6"/>
  <c r="N562" i="6"/>
  <c r="O562" i="6"/>
  <c r="I563" i="6"/>
  <c r="J563" i="6"/>
  <c r="L563" i="6"/>
  <c r="M563" i="6"/>
  <c r="N563" i="6"/>
  <c r="O563" i="6"/>
  <c r="I564" i="6"/>
  <c r="J564" i="6"/>
  <c r="L564" i="6"/>
  <c r="M564" i="6"/>
  <c r="N564" i="6"/>
  <c r="O564" i="6"/>
  <c r="I555" i="6"/>
  <c r="J555" i="6"/>
  <c r="L555" i="6"/>
  <c r="M555" i="6"/>
  <c r="N555" i="6"/>
  <c r="O555" i="6"/>
  <c r="I556" i="6"/>
  <c r="J556" i="6"/>
  <c r="L556" i="6"/>
  <c r="M556" i="6"/>
  <c r="N556" i="6"/>
  <c r="O556" i="6"/>
  <c r="B566" i="6"/>
  <c r="D566" i="6"/>
  <c r="E566" i="6"/>
  <c r="F566" i="6"/>
  <c r="G566" i="6"/>
  <c r="B567" i="6"/>
  <c r="D567" i="6"/>
  <c r="E567" i="6"/>
  <c r="F567" i="6"/>
  <c r="G567" i="6"/>
  <c r="B565" i="6"/>
  <c r="D565" i="6"/>
  <c r="E565" i="6"/>
  <c r="F565" i="6"/>
  <c r="G565" i="6"/>
  <c r="B557" i="6"/>
  <c r="D557" i="6"/>
  <c r="E557" i="6"/>
  <c r="F557" i="6"/>
  <c r="G557" i="6"/>
  <c r="B558" i="6"/>
  <c r="D558" i="6"/>
  <c r="E558" i="6"/>
  <c r="F558" i="6"/>
  <c r="G558" i="6"/>
  <c r="B559" i="6"/>
  <c r="D559" i="6"/>
  <c r="E559" i="6"/>
  <c r="F559" i="6"/>
  <c r="G559" i="6"/>
  <c r="B560" i="6"/>
  <c r="D560" i="6"/>
  <c r="E560" i="6"/>
  <c r="F560" i="6"/>
  <c r="G560" i="6"/>
  <c r="B561" i="6"/>
  <c r="D561" i="6"/>
  <c r="E561" i="6"/>
  <c r="F561" i="6"/>
  <c r="G561" i="6"/>
  <c r="B562" i="6"/>
  <c r="D562" i="6"/>
  <c r="E562" i="6"/>
  <c r="F562" i="6"/>
  <c r="G562" i="6"/>
  <c r="B563" i="6"/>
  <c r="D563" i="6"/>
  <c r="E563" i="6"/>
  <c r="F563" i="6"/>
  <c r="G563" i="6"/>
  <c r="B564" i="6"/>
  <c r="D564" i="6"/>
  <c r="E564" i="6"/>
  <c r="F564" i="6"/>
  <c r="G564" i="6"/>
  <c r="B555" i="6"/>
  <c r="D555" i="6"/>
  <c r="E555" i="6"/>
  <c r="F555" i="6"/>
  <c r="G555" i="6"/>
  <c r="B556" i="6"/>
  <c r="D556" i="6"/>
  <c r="E556" i="6"/>
  <c r="F556" i="6"/>
  <c r="G556" i="6"/>
  <c r="I524" i="6"/>
  <c r="J524" i="6"/>
  <c r="K524" i="6"/>
  <c r="L524" i="6"/>
  <c r="M524" i="6"/>
  <c r="N524" i="6"/>
  <c r="O524" i="6"/>
  <c r="I525" i="6"/>
  <c r="J525" i="6"/>
  <c r="K525" i="6"/>
  <c r="L525" i="6"/>
  <c r="M525" i="6"/>
  <c r="N525" i="6"/>
  <c r="O525" i="6"/>
  <c r="I526" i="6"/>
  <c r="J526" i="6"/>
  <c r="L526" i="6"/>
  <c r="M526" i="6"/>
  <c r="N526" i="6"/>
  <c r="O526" i="6"/>
  <c r="I527" i="6"/>
  <c r="J527" i="6"/>
  <c r="L527" i="6"/>
  <c r="M527" i="6"/>
  <c r="N527" i="6"/>
  <c r="O527" i="6"/>
  <c r="I528" i="6"/>
  <c r="J528" i="6"/>
  <c r="K528" i="6"/>
  <c r="L528" i="6"/>
  <c r="M528" i="6"/>
  <c r="N528" i="6"/>
  <c r="O528" i="6"/>
  <c r="I529" i="6"/>
  <c r="J529" i="6"/>
  <c r="K529" i="6"/>
  <c r="L529" i="6"/>
  <c r="M529" i="6"/>
  <c r="N529" i="6"/>
  <c r="O529" i="6"/>
  <c r="I530" i="6"/>
  <c r="J530" i="6"/>
  <c r="K530" i="6"/>
  <c r="L530" i="6"/>
  <c r="M530" i="6"/>
  <c r="N530" i="6"/>
  <c r="O530" i="6"/>
  <c r="I531" i="6"/>
  <c r="J531" i="6"/>
  <c r="K531" i="6"/>
  <c r="L531" i="6"/>
  <c r="M531" i="6"/>
  <c r="N531" i="6"/>
  <c r="O531" i="6"/>
  <c r="I532" i="6"/>
  <c r="J532" i="6"/>
  <c r="L532" i="6"/>
  <c r="M532" i="6"/>
  <c r="N532" i="6"/>
  <c r="O532" i="6"/>
  <c r="I533" i="6"/>
  <c r="J533" i="6"/>
  <c r="L533" i="6"/>
  <c r="M533" i="6"/>
  <c r="N533" i="6"/>
  <c r="O533" i="6"/>
  <c r="I534" i="6"/>
  <c r="J534" i="6"/>
  <c r="K534" i="6"/>
  <c r="L534" i="6"/>
  <c r="M534" i="6"/>
  <c r="N534" i="6"/>
  <c r="O534" i="6"/>
  <c r="I535" i="6"/>
  <c r="J535" i="6"/>
  <c r="K535" i="6"/>
  <c r="L535" i="6"/>
  <c r="M535" i="6"/>
  <c r="N535" i="6"/>
  <c r="O535" i="6"/>
  <c r="I536" i="6"/>
  <c r="J536" i="6"/>
  <c r="K536" i="6"/>
  <c r="L536" i="6"/>
  <c r="M536" i="6"/>
  <c r="N536" i="6"/>
  <c r="O536" i="6"/>
  <c r="I537" i="6"/>
  <c r="J537" i="6"/>
  <c r="K537" i="6"/>
  <c r="L537" i="6"/>
  <c r="M537" i="6"/>
  <c r="N537" i="6"/>
  <c r="O537" i="6"/>
  <c r="I538" i="6"/>
  <c r="J538" i="6"/>
  <c r="L538" i="6"/>
  <c r="M538" i="6"/>
  <c r="N538" i="6"/>
  <c r="O538" i="6"/>
  <c r="I539" i="6"/>
  <c r="J539" i="6"/>
  <c r="L539" i="6"/>
  <c r="M539" i="6"/>
  <c r="N539" i="6"/>
  <c r="O539" i="6"/>
  <c r="I542" i="6"/>
  <c r="J542" i="6"/>
  <c r="K542" i="6"/>
  <c r="L542" i="6"/>
  <c r="M542" i="6"/>
  <c r="N542" i="6"/>
  <c r="O542" i="6"/>
  <c r="I543" i="6"/>
  <c r="J543" i="6"/>
  <c r="K543" i="6"/>
  <c r="L543" i="6"/>
  <c r="M543" i="6"/>
  <c r="N543" i="6"/>
  <c r="O543" i="6"/>
  <c r="I544" i="6"/>
  <c r="J544" i="6"/>
  <c r="L544" i="6"/>
  <c r="M544" i="6"/>
  <c r="N544" i="6"/>
  <c r="O544" i="6"/>
  <c r="I545" i="6"/>
  <c r="J545" i="6"/>
  <c r="K545" i="6"/>
  <c r="L545" i="6"/>
  <c r="M545" i="6"/>
  <c r="N545" i="6"/>
  <c r="O545" i="6"/>
  <c r="I546" i="6"/>
  <c r="J546" i="6"/>
  <c r="L546" i="6"/>
  <c r="M546" i="6"/>
  <c r="O546" i="6"/>
  <c r="I547" i="6"/>
  <c r="J547" i="6"/>
  <c r="L547" i="6"/>
  <c r="M547" i="6"/>
  <c r="O547" i="6"/>
  <c r="I548" i="6"/>
  <c r="J548" i="6"/>
  <c r="K548" i="6"/>
  <c r="L548" i="6"/>
  <c r="M548" i="6"/>
  <c r="N548" i="6"/>
  <c r="O548" i="6"/>
  <c r="I549" i="6"/>
  <c r="J549" i="6"/>
  <c r="K549" i="6"/>
  <c r="L549" i="6"/>
  <c r="M549" i="6"/>
  <c r="N549" i="6"/>
  <c r="O549" i="6"/>
  <c r="I550" i="6"/>
  <c r="J550" i="6"/>
  <c r="K550" i="6"/>
  <c r="L550" i="6"/>
  <c r="M550" i="6"/>
  <c r="N550" i="6"/>
  <c r="O550" i="6"/>
  <c r="I551" i="6"/>
  <c r="J551" i="6"/>
  <c r="L551" i="6"/>
  <c r="M551" i="6"/>
  <c r="N551" i="6"/>
  <c r="O551" i="6"/>
  <c r="I552" i="6"/>
  <c r="J552" i="6"/>
  <c r="L552" i="6"/>
  <c r="M552" i="6"/>
  <c r="N552" i="6"/>
  <c r="O552" i="6"/>
  <c r="I553" i="6"/>
  <c r="J553" i="6"/>
  <c r="L553" i="6"/>
  <c r="M553" i="6"/>
  <c r="N553" i="6"/>
  <c r="O553" i="6"/>
  <c r="B524" i="6"/>
  <c r="D524" i="6"/>
  <c r="E524" i="6"/>
  <c r="F524" i="6"/>
  <c r="G524" i="6"/>
  <c r="B525" i="6"/>
  <c r="D525" i="6"/>
  <c r="E525" i="6"/>
  <c r="F525" i="6"/>
  <c r="G525" i="6"/>
  <c r="B526" i="6"/>
  <c r="D526" i="6"/>
  <c r="E526" i="6"/>
  <c r="F526" i="6"/>
  <c r="G526" i="6"/>
  <c r="B527" i="6"/>
  <c r="D527" i="6"/>
  <c r="E527" i="6"/>
  <c r="F527" i="6"/>
  <c r="G527" i="6"/>
  <c r="B528" i="6"/>
  <c r="D528" i="6"/>
  <c r="E528" i="6"/>
  <c r="F528" i="6"/>
  <c r="G528" i="6"/>
  <c r="B529" i="6"/>
  <c r="D529" i="6"/>
  <c r="E529" i="6"/>
  <c r="F529" i="6"/>
  <c r="G529" i="6"/>
  <c r="B530" i="6"/>
  <c r="D530" i="6"/>
  <c r="E530" i="6"/>
  <c r="F530" i="6"/>
  <c r="G530" i="6"/>
  <c r="B531" i="6"/>
  <c r="D531" i="6"/>
  <c r="E531" i="6"/>
  <c r="F531" i="6"/>
  <c r="G531" i="6"/>
  <c r="B532" i="6"/>
  <c r="D532" i="6"/>
  <c r="E532" i="6"/>
  <c r="F532" i="6"/>
  <c r="G532" i="6"/>
  <c r="B533" i="6"/>
  <c r="D533" i="6"/>
  <c r="E533" i="6"/>
  <c r="F533" i="6"/>
  <c r="G533" i="6"/>
  <c r="B534" i="6"/>
  <c r="D534" i="6"/>
  <c r="E534" i="6"/>
  <c r="F534" i="6"/>
  <c r="G534" i="6"/>
  <c r="B535" i="6"/>
  <c r="D535" i="6"/>
  <c r="E535" i="6"/>
  <c r="F535" i="6"/>
  <c r="G535" i="6"/>
  <c r="B536" i="6"/>
  <c r="D536" i="6"/>
  <c r="E536" i="6"/>
  <c r="F536" i="6"/>
  <c r="G536" i="6"/>
  <c r="B537" i="6"/>
  <c r="D537" i="6"/>
  <c r="E537" i="6"/>
  <c r="F537" i="6"/>
  <c r="G537" i="6"/>
  <c r="B538" i="6"/>
  <c r="D538" i="6"/>
  <c r="E538" i="6"/>
  <c r="F538" i="6"/>
  <c r="G538" i="6"/>
  <c r="B539" i="6"/>
  <c r="D539" i="6"/>
  <c r="E539" i="6"/>
  <c r="F539" i="6"/>
  <c r="G539" i="6"/>
  <c r="B542" i="6"/>
  <c r="D542" i="6"/>
  <c r="E542" i="6"/>
  <c r="F542" i="6"/>
  <c r="G542" i="6"/>
  <c r="B543" i="6"/>
  <c r="D543" i="6"/>
  <c r="E543" i="6"/>
  <c r="F543" i="6"/>
  <c r="G543" i="6"/>
  <c r="B544" i="6"/>
  <c r="D544" i="6"/>
  <c r="E544" i="6"/>
  <c r="F544" i="6"/>
  <c r="G544" i="6"/>
  <c r="B545" i="6"/>
  <c r="D545" i="6"/>
  <c r="E545" i="6"/>
  <c r="F545" i="6"/>
  <c r="G545" i="6"/>
  <c r="B546" i="6"/>
  <c r="D546" i="6"/>
  <c r="E546" i="6"/>
  <c r="F546" i="6"/>
  <c r="G546" i="6"/>
  <c r="B547" i="6"/>
  <c r="D547" i="6"/>
  <c r="E547" i="6"/>
  <c r="F547" i="6"/>
  <c r="G547" i="6"/>
  <c r="B548" i="6"/>
  <c r="D548" i="6"/>
  <c r="E548" i="6"/>
  <c r="F548" i="6"/>
  <c r="G548" i="6"/>
  <c r="B549" i="6"/>
  <c r="D549" i="6"/>
  <c r="E549" i="6"/>
  <c r="F549" i="6"/>
  <c r="G549" i="6"/>
  <c r="B550" i="6"/>
  <c r="D550" i="6"/>
  <c r="E550" i="6"/>
  <c r="F550" i="6"/>
  <c r="G550" i="6"/>
  <c r="B551" i="6"/>
  <c r="D551" i="6"/>
  <c r="E551" i="6"/>
  <c r="F551" i="6"/>
  <c r="G551" i="6"/>
  <c r="B552" i="6"/>
  <c r="E552" i="6"/>
  <c r="F552" i="6"/>
  <c r="G552" i="6"/>
  <c r="B553" i="6"/>
  <c r="D553" i="6"/>
  <c r="E553" i="6"/>
  <c r="F553" i="6"/>
  <c r="G553" i="6"/>
  <c r="I522" i="6"/>
  <c r="J522" i="6"/>
  <c r="K522" i="6"/>
  <c r="L522" i="6"/>
  <c r="M522" i="6"/>
  <c r="N522" i="6"/>
  <c r="O522" i="6"/>
  <c r="I521" i="6"/>
  <c r="J521" i="6"/>
  <c r="K521" i="6"/>
  <c r="L521" i="6"/>
  <c r="M521" i="6"/>
  <c r="N521" i="6"/>
  <c r="O521" i="6"/>
  <c r="I496" i="6"/>
  <c r="J496" i="6"/>
  <c r="K496" i="6"/>
  <c r="L496" i="6"/>
  <c r="M496" i="6"/>
  <c r="N496" i="6"/>
  <c r="O496" i="6"/>
  <c r="I497" i="6"/>
  <c r="J497" i="6"/>
  <c r="K497" i="6"/>
  <c r="L497" i="6"/>
  <c r="M497" i="6"/>
  <c r="N497" i="6"/>
  <c r="O497" i="6"/>
  <c r="I498" i="6"/>
  <c r="J498" i="6"/>
  <c r="K498" i="6"/>
  <c r="L498" i="6"/>
  <c r="M498" i="6"/>
  <c r="N498" i="6"/>
  <c r="O498" i="6"/>
  <c r="I499" i="6"/>
  <c r="J499" i="6"/>
  <c r="K499" i="6"/>
  <c r="L499" i="6"/>
  <c r="M499" i="6"/>
  <c r="N499" i="6"/>
  <c r="O499" i="6"/>
  <c r="I500" i="6"/>
  <c r="J500" i="6"/>
  <c r="L500" i="6"/>
  <c r="M500" i="6"/>
  <c r="N500" i="6"/>
  <c r="O500" i="6"/>
  <c r="I501" i="6"/>
  <c r="J501" i="6"/>
  <c r="L501" i="6"/>
  <c r="M501" i="6"/>
  <c r="N501" i="6"/>
  <c r="O501" i="6"/>
  <c r="I502" i="6"/>
  <c r="J502" i="6"/>
  <c r="L502" i="6"/>
  <c r="M502" i="6"/>
  <c r="N502" i="6"/>
  <c r="O502" i="6"/>
  <c r="I503" i="6"/>
  <c r="J503" i="6"/>
  <c r="K503" i="6"/>
  <c r="L503" i="6"/>
  <c r="M503" i="6"/>
  <c r="N503" i="6"/>
  <c r="O503" i="6"/>
  <c r="I504" i="6"/>
  <c r="J504" i="6"/>
  <c r="K504" i="6"/>
  <c r="L504" i="6"/>
  <c r="M504" i="6"/>
  <c r="N504" i="6"/>
  <c r="O504" i="6"/>
  <c r="I505" i="6"/>
  <c r="J505" i="6"/>
  <c r="K505" i="6"/>
  <c r="L505" i="6"/>
  <c r="M505" i="6"/>
  <c r="N505" i="6"/>
  <c r="O505" i="6"/>
  <c r="I506" i="6"/>
  <c r="J506" i="6"/>
  <c r="K506" i="6"/>
  <c r="L506" i="6"/>
  <c r="M506" i="6"/>
  <c r="N506" i="6"/>
  <c r="O506" i="6"/>
  <c r="I507" i="6"/>
  <c r="J507" i="6"/>
  <c r="K507" i="6"/>
  <c r="L507" i="6"/>
  <c r="M507" i="6"/>
  <c r="N507" i="6"/>
  <c r="O507" i="6"/>
  <c r="I508" i="6"/>
  <c r="J508" i="6"/>
  <c r="K508" i="6"/>
  <c r="L508" i="6"/>
  <c r="M508" i="6"/>
  <c r="N508" i="6"/>
  <c r="O508" i="6"/>
  <c r="I509" i="6"/>
  <c r="J509" i="6"/>
  <c r="L509" i="6"/>
  <c r="M509" i="6"/>
  <c r="N509" i="6"/>
  <c r="O509" i="6"/>
  <c r="I510" i="6"/>
  <c r="J510" i="6"/>
  <c r="L510" i="6"/>
  <c r="M510" i="6"/>
  <c r="N510" i="6"/>
  <c r="O510" i="6"/>
  <c r="I511" i="6"/>
  <c r="J511" i="6"/>
  <c r="L511" i="6"/>
  <c r="M511" i="6"/>
  <c r="N511" i="6"/>
  <c r="O511" i="6"/>
  <c r="I512" i="6"/>
  <c r="J512" i="6"/>
  <c r="L512" i="6"/>
  <c r="M512" i="6"/>
  <c r="N512" i="6"/>
  <c r="O512" i="6"/>
  <c r="I513" i="6"/>
  <c r="J513" i="6"/>
  <c r="L513" i="6"/>
  <c r="M513" i="6"/>
  <c r="N513" i="6"/>
  <c r="O513" i="6"/>
  <c r="I514" i="6"/>
  <c r="J514" i="6"/>
  <c r="L514" i="6"/>
  <c r="M514" i="6"/>
  <c r="N514" i="6"/>
  <c r="O514" i="6"/>
  <c r="I515" i="6"/>
  <c r="J515" i="6"/>
  <c r="L515" i="6"/>
  <c r="M515" i="6"/>
  <c r="N515" i="6"/>
  <c r="O515" i="6"/>
  <c r="I516" i="6"/>
  <c r="J516" i="6"/>
  <c r="K516" i="6"/>
  <c r="L516" i="6"/>
  <c r="M516" i="6"/>
  <c r="N516" i="6"/>
  <c r="O516" i="6"/>
  <c r="I517" i="6"/>
  <c r="J517" i="6"/>
  <c r="L517" i="6"/>
  <c r="M517" i="6"/>
  <c r="N517" i="6"/>
  <c r="O517" i="6"/>
  <c r="I518" i="6"/>
  <c r="J518" i="6"/>
  <c r="K518" i="6"/>
  <c r="L518" i="6"/>
  <c r="M518" i="6"/>
  <c r="N518" i="6"/>
  <c r="O518" i="6"/>
  <c r="I519" i="6"/>
  <c r="J519" i="6"/>
  <c r="K519" i="6"/>
  <c r="L519" i="6"/>
  <c r="M519" i="6"/>
  <c r="N519" i="6"/>
  <c r="O519" i="6"/>
  <c r="I520" i="6"/>
  <c r="J520" i="6"/>
  <c r="K520" i="6"/>
  <c r="L520" i="6"/>
  <c r="M520" i="6"/>
  <c r="N520" i="6"/>
  <c r="O520" i="6"/>
  <c r="I495" i="6"/>
  <c r="J495" i="6"/>
  <c r="L495" i="6"/>
  <c r="M495" i="6"/>
  <c r="N495" i="6"/>
  <c r="O495" i="6"/>
  <c r="B522" i="6"/>
  <c r="D522" i="6"/>
  <c r="E522" i="6"/>
  <c r="F522" i="6"/>
  <c r="G522" i="6"/>
  <c r="B521" i="6"/>
  <c r="D521" i="6"/>
  <c r="E521" i="6"/>
  <c r="F521" i="6"/>
  <c r="G521" i="6"/>
  <c r="B496" i="6"/>
  <c r="D496" i="6"/>
  <c r="E496" i="6"/>
  <c r="F496" i="6"/>
  <c r="G496" i="6"/>
  <c r="B497" i="6"/>
  <c r="C497" i="6"/>
  <c r="D497" i="6"/>
  <c r="E497" i="6"/>
  <c r="F497" i="6"/>
  <c r="G497" i="6"/>
  <c r="B498" i="6"/>
  <c r="D498" i="6"/>
  <c r="E498" i="6"/>
  <c r="F498" i="6"/>
  <c r="G498" i="6"/>
  <c r="B499" i="6"/>
  <c r="C499" i="6"/>
  <c r="D499" i="6"/>
  <c r="E499" i="6"/>
  <c r="F499" i="6"/>
  <c r="G499" i="6"/>
  <c r="B500" i="6"/>
  <c r="D500" i="6"/>
  <c r="E500" i="6"/>
  <c r="F500" i="6"/>
  <c r="G500" i="6"/>
  <c r="B501" i="6"/>
  <c r="D501" i="6"/>
  <c r="E501" i="6"/>
  <c r="F501" i="6"/>
  <c r="G501" i="6"/>
  <c r="B502" i="6"/>
  <c r="D502" i="6"/>
  <c r="E502" i="6"/>
  <c r="F502" i="6"/>
  <c r="G502" i="6"/>
  <c r="B503" i="6"/>
  <c r="D503" i="6"/>
  <c r="E503" i="6"/>
  <c r="F503" i="6"/>
  <c r="G503" i="6"/>
  <c r="B504" i="6"/>
  <c r="D504" i="6"/>
  <c r="E504" i="6"/>
  <c r="F504" i="6"/>
  <c r="G504" i="6"/>
  <c r="B505" i="6"/>
  <c r="C505" i="6"/>
  <c r="D505" i="6"/>
  <c r="E505" i="6"/>
  <c r="F505" i="6"/>
  <c r="G505" i="6"/>
  <c r="B506" i="6"/>
  <c r="D506" i="6"/>
  <c r="E506" i="6"/>
  <c r="F506" i="6"/>
  <c r="G506" i="6"/>
  <c r="B507" i="6"/>
  <c r="D507" i="6"/>
  <c r="E507" i="6"/>
  <c r="F507" i="6"/>
  <c r="G507" i="6"/>
  <c r="B508" i="6"/>
  <c r="D508" i="6"/>
  <c r="E508" i="6"/>
  <c r="F508" i="6"/>
  <c r="G508" i="6"/>
  <c r="B509" i="6"/>
  <c r="D509" i="6"/>
  <c r="E509" i="6"/>
  <c r="F509" i="6"/>
  <c r="G509" i="6"/>
  <c r="B510" i="6"/>
  <c r="D510" i="6"/>
  <c r="E510" i="6"/>
  <c r="F510" i="6"/>
  <c r="G510" i="6"/>
  <c r="B511" i="6"/>
  <c r="D511" i="6"/>
  <c r="E511" i="6"/>
  <c r="F511" i="6"/>
  <c r="G511" i="6"/>
  <c r="B512" i="6"/>
  <c r="D512" i="6"/>
  <c r="E512" i="6"/>
  <c r="F512" i="6"/>
  <c r="G512" i="6"/>
  <c r="B513" i="6"/>
  <c r="D513" i="6"/>
  <c r="E513" i="6"/>
  <c r="F513" i="6"/>
  <c r="G513" i="6"/>
  <c r="B514" i="6"/>
  <c r="D514" i="6"/>
  <c r="E514" i="6"/>
  <c r="F514" i="6"/>
  <c r="G514" i="6"/>
  <c r="B515" i="6"/>
  <c r="D515" i="6"/>
  <c r="E515" i="6"/>
  <c r="F515" i="6"/>
  <c r="G515" i="6"/>
  <c r="B516" i="6"/>
  <c r="D516" i="6"/>
  <c r="E516" i="6"/>
  <c r="F516" i="6"/>
  <c r="G516" i="6"/>
  <c r="B517" i="6"/>
  <c r="D517" i="6"/>
  <c r="E517" i="6"/>
  <c r="F517" i="6"/>
  <c r="G517" i="6"/>
  <c r="B518" i="6"/>
  <c r="D518" i="6"/>
  <c r="E518" i="6"/>
  <c r="F518" i="6"/>
  <c r="G518" i="6"/>
  <c r="B519" i="6"/>
  <c r="D519" i="6"/>
  <c r="E519" i="6"/>
  <c r="F519" i="6"/>
  <c r="G519" i="6"/>
  <c r="B520" i="6"/>
  <c r="C520" i="6"/>
  <c r="D520" i="6"/>
  <c r="E520" i="6"/>
  <c r="F520" i="6"/>
  <c r="G520" i="6"/>
  <c r="B495" i="6"/>
  <c r="D495" i="6"/>
  <c r="E495" i="6"/>
  <c r="F495" i="6"/>
  <c r="G495" i="6"/>
  <c r="I466" i="6"/>
  <c r="J466" i="6"/>
  <c r="L466" i="6"/>
  <c r="M466" i="6"/>
  <c r="N466" i="6"/>
  <c r="O466" i="6"/>
  <c r="I467" i="6"/>
  <c r="J467" i="6"/>
  <c r="K467" i="6"/>
  <c r="L467" i="6"/>
  <c r="M467" i="6"/>
  <c r="N467" i="6"/>
  <c r="O467" i="6"/>
  <c r="I468" i="6"/>
  <c r="J468" i="6"/>
  <c r="K468" i="6"/>
  <c r="L468" i="6"/>
  <c r="M468" i="6"/>
  <c r="N468" i="6"/>
  <c r="O468" i="6"/>
  <c r="I469" i="6"/>
  <c r="J469" i="6"/>
  <c r="K469" i="6"/>
  <c r="L469" i="6"/>
  <c r="M469" i="6"/>
  <c r="N469" i="6"/>
  <c r="O469" i="6"/>
  <c r="I470" i="6"/>
  <c r="J470" i="6"/>
  <c r="K470" i="6"/>
  <c r="L470" i="6"/>
  <c r="M470" i="6"/>
  <c r="N470" i="6"/>
  <c r="O470" i="6"/>
  <c r="I471" i="6"/>
  <c r="J471" i="6"/>
  <c r="L471" i="6"/>
  <c r="M471" i="6"/>
  <c r="N471" i="6"/>
  <c r="O471" i="6"/>
  <c r="I473" i="6"/>
  <c r="J473" i="6"/>
  <c r="K473" i="6"/>
  <c r="L473" i="6"/>
  <c r="M473" i="6"/>
  <c r="N473" i="6"/>
  <c r="O473" i="6"/>
  <c r="I474" i="6"/>
  <c r="J474" i="6"/>
  <c r="K474" i="6"/>
  <c r="L474" i="6"/>
  <c r="M474" i="6"/>
  <c r="N474" i="6"/>
  <c r="O474" i="6"/>
  <c r="I475" i="6"/>
  <c r="J475" i="6"/>
  <c r="K475" i="6"/>
  <c r="L475" i="6"/>
  <c r="M475" i="6"/>
  <c r="N475" i="6"/>
  <c r="O475" i="6"/>
  <c r="I476" i="6"/>
  <c r="J476" i="6"/>
  <c r="K476" i="6"/>
  <c r="L476" i="6"/>
  <c r="M476" i="6"/>
  <c r="N476" i="6"/>
  <c r="O476" i="6"/>
  <c r="I477" i="6"/>
  <c r="J477" i="6"/>
  <c r="L477" i="6"/>
  <c r="M477" i="6"/>
  <c r="N477" i="6"/>
  <c r="O477" i="6"/>
  <c r="I478" i="6"/>
  <c r="J478" i="6"/>
  <c r="K478" i="6"/>
  <c r="L478" i="6"/>
  <c r="M478" i="6"/>
  <c r="N478" i="6"/>
  <c r="O478" i="6"/>
  <c r="I479" i="6"/>
  <c r="J479" i="6"/>
  <c r="L479" i="6"/>
  <c r="M479" i="6"/>
  <c r="N479" i="6"/>
  <c r="O479" i="6"/>
  <c r="I480" i="6"/>
  <c r="J480" i="6"/>
  <c r="K480" i="6"/>
  <c r="L480" i="6"/>
  <c r="M480" i="6"/>
  <c r="N480" i="6"/>
  <c r="O480" i="6"/>
  <c r="I481" i="6"/>
  <c r="J481" i="6"/>
  <c r="K481" i="6"/>
  <c r="L481" i="6"/>
  <c r="M481" i="6"/>
  <c r="N481" i="6"/>
  <c r="O481" i="6"/>
  <c r="I482" i="6"/>
  <c r="J482" i="6"/>
  <c r="K482" i="6"/>
  <c r="L482" i="6"/>
  <c r="M482" i="6"/>
  <c r="N482" i="6"/>
  <c r="O482" i="6"/>
  <c r="I483" i="6"/>
  <c r="J483" i="6"/>
  <c r="K483" i="6"/>
  <c r="L483" i="6"/>
  <c r="M483" i="6"/>
  <c r="N483" i="6"/>
  <c r="O483" i="6"/>
  <c r="I484" i="6"/>
  <c r="J484" i="6"/>
  <c r="K484" i="6"/>
  <c r="L484" i="6"/>
  <c r="M484" i="6"/>
  <c r="N484" i="6"/>
  <c r="O484" i="6"/>
  <c r="I485" i="6"/>
  <c r="J485" i="6"/>
  <c r="L485" i="6"/>
  <c r="M485" i="6"/>
  <c r="N485" i="6"/>
  <c r="O485" i="6"/>
  <c r="I486" i="6"/>
  <c r="J486" i="6"/>
  <c r="K486" i="6"/>
  <c r="L486" i="6"/>
  <c r="M486" i="6"/>
  <c r="N486" i="6"/>
  <c r="O486" i="6"/>
  <c r="I487" i="6"/>
  <c r="J487" i="6"/>
  <c r="K487" i="6"/>
  <c r="L487" i="6"/>
  <c r="M487" i="6"/>
  <c r="N487" i="6"/>
  <c r="O487" i="6"/>
  <c r="I488" i="6"/>
  <c r="J488" i="6"/>
  <c r="K488" i="6"/>
  <c r="L488" i="6"/>
  <c r="M488" i="6"/>
  <c r="N488" i="6"/>
  <c r="O488" i="6"/>
  <c r="I489" i="6"/>
  <c r="J489" i="6"/>
  <c r="K489" i="6"/>
  <c r="L489" i="6"/>
  <c r="M489" i="6"/>
  <c r="N489" i="6"/>
  <c r="O489" i="6"/>
  <c r="I490" i="6"/>
  <c r="J490" i="6"/>
  <c r="L490" i="6"/>
  <c r="M490" i="6"/>
  <c r="N490" i="6"/>
  <c r="O490" i="6"/>
  <c r="I491" i="6"/>
  <c r="J491" i="6"/>
  <c r="K491" i="6"/>
  <c r="L491" i="6"/>
  <c r="M491" i="6"/>
  <c r="N491" i="6"/>
  <c r="O491" i="6"/>
  <c r="I492" i="6"/>
  <c r="J492" i="6"/>
  <c r="K492" i="6"/>
  <c r="L492" i="6"/>
  <c r="M492" i="6"/>
  <c r="N492" i="6"/>
  <c r="O492" i="6"/>
  <c r="I493" i="6"/>
  <c r="J493" i="6"/>
  <c r="K493" i="6"/>
  <c r="L493" i="6"/>
  <c r="M493" i="6"/>
  <c r="N493" i="6"/>
  <c r="O493" i="6"/>
  <c r="C473" i="6"/>
  <c r="B466" i="6"/>
  <c r="D466" i="6"/>
  <c r="E466" i="6"/>
  <c r="F466" i="6"/>
  <c r="G466" i="6"/>
  <c r="B467" i="6"/>
  <c r="C467" i="6"/>
  <c r="D467" i="6"/>
  <c r="E467" i="6"/>
  <c r="F467" i="6"/>
  <c r="G467" i="6"/>
  <c r="B468" i="6"/>
  <c r="D468" i="6"/>
  <c r="E468" i="6"/>
  <c r="F468" i="6"/>
  <c r="G468" i="6"/>
  <c r="B469" i="6"/>
  <c r="C469" i="6"/>
  <c r="D469" i="6"/>
  <c r="E469" i="6"/>
  <c r="F469" i="6"/>
  <c r="G469" i="6"/>
  <c r="B470" i="6"/>
  <c r="D470" i="6"/>
  <c r="E470" i="6"/>
  <c r="F470" i="6"/>
  <c r="G470" i="6"/>
  <c r="B471" i="6"/>
  <c r="C471" i="6"/>
  <c r="D471" i="6"/>
  <c r="E471" i="6"/>
  <c r="F471" i="6"/>
  <c r="G471" i="6"/>
  <c r="B473" i="6"/>
  <c r="D473" i="6"/>
  <c r="E473" i="6"/>
  <c r="F473" i="6"/>
  <c r="G473" i="6"/>
  <c r="B474" i="6"/>
  <c r="D474" i="6"/>
  <c r="E474" i="6"/>
  <c r="F474" i="6"/>
  <c r="G474" i="6"/>
  <c r="B475" i="6"/>
  <c r="C475" i="6"/>
  <c r="D475" i="6"/>
  <c r="E475" i="6"/>
  <c r="F475" i="6"/>
  <c r="G475" i="6"/>
  <c r="B476" i="6"/>
  <c r="D476" i="6"/>
  <c r="E476" i="6"/>
  <c r="F476" i="6"/>
  <c r="G476" i="6"/>
  <c r="B477" i="6"/>
  <c r="C477" i="6"/>
  <c r="D477" i="6"/>
  <c r="E477" i="6"/>
  <c r="F477" i="6"/>
  <c r="G477" i="6"/>
  <c r="B478" i="6"/>
  <c r="C478" i="6"/>
  <c r="D478" i="6"/>
  <c r="E478" i="6"/>
  <c r="F478" i="6"/>
  <c r="G478" i="6"/>
  <c r="B479" i="6"/>
  <c r="D479" i="6"/>
  <c r="E479" i="6"/>
  <c r="F479" i="6"/>
  <c r="G479" i="6"/>
  <c r="B480" i="6"/>
  <c r="D480" i="6"/>
  <c r="E480" i="6"/>
  <c r="F480" i="6"/>
  <c r="G480" i="6"/>
  <c r="B481" i="6"/>
  <c r="C481" i="6"/>
  <c r="D481" i="6"/>
  <c r="E481" i="6"/>
  <c r="F481" i="6"/>
  <c r="G481" i="6"/>
  <c r="B482" i="6"/>
  <c r="D482" i="6"/>
  <c r="E482" i="6"/>
  <c r="F482" i="6"/>
  <c r="G482" i="6"/>
  <c r="B483" i="6"/>
  <c r="C483" i="6"/>
  <c r="D483" i="6"/>
  <c r="E483" i="6"/>
  <c r="F483" i="6"/>
  <c r="G483" i="6"/>
  <c r="B484" i="6"/>
  <c r="C484" i="6"/>
  <c r="D484" i="6"/>
  <c r="E484" i="6"/>
  <c r="F484" i="6"/>
  <c r="G484" i="6"/>
  <c r="B485" i="6"/>
  <c r="D485" i="6"/>
  <c r="E485" i="6"/>
  <c r="F485" i="6"/>
  <c r="G485" i="6"/>
  <c r="B486" i="6"/>
  <c r="D486" i="6"/>
  <c r="E486" i="6"/>
  <c r="F486" i="6"/>
  <c r="G486" i="6"/>
  <c r="B487" i="6"/>
  <c r="C487" i="6"/>
  <c r="D487" i="6"/>
  <c r="E487" i="6"/>
  <c r="F487" i="6"/>
  <c r="G487" i="6"/>
  <c r="B488" i="6"/>
  <c r="D488" i="6"/>
  <c r="E488" i="6"/>
  <c r="F488" i="6"/>
  <c r="G488" i="6"/>
  <c r="B489" i="6"/>
  <c r="D489" i="6"/>
  <c r="E489" i="6"/>
  <c r="F489" i="6"/>
  <c r="G489" i="6"/>
  <c r="B490" i="6"/>
  <c r="D490" i="6"/>
  <c r="E490" i="6"/>
  <c r="F490" i="6"/>
  <c r="G490" i="6"/>
  <c r="B491" i="6"/>
  <c r="D491" i="6"/>
  <c r="E491" i="6"/>
  <c r="F491" i="6"/>
  <c r="G491" i="6"/>
  <c r="B492" i="6"/>
  <c r="D492" i="6"/>
  <c r="E492" i="6"/>
  <c r="F492" i="6"/>
  <c r="G492" i="6"/>
  <c r="B493" i="6"/>
  <c r="D493" i="6"/>
  <c r="E493" i="6"/>
  <c r="F493" i="6"/>
  <c r="G493" i="6"/>
  <c r="I445" i="6"/>
  <c r="J445" i="6"/>
  <c r="L445" i="6"/>
  <c r="M445" i="6"/>
  <c r="N445" i="6"/>
  <c r="O445" i="6"/>
  <c r="I446" i="6"/>
  <c r="J446" i="6"/>
  <c r="L446" i="6"/>
  <c r="M446" i="6"/>
  <c r="N446" i="6"/>
  <c r="O446" i="6"/>
  <c r="I447" i="6"/>
  <c r="J447" i="6"/>
  <c r="L447" i="6"/>
  <c r="M447" i="6"/>
  <c r="N447" i="6"/>
  <c r="O447" i="6"/>
  <c r="I448" i="6"/>
  <c r="J448" i="6"/>
  <c r="L448" i="6"/>
  <c r="M448" i="6"/>
  <c r="N448" i="6"/>
  <c r="O448" i="6"/>
  <c r="I449" i="6"/>
  <c r="J449" i="6"/>
  <c r="L449" i="6"/>
  <c r="M449" i="6"/>
  <c r="N449" i="6"/>
  <c r="O449" i="6"/>
  <c r="I439" i="6"/>
  <c r="J439" i="6"/>
  <c r="K439" i="6"/>
  <c r="L439" i="6"/>
  <c r="M439" i="6"/>
  <c r="N439" i="6"/>
  <c r="O439" i="6"/>
  <c r="I440" i="6"/>
  <c r="J440" i="6"/>
  <c r="K440" i="6"/>
  <c r="L440" i="6"/>
  <c r="M440" i="6"/>
  <c r="N440" i="6"/>
  <c r="O440" i="6"/>
  <c r="I441" i="6"/>
  <c r="J441" i="6"/>
  <c r="K441" i="6"/>
  <c r="L441" i="6"/>
  <c r="M441" i="6"/>
  <c r="N441" i="6"/>
  <c r="O441" i="6"/>
  <c r="I442" i="6"/>
  <c r="J442" i="6"/>
  <c r="L442" i="6"/>
  <c r="M442" i="6"/>
  <c r="N442" i="6"/>
  <c r="O442" i="6"/>
  <c r="I443" i="6"/>
  <c r="J443" i="6"/>
  <c r="L443" i="6"/>
  <c r="M443" i="6"/>
  <c r="N443" i="6"/>
  <c r="O443" i="6"/>
  <c r="I444" i="6"/>
  <c r="J444" i="6"/>
  <c r="L444" i="6"/>
  <c r="M444" i="6"/>
  <c r="N444" i="6"/>
  <c r="O444" i="6"/>
  <c r="I438" i="6"/>
  <c r="J438" i="6"/>
  <c r="K438" i="6"/>
  <c r="L438" i="6"/>
  <c r="M438" i="6"/>
  <c r="N438" i="6"/>
  <c r="O438" i="6"/>
  <c r="I437" i="6"/>
  <c r="J437" i="6"/>
  <c r="K437" i="6"/>
  <c r="L437" i="6"/>
  <c r="M437" i="6"/>
  <c r="N437" i="6"/>
  <c r="O437" i="6"/>
  <c r="I425" i="6"/>
  <c r="J425" i="6"/>
  <c r="K425" i="6"/>
  <c r="L425" i="6"/>
  <c r="M425" i="6"/>
  <c r="N425" i="6"/>
  <c r="O425" i="6"/>
  <c r="I426" i="6"/>
  <c r="J426" i="6"/>
  <c r="L426" i="6"/>
  <c r="M426" i="6"/>
  <c r="N426" i="6"/>
  <c r="O426" i="6"/>
  <c r="I427" i="6"/>
  <c r="J427" i="6"/>
  <c r="L427" i="6"/>
  <c r="M427" i="6"/>
  <c r="N427" i="6"/>
  <c r="O427" i="6"/>
  <c r="I428" i="6"/>
  <c r="J428" i="6"/>
  <c r="K428" i="6"/>
  <c r="L428" i="6"/>
  <c r="M428" i="6"/>
  <c r="N428" i="6"/>
  <c r="O428" i="6"/>
  <c r="I429" i="6"/>
  <c r="J429" i="6"/>
  <c r="L429" i="6"/>
  <c r="M429" i="6"/>
  <c r="N429" i="6"/>
  <c r="O429" i="6"/>
  <c r="I430" i="6"/>
  <c r="J430" i="6"/>
  <c r="L430" i="6"/>
  <c r="M430" i="6"/>
  <c r="N430" i="6"/>
  <c r="O430" i="6"/>
  <c r="I431" i="6"/>
  <c r="J431" i="6"/>
  <c r="L431" i="6"/>
  <c r="M431" i="6"/>
  <c r="N431" i="6"/>
  <c r="O431" i="6"/>
  <c r="I432" i="6"/>
  <c r="J432" i="6"/>
  <c r="L432" i="6"/>
  <c r="M432" i="6"/>
  <c r="N432" i="6"/>
  <c r="O432" i="6"/>
  <c r="I433" i="6"/>
  <c r="J433" i="6"/>
  <c r="L433" i="6"/>
  <c r="M433" i="6"/>
  <c r="N433" i="6"/>
  <c r="O433" i="6"/>
  <c r="I434" i="6"/>
  <c r="J434" i="6"/>
  <c r="L434" i="6"/>
  <c r="M434" i="6"/>
  <c r="N434" i="6"/>
  <c r="O434" i="6"/>
  <c r="I435" i="6"/>
  <c r="J435" i="6"/>
  <c r="L435" i="6"/>
  <c r="M435" i="6"/>
  <c r="N435" i="6"/>
  <c r="O435" i="6"/>
  <c r="I436" i="6"/>
  <c r="J436" i="6"/>
  <c r="L436" i="6"/>
  <c r="M436" i="6"/>
  <c r="N436" i="6"/>
  <c r="O436" i="6"/>
  <c r="B445" i="6"/>
  <c r="C445" i="6"/>
  <c r="D445" i="6"/>
  <c r="E445" i="6"/>
  <c r="F445" i="6"/>
  <c r="G445" i="6"/>
  <c r="B446" i="6"/>
  <c r="D446" i="6"/>
  <c r="E446" i="6"/>
  <c r="F446" i="6"/>
  <c r="G446" i="6"/>
  <c r="B447" i="6"/>
  <c r="D447" i="6"/>
  <c r="E447" i="6"/>
  <c r="F447" i="6"/>
  <c r="G447" i="6"/>
  <c r="B448" i="6"/>
  <c r="D448" i="6"/>
  <c r="E448" i="6"/>
  <c r="F448" i="6"/>
  <c r="G448" i="6"/>
  <c r="B449" i="6"/>
  <c r="D449" i="6"/>
  <c r="E449" i="6"/>
  <c r="F449" i="6"/>
  <c r="G449" i="6"/>
  <c r="B439" i="6"/>
  <c r="C439" i="6"/>
  <c r="D439" i="6"/>
  <c r="E439" i="6"/>
  <c r="F439" i="6"/>
  <c r="G439" i="6"/>
  <c r="B440" i="6"/>
  <c r="C440" i="6"/>
  <c r="D440" i="6"/>
  <c r="E440" i="6"/>
  <c r="F440" i="6"/>
  <c r="G440" i="6"/>
  <c r="B441" i="6"/>
  <c r="C441" i="6"/>
  <c r="D441" i="6"/>
  <c r="E441" i="6"/>
  <c r="F441" i="6"/>
  <c r="G441" i="6"/>
  <c r="B442" i="6"/>
  <c r="C442" i="6"/>
  <c r="D442" i="6"/>
  <c r="E442" i="6"/>
  <c r="F442" i="6"/>
  <c r="G442" i="6"/>
  <c r="B443" i="6"/>
  <c r="C443" i="6"/>
  <c r="D443" i="6"/>
  <c r="E443" i="6"/>
  <c r="F443" i="6"/>
  <c r="G443" i="6"/>
  <c r="B444" i="6"/>
  <c r="C444" i="6"/>
  <c r="D444" i="6"/>
  <c r="E444" i="6"/>
  <c r="F444" i="6"/>
  <c r="G444" i="6"/>
  <c r="B438" i="6"/>
  <c r="D438" i="6"/>
  <c r="E438" i="6"/>
  <c r="F438" i="6"/>
  <c r="G438" i="6"/>
  <c r="B437" i="6"/>
  <c r="D437" i="6"/>
  <c r="E437" i="6"/>
  <c r="F437" i="6"/>
  <c r="G437" i="6"/>
  <c r="B425" i="6"/>
  <c r="D425" i="6"/>
  <c r="E425" i="6"/>
  <c r="F425" i="6"/>
  <c r="G425" i="6"/>
  <c r="B426" i="6"/>
  <c r="D426" i="6"/>
  <c r="E426" i="6"/>
  <c r="F426" i="6"/>
  <c r="G426" i="6"/>
  <c r="B427" i="6"/>
  <c r="D427" i="6"/>
  <c r="E427" i="6"/>
  <c r="F427" i="6"/>
  <c r="G427" i="6"/>
  <c r="B428" i="6"/>
  <c r="D428" i="6"/>
  <c r="E428" i="6"/>
  <c r="F428" i="6"/>
  <c r="G428" i="6"/>
  <c r="B429" i="6"/>
  <c r="D429" i="6"/>
  <c r="E429" i="6"/>
  <c r="F429" i="6"/>
  <c r="G429" i="6"/>
  <c r="B430" i="6"/>
  <c r="D430" i="6"/>
  <c r="E430" i="6"/>
  <c r="F430" i="6"/>
  <c r="G430" i="6"/>
  <c r="B431" i="6"/>
  <c r="D431" i="6"/>
  <c r="E431" i="6"/>
  <c r="F431" i="6"/>
  <c r="G431" i="6"/>
  <c r="B432" i="6"/>
  <c r="C432" i="6"/>
  <c r="D432" i="6"/>
  <c r="E432" i="6"/>
  <c r="F432" i="6"/>
  <c r="G432" i="6"/>
  <c r="B433" i="6"/>
  <c r="C433" i="6"/>
  <c r="D433" i="6"/>
  <c r="E433" i="6"/>
  <c r="F433" i="6"/>
  <c r="G433" i="6"/>
  <c r="B434" i="6"/>
  <c r="C434" i="6"/>
  <c r="D434" i="6"/>
  <c r="E434" i="6"/>
  <c r="F434" i="6"/>
  <c r="G434" i="6"/>
  <c r="B435" i="6"/>
  <c r="C435" i="6"/>
  <c r="D435" i="6"/>
  <c r="E435" i="6"/>
  <c r="F435" i="6"/>
  <c r="G435" i="6"/>
  <c r="B436" i="6"/>
  <c r="D436" i="6"/>
  <c r="E436" i="6"/>
  <c r="F436" i="6"/>
  <c r="G436" i="6"/>
  <c r="I418" i="6"/>
  <c r="J418" i="6"/>
  <c r="L418" i="6"/>
  <c r="M418" i="6"/>
  <c r="O418" i="6"/>
  <c r="I419" i="6"/>
  <c r="J419" i="6"/>
  <c r="L419" i="6"/>
  <c r="M419" i="6"/>
  <c r="O419" i="6"/>
  <c r="I374" i="6"/>
  <c r="J374" i="6"/>
  <c r="K374" i="6"/>
  <c r="L374" i="6"/>
  <c r="M374" i="6"/>
  <c r="N374" i="6"/>
  <c r="O374" i="6"/>
  <c r="I375" i="6"/>
  <c r="J375" i="6"/>
  <c r="K375" i="6"/>
  <c r="L375" i="6"/>
  <c r="M375" i="6"/>
  <c r="N375" i="6"/>
  <c r="O375" i="6"/>
  <c r="I376" i="6"/>
  <c r="J376" i="6"/>
  <c r="K376" i="6"/>
  <c r="L376" i="6"/>
  <c r="M376" i="6"/>
  <c r="N376" i="6"/>
  <c r="O376" i="6"/>
  <c r="I377" i="6"/>
  <c r="J377" i="6"/>
  <c r="K377" i="6"/>
  <c r="L377" i="6"/>
  <c r="M377" i="6"/>
  <c r="N377" i="6"/>
  <c r="O377" i="6"/>
  <c r="I378" i="6"/>
  <c r="J378" i="6"/>
  <c r="K378" i="6"/>
  <c r="L378" i="6"/>
  <c r="M378" i="6"/>
  <c r="N378" i="6"/>
  <c r="O378" i="6"/>
  <c r="I379" i="6"/>
  <c r="J379" i="6"/>
  <c r="K379" i="6"/>
  <c r="L379" i="6"/>
  <c r="M379" i="6"/>
  <c r="N379" i="6"/>
  <c r="O379" i="6"/>
  <c r="I380" i="6"/>
  <c r="J380" i="6"/>
  <c r="K380" i="6"/>
  <c r="L380" i="6"/>
  <c r="M380" i="6"/>
  <c r="N380" i="6"/>
  <c r="O380" i="6"/>
  <c r="I381" i="6"/>
  <c r="J381" i="6"/>
  <c r="L381" i="6"/>
  <c r="M381" i="6"/>
  <c r="N381" i="6"/>
  <c r="O381" i="6"/>
  <c r="I382" i="6"/>
  <c r="J382" i="6"/>
  <c r="L382" i="6"/>
  <c r="M382" i="6"/>
  <c r="N382" i="6"/>
  <c r="O382" i="6"/>
  <c r="I383" i="6"/>
  <c r="J383" i="6"/>
  <c r="L383" i="6"/>
  <c r="M383" i="6"/>
  <c r="N383" i="6"/>
  <c r="O383" i="6"/>
  <c r="I384" i="6"/>
  <c r="J384" i="6"/>
  <c r="K384" i="6"/>
  <c r="L384" i="6"/>
  <c r="M384" i="6"/>
  <c r="N384" i="6"/>
  <c r="O384" i="6"/>
  <c r="I385" i="6"/>
  <c r="J385" i="6"/>
  <c r="K385" i="6"/>
  <c r="L385" i="6"/>
  <c r="M385" i="6"/>
  <c r="N385" i="6"/>
  <c r="O385" i="6"/>
  <c r="I386" i="6"/>
  <c r="J386" i="6"/>
  <c r="L386" i="6"/>
  <c r="M386" i="6"/>
  <c r="N386" i="6"/>
  <c r="O386" i="6"/>
  <c r="I387" i="6"/>
  <c r="J387" i="6"/>
  <c r="L387" i="6"/>
  <c r="M387" i="6"/>
  <c r="N387" i="6"/>
  <c r="O387" i="6"/>
  <c r="I388" i="6"/>
  <c r="J388" i="6"/>
  <c r="K388" i="6"/>
  <c r="L388" i="6"/>
  <c r="M388" i="6"/>
  <c r="N388" i="6"/>
  <c r="O388" i="6"/>
  <c r="I389" i="6"/>
  <c r="J389" i="6"/>
  <c r="K389" i="6"/>
  <c r="L389" i="6"/>
  <c r="M389" i="6"/>
  <c r="N389" i="6"/>
  <c r="O389" i="6"/>
  <c r="I390" i="6"/>
  <c r="J390" i="6"/>
  <c r="L390" i="6"/>
  <c r="M390" i="6"/>
  <c r="N390" i="6"/>
  <c r="O390" i="6"/>
  <c r="I391" i="6"/>
  <c r="J391" i="6"/>
  <c r="L391" i="6"/>
  <c r="M391" i="6"/>
  <c r="N391" i="6"/>
  <c r="O391" i="6"/>
  <c r="I392" i="6"/>
  <c r="J392" i="6"/>
  <c r="L392" i="6"/>
  <c r="M392" i="6"/>
  <c r="N392" i="6"/>
  <c r="O392" i="6"/>
  <c r="I393" i="6"/>
  <c r="J393" i="6"/>
  <c r="L393" i="6"/>
  <c r="M393" i="6"/>
  <c r="N393" i="6"/>
  <c r="O393" i="6"/>
  <c r="I394" i="6"/>
  <c r="J394" i="6"/>
  <c r="L394" i="6"/>
  <c r="M394" i="6"/>
  <c r="N394" i="6"/>
  <c r="O394" i="6"/>
  <c r="I395" i="6"/>
  <c r="J395" i="6"/>
  <c r="L395" i="6"/>
  <c r="M395" i="6"/>
  <c r="N395" i="6"/>
  <c r="O395" i="6"/>
  <c r="I396" i="6"/>
  <c r="J396" i="6"/>
  <c r="L396" i="6"/>
  <c r="M396" i="6"/>
  <c r="N396" i="6"/>
  <c r="O396" i="6"/>
  <c r="I397" i="6"/>
  <c r="J397" i="6"/>
  <c r="K397" i="6"/>
  <c r="L397" i="6"/>
  <c r="M397" i="6"/>
  <c r="N397" i="6"/>
  <c r="O397" i="6"/>
  <c r="I398" i="6"/>
  <c r="J398" i="6"/>
  <c r="K398" i="6"/>
  <c r="L398" i="6"/>
  <c r="M398" i="6"/>
  <c r="N398" i="6"/>
  <c r="O398" i="6"/>
  <c r="I399" i="6"/>
  <c r="J399" i="6"/>
  <c r="K399" i="6"/>
  <c r="L399" i="6"/>
  <c r="M399" i="6"/>
  <c r="N399" i="6"/>
  <c r="O399" i="6"/>
  <c r="I400" i="6"/>
  <c r="J400" i="6"/>
  <c r="K400" i="6"/>
  <c r="L400" i="6"/>
  <c r="M400" i="6"/>
  <c r="N400" i="6"/>
  <c r="O400" i="6"/>
  <c r="I401" i="6"/>
  <c r="J401" i="6"/>
  <c r="L401" i="6"/>
  <c r="M401" i="6"/>
  <c r="N401" i="6"/>
  <c r="O401" i="6"/>
  <c r="I402" i="6"/>
  <c r="J402" i="6"/>
  <c r="L402" i="6"/>
  <c r="M402" i="6"/>
  <c r="N402" i="6"/>
  <c r="O402" i="6"/>
  <c r="I403" i="6"/>
  <c r="J403" i="6"/>
  <c r="L403" i="6"/>
  <c r="M403" i="6"/>
  <c r="N403" i="6"/>
  <c r="O403" i="6"/>
  <c r="I404" i="6"/>
  <c r="J404" i="6"/>
  <c r="L404" i="6"/>
  <c r="M404" i="6"/>
  <c r="N404" i="6"/>
  <c r="O404" i="6"/>
  <c r="I405" i="6"/>
  <c r="J405" i="6"/>
  <c r="L405" i="6"/>
  <c r="M405" i="6"/>
  <c r="N405" i="6"/>
  <c r="O405" i="6"/>
  <c r="I406" i="6"/>
  <c r="J406" i="6"/>
  <c r="L406" i="6"/>
  <c r="M406" i="6"/>
  <c r="N406" i="6"/>
  <c r="O406" i="6"/>
  <c r="I407" i="6"/>
  <c r="J407" i="6"/>
  <c r="L407" i="6"/>
  <c r="M407" i="6"/>
  <c r="N407" i="6"/>
  <c r="O407" i="6"/>
  <c r="I408" i="6"/>
  <c r="J408" i="6"/>
  <c r="L408" i="6"/>
  <c r="M408" i="6"/>
  <c r="N408" i="6"/>
  <c r="O408" i="6"/>
  <c r="I409" i="6"/>
  <c r="J409" i="6"/>
  <c r="L409" i="6"/>
  <c r="M409" i="6"/>
  <c r="N409" i="6"/>
  <c r="O409" i="6"/>
  <c r="I410" i="6"/>
  <c r="J410" i="6"/>
  <c r="L410" i="6"/>
  <c r="M410" i="6"/>
  <c r="O410" i="6"/>
  <c r="I411" i="6"/>
  <c r="J411" i="6"/>
  <c r="K411" i="6"/>
  <c r="L411" i="6"/>
  <c r="M411" i="6"/>
  <c r="N411" i="6"/>
  <c r="O411" i="6"/>
  <c r="I412" i="6"/>
  <c r="J412" i="6"/>
  <c r="K412" i="6"/>
  <c r="L412" i="6"/>
  <c r="M412" i="6"/>
  <c r="N412" i="6"/>
  <c r="O412" i="6"/>
  <c r="I413" i="6"/>
  <c r="J413" i="6"/>
  <c r="K413" i="6"/>
  <c r="L413" i="6"/>
  <c r="M413" i="6"/>
  <c r="N413" i="6"/>
  <c r="O413" i="6"/>
  <c r="I414" i="6"/>
  <c r="J414" i="6"/>
  <c r="K414" i="6"/>
  <c r="L414" i="6"/>
  <c r="M414" i="6"/>
  <c r="N414" i="6"/>
  <c r="O414" i="6"/>
  <c r="I415" i="6"/>
  <c r="J415" i="6"/>
  <c r="K415" i="6"/>
  <c r="L415" i="6"/>
  <c r="M415" i="6"/>
  <c r="N415" i="6"/>
  <c r="O415" i="6"/>
  <c r="I416" i="6"/>
  <c r="J416" i="6"/>
  <c r="K416" i="6"/>
  <c r="L416" i="6"/>
  <c r="M416" i="6"/>
  <c r="N416" i="6"/>
  <c r="O416" i="6"/>
  <c r="I417" i="6"/>
  <c r="J417" i="6"/>
  <c r="L417" i="6"/>
  <c r="M417" i="6"/>
  <c r="N417" i="6"/>
  <c r="O417" i="6"/>
  <c r="B418" i="6"/>
  <c r="D418" i="6"/>
  <c r="E418" i="6"/>
  <c r="F418" i="6"/>
  <c r="G418" i="6"/>
  <c r="B419" i="6"/>
  <c r="C419" i="6"/>
  <c r="D419" i="6"/>
  <c r="E419" i="6"/>
  <c r="F419" i="6"/>
  <c r="G419" i="6"/>
  <c r="B374" i="6"/>
  <c r="D374" i="6"/>
  <c r="E374" i="6"/>
  <c r="F374" i="6"/>
  <c r="G374" i="6"/>
  <c r="B375" i="6"/>
  <c r="D375" i="6"/>
  <c r="E375" i="6"/>
  <c r="F375" i="6"/>
  <c r="G375" i="6"/>
  <c r="B376" i="6"/>
  <c r="D376" i="6"/>
  <c r="E376" i="6"/>
  <c r="F376" i="6"/>
  <c r="G376" i="6"/>
  <c r="B377" i="6"/>
  <c r="C377" i="6"/>
  <c r="D377" i="6"/>
  <c r="E377" i="6"/>
  <c r="F377" i="6"/>
  <c r="G377" i="6"/>
  <c r="B378" i="6"/>
  <c r="C378" i="6"/>
  <c r="D378" i="6"/>
  <c r="E378" i="6"/>
  <c r="F378" i="6"/>
  <c r="G378" i="6"/>
  <c r="B379" i="6"/>
  <c r="C379" i="6"/>
  <c r="D379" i="6"/>
  <c r="E379" i="6"/>
  <c r="F379" i="6"/>
  <c r="G379" i="6"/>
  <c r="B380" i="6"/>
  <c r="D380" i="6"/>
  <c r="E380" i="6"/>
  <c r="F380" i="6"/>
  <c r="G380" i="6"/>
  <c r="B381" i="6"/>
  <c r="D381" i="6"/>
  <c r="E381" i="6"/>
  <c r="F381" i="6"/>
  <c r="G381" i="6"/>
  <c r="B382" i="6"/>
  <c r="C382" i="6"/>
  <c r="D382" i="6"/>
  <c r="E382" i="6"/>
  <c r="F382" i="6"/>
  <c r="G382" i="6"/>
  <c r="B383" i="6"/>
  <c r="D383" i="6"/>
  <c r="E383" i="6"/>
  <c r="F383" i="6"/>
  <c r="G383" i="6"/>
  <c r="B384" i="6"/>
  <c r="D384" i="6"/>
  <c r="E384" i="6"/>
  <c r="F384" i="6"/>
  <c r="G384" i="6"/>
  <c r="B385" i="6"/>
  <c r="D385" i="6"/>
  <c r="E385" i="6"/>
  <c r="F385" i="6"/>
  <c r="G385" i="6"/>
  <c r="B386" i="6"/>
  <c r="D386" i="6"/>
  <c r="E386" i="6"/>
  <c r="F386" i="6"/>
  <c r="G386" i="6"/>
  <c r="B387" i="6"/>
  <c r="C387" i="6"/>
  <c r="D387" i="6"/>
  <c r="E387" i="6"/>
  <c r="F387" i="6"/>
  <c r="G387" i="6"/>
  <c r="B388" i="6"/>
  <c r="C388" i="6"/>
  <c r="D388" i="6"/>
  <c r="E388" i="6"/>
  <c r="F388" i="6"/>
  <c r="G388" i="6"/>
  <c r="B389" i="6"/>
  <c r="C389" i="6"/>
  <c r="D389" i="6"/>
  <c r="E389" i="6"/>
  <c r="F389" i="6"/>
  <c r="G389" i="6"/>
  <c r="B390" i="6"/>
  <c r="D390" i="6"/>
  <c r="E390" i="6"/>
  <c r="F390" i="6"/>
  <c r="G390" i="6"/>
  <c r="B391" i="6"/>
  <c r="D391" i="6"/>
  <c r="E391" i="6"/>
  <c r="F391" i="6"/>
  <c r="G391" i="6"/>
  <c r="B392" i="6"/>
  <c r="C392" i="6"/>
  <c r="D392" i="6"/>
  <c r="E392" i="6"/>
  <c r="F392" i="6"/>
  <c r="G392" i="6"/>
  <c r="B393" i="6"/>
  <c r="C393" i="6"/>
  <c r="D393" i="6"/>
  <c r="E393" i="6"/>
  <c r="F393" i="6"/>
  <c r="G393" i="6"/>
  <c r="B394" i="6"/>
  <c r="D394" i="6"/>
  <c r="E394" i="6"/>
  <c r="F394" i="6"/>
  <c r="G394" i="6"/>
  <c r="B395" i="6"/>
  <c r="D395" i="6"/>
  <c r="E395" i="6"/>
  <c r="F395" i="6"/>
  <c r="G395" i="6"/>
  <c r="B396" i="6"/>
  <c r="D396" i="6"/>
  <c r="E396" i="6"/>
  <c r="F396" i="6"/>
  <c r="G396" i="6"/>
  <c r="B397" i="6"/>
  <c r="D397" i="6"/>
  <c r="E397" i="6"/>
  <c r="F397" i="6"/>
  <c r="G397" i="6"/>
  <c r="B398" i="6"/>
  <c r="D398" i="6"/>
  <c r="E398" i="6"/>
  <c r="F398" i="6"/>
  <c r="G398" i="6"/>
  <c r="B399" i="6"/>
  <c r="D399" i="6"/>
  <c r="E399" i="6"/>
  <c r="F399" i="6"/>
  <c r="G399" i="6"/>
  <c r="B400" i="6"/>
  <c r="D400" i="6"/>
  <c r="E400" i="6"/>
  <c r="F400" i="6"/>
  <c r="G400" i="6"/>
  <c r="B401" i="6"/>
  <c r="C401" i="6"/>
  <c r="D401" i="6"/>
  <c r="E401" i="6"/>
  <c r="F401" i="6"/>
  <c r="G401" i="6"/>
  <c r="B402" i="6"/>
  <c r="C402" i="6"/>
  <c r="D402" i="6"/>
  <c r="E402" i="6"/>
  <c r="F402" i="6"/>
  <c r="G402" i="6"/>
  <c r="B403" i="6"/>
  <c r="C403" i="6"/>
  <c r="D403" i="6"/>
  <c r="E403" i="6"/>
  <c r="F403" i="6"/>
  <c r="G403" i="6"/>
  <c r="B404" i="6"/>
  <c r="C404" i="6"/>
  <c r="D404" i="6"/>
  <c r="E404" i="6"/>
  <c r="F404" i="6"/>
  <c r="G404" i="6"/>
  <c r="B405" i="6"/>
  <c r="C405" i="6"/>
  <c r="D405" i="6"/>
  <c r="E405" i="6"/>
  <c r="F405" i="6"/>
  <c r="G405" i="6"/>
  <c r="B406" i="6"/>
  <c r="C406" i="6"/>
  <c r="D406" i="6"/>
  <c r="E406" i="6"/>
  <c r="F406" i="6"/>
  <c r="G406" i="6"/>
  <c r="B407" i="6"/>
  <c r="C407" i="6"/>
  <c r="D407" i="6"/>
  <c r="E407" i="6"/>
  <c r="F407" i="6"/>
  <c r="G407" i="6"/>
  <c r="B408" i="6"/>
  <c r="C408" i="6"/>
  <c r="D408" i="6"/>
  <c r="E408" i="6"/>
  <c r="F408" i="6"/>
  <c r="G408" i="6"/>
  <c r="B409" i="6"/>
  <c r="D409" i="6"/>
  <c r="E409" i="6"/>
  <c r="F409" i="6"/>
  <c r="G409" i="6"/>
  <c r="B410" i="6"/>
  <c r="D410" i="6"/>
  <c r="E410" i="6"/>
  <c r="F410" i="6"/>
  <c r="G410" i="6"/>
  <c r="B411" i="6"/>
  <c r="D411" i="6"/>
  <c r="E411" i="6"/>
  <c r="F411" i="6"/>
  <c r="G411" i="6"/>
  <c r="B412" i="6"/>
  <c r="D412" i="6"/>
  <c r="E412" i="6"/>
  <c r="F412" i="6"/>
  <c r="G412" i="6"/>
  <c r="B413" i="6"/>
  <c r="D413" i="6"/>
  <c r="E413" i="6"/>
  <c r="F413" i="6"/>
  <c r="G413" i="6"/>
  <c r="B414" i="6"/>
  <c r="D414" i="6"/>
  <c r="E414" i="6"/>
  <c r="F414" i="6"/>
  <c r="G414" i="6"/>
  <c r="B415" i="6"/>
  <c r="D415" i="6"/>
  <c r="E415" i="6"/>
  <c r="F415" i="6"/>
  <c r="G415" i="6"/>
  <c r="B416" i="6"/>
  <c r="D416" i="6"/>
  <c r="E416" i="6"/>
  <c r="F416" i="6"/>
  <c r="G416" i="6"/>
  <c r="B417" i="6"/>
  <c r="D417" i="6"/>
  <c r="E417" i="6"/>
  <c r="F417" i="6"/>
  <c r="G417" i="6"/>
  <c r="I344" i="6"/>
  <c r="J344" i="6"/>
  <c r="L344" i="6"/>
  <c r="M344" i="6"/>
  <c r="N344" i="6"/>
  <c r="O344" i="6"/>
  <c r="I345" i="6"/>
  <c r="J345" i="6"/>
  <c r="L345" i="6"/>
  <c r="M345" i="6"/>
  <c r="N345" i="6"/>
  <c r="O345" i="6"/>
  <c r="I346" i="6"/>
  <c r="J346" i="6"/>
  <c r="L346" i="6"/>
  <c r="M346" i="6"/>
  <c r="N346" i="6"/>
  <c r="O346" i="6"/>
  <c r="I347" i="6"/>
  <c r="J347" i="6"/>
  <c r="L347" i="6"/>
  <c r="M347" i="6"/>
  <c r="N347" i="6"/>
  <c r="O347" i="6"/>
  <c r="I348" i="6"/>
  <c r="J348" i="6"/>
  <c r="L348" i="6"/>
  <c r="M348" i="6"/>
  <c r="N348" i="6"/>
  <c r="O348" i="6"/>
  <c r="I349" i="6"/>
  <c r="J349" i="6"/>
  <c r="L349" i="6"/>
  <c r="M349" i="6"/>
  <c r="N349" i="6"/>
  <c r="O349" i="6"/>
  <c r="I350" i="6"/>
  <c r="J350" i="6"/>
  <c r="L350" i="6"/>
  <c r="M350" i="6"/>
  <c r="N350" i="6"/>
  <c r="O350" i="6"/>
  <c r="I351" i="6"/>
  <c r="J351" i="6"/>
  <c r="L351" i="6"/>
  <c r="M351" i="6"/>
  <c r="N351" i="6"/>
  <c r="O351" i="6"/>
  <c r="I352" i="6"/>
  <c r="J352" i="6"/>
  <c r="L352" i="6"/>
  <c r="M352" i="6"/>
  <c r="N352" i="6"/>
  <c r="O352" i="6"/>
  <c r="I353" i="6"/>
  <c r="J353" i="6"/>
  <c r="L353" i="6"/>
  <c r="M353" i="6"/>
  <c r="N353" i="6"/>
  <c r="O353" i="6"/>
  <c r="I354" i="6"/>
  <c r="J354" i="6"/>
  <c r="L354" i="6"/>
  <c r="M354" i="6"/>
  <c r="N354" i="6"/>
  <c r="O354" i="6"/>
  <c r="I355" i="6"/>
  <c r="J355" i="6"/>
  <c r="L355" i="6"/>
  <c r="M355" i="6"/>
  <c r="N355" i="6"/>
  <c r="O355" i="6"/>
  <c r="I356" i="6"/>
  <c r="J356" i="6"/>
  <c r="L356" i="6"/>
  <c r="M356" i="6"/>
  <c r="O356" i="6"/>
  <c r="I357" i="6"/>
  <c r="J357" i="6"/>
  <c r="L357" i="6"/>
  <c r="M357" i="6"/>
  <c r="N357" i="6"/>
  <c r="O357" i="6"/>
  <c r="I358" i="6"/>
  <c r="J358" i="6"/>
  <c r="L358" i="6"/>
  <c r="M358" i="6"/>
  <c r="N358" i="6"/>
  <c r="O358" i="6"/>
  <c r="I359" i="6"/>
  <c r="J359" i="6"/>
  <c r="L359" i="6"/>
  <c r="M359" i="6"/>
  <c r="N359" i="6"/>
  <c r="O359" i="6"/>
  <c r="I360" i="6"/>
  <c r="J360" i="6"/>
  <c r="L360" i="6"/>
  <c r="M360" i="6"/>
  <c r="N360" i="6"/>
  <c r="O360" i="6"/>
  <c r="I361" i="6"/>
  <c r="J361" i="6"/>
  <c r="L361" i="6"/>
  <c r="M361" i="6"/>
  <c r="N361" i="6"/>
  <c r="O361" i="6"/>
  <c r="I362" i="6"/>
  <c r="J362" i="6"/>
  <c r="L362" i="6"/>
  <c r="M362" i="6"/>
  <c r="N362" i="6"/>
  <c r="O362" i="6"/>
  <c r="I363" i="6"/>
  <c r="J363" i="6"/>
  <c r="L363" i="6"/>
  <c r="M363" i="6"/>
  <c r="N363" i="6"/>
  <c r="O363" i="6"/>
  <c r="I364" i="6"/>
  <c r="J364" i="6"/>
  <c r="L364" i="6"/>
  <c r="M364" i="6"/>
  <c r="N364" i="6"/>
  <c r="O364" i="6"/>
  <c r="I365" i="6"/>
  <c r="J365" i="6"/>
  <c r="L365" i="6"/>
  <c r="M365" i="6"/>
  <c r="N365" i="6"/>
  <c r="O365" i="6"/>
  <c r="I366" i="6"/>
  <c r="J366" i="6"/>
  <c r="L366" i="6"/>
  <c r="M366" i="6"/>
  <c r="N366" i="6"/>
  <c r="O366" i="6"/>
  <c r="I367" i="6"/>
  <c r="J367" i="6"/>
  <c r="L367" i="6"/>
  <c r="M367" i="6"/>
  <c r="N367" i="6"/>
  <c r="O367" i="6"/>
  <c r="I368" i="6"/>
  <c r="J368" i="6"/>
  <c r="L368" i="6"/>
  <c r="M368" i="6"/>
  <c r="N368" i="6"/>
  <c r="O368" i="6"/>
  <c r="I369" i="6"/>
  <c r="J369" i="6"/>
  <c r="L369" i="6"/>
  <c r="M369" i="6"/>
  <c r="N369" i="6"/>
  <c r="O369" i="6"/>
  <c r="I370" i="6"/>
  <c r="J370" i="6"/>
  <c r="L370" i="6"/>
  <c r="M370" i="6"/>
  <c r="N370" i="6"/>
  <c r="O370" i="6"/>
  <c r="I371" i="6"/>
  <c r="J371" i="6"/>
  <c r="L371" i="6"/>
  <c r="M371" i="6"/>
  <c r="N371" i="6"/>
  <c r="O371" i="6"/>
  <c r="B344" i="6"/>
  <c r="D344" i="6"/>
  <c r="E344" i="6"/>
  <c r="F344" i="6"/>
  <c r="G344" i="6"/>
  <c r="B345" i="6"/>
  <c r="D345" i="6"/>
  <c r="E345" i="6"/>
  <c r="F345" i="6"/>
  <c r="G345" i="6"/>
  <c r="B346" i="6"/>
  <c r="D346" i="6"/>
  <c r="E346" i="6"/>
  <c r="F346" i="6"/>
  <c r="G346" i="6"/>
  <c r="B347" i="6"/>
  <c r="D347" i="6"/>
  <c r="E347" i="6"/>
  <c r="F347" i="6"/>
  <c r="G347" i="6"/>
  <c r="B348" i="6"/>
  <c r="D348" i="6"/>
  <c r="E348" i="6"/>
  <c r="F348" i="6"/>
  <c r="G348" i="6"/>
  <c r="B349" i="6"/>
  <c r="D349" i="6"/>
  <c r="E349" i="6"/>
  <c r="F349" i="6"/>
  <c r="G349" i="6"/>
  <c r="B350" i="6"/>
  <c r="D350" i="6"/>
  <c r="E350" i="6"/>
  <c r="F350" i="6"/>
  <c r="G350" i="6"/>
  <c r="B351" i="6"/>
  <c r="D351" i="6"/>
  <c r="E351" i="6"/>
  <c r="F351" i="6"/>
  <c r="G351" i="6"/>
  <c r="B352" i="6"/>
  <c r="D352" i="6"/>
  <c r="E352" i="6"/>
  <c r="F352" i="6"/>
  <c r="G352" i="6"/>
  <c r="B353" i="6"/>
  <c r="C353" i="6"/>
  <c r="D353" i="6"/>
  <c r="E353" i="6"/>
  <c r="F353" i="6"/>
  <c r="G353" i="6"/>
  <c r="B354" i="6"/>
  <c r="D354" i="6"/>
  <c r="E354" i="6"/>
  <c r="F354" i="6"/>
  <c r="G354" i="6"/>
  <c r="B355" i="6"/>
  <c r="C355" i="6"/>
  <c r="D355" i="6"/>
  <c r="E355" i="6"/>
  <c r="F355" i="6"/>
  <c r="G355" i="6"/>
  <c r="B356" i="6"/>
  <c r="D356" i="6"/>
  <c r="E356" i="6"/>
  <c r="F356" i="6"/>
  <c r="G356" i="6"/>
  <c r="B357" i="6"/>
  <c r="D357" i="6"/>
  <c r="E357" i="6"/>
  <c r="F357" i="6"/>
  <c r="G357" i="6"/>
  <c r="B358" i="6"/>
  <c r="D358" i="6"/>
  <c r="E358" i="6"/>
  <c r="F358" i="6"/>
  <c r="G358" i="6"/>
  <c r="B359" i="6"/>
  <c r="D359" i="6"/>
  <c r="E359" i="6"/>
  <c r="F359" i="6"/>
  <c r="G359" i="6"/>
  <c r="B360" i="6"/>
  <c r="D360" i="6"/>
  <c r="E360" i="6"/>
  <c r="F360" i="6"/>
  <c r="G360" i="6"/>
  <c r="B361" i="6"/>
  <c r="C361" i="6"/>
  <c r="D361" i="6"/>
  <c r="E361" i="6"/>
  <c r="F361" i="6"/>
  <c r="G361" i="6"/>
  <c r="B362" i="6"/>
  <c r="D362" i="6"/>
  <c r="E362" i="6"/>
  <c r="F362" i="6"/>
  <c r="G362" i="6"/>
  <c r="B363" i="6"/>
  <c r="C363" i="6"/>
  <c r="D363" i="6"/>
  <c r="E363" i="6"/>
  <c r="F363" i="6"/>
  <c r="G363" i="6"/>
  <c r="B364" i="6"/>
  <c r="D364" i="6"/>
  <c r="E364" i="6"/>
  <c r="F364" i="6"/>
  <c r="G364" i="6"/>
  <c r="B365" i="6"/>
  <c r="D365" i="6"/>
  <c r="E365" i="6"/>
  <c r="F365" i="6"/>
  <c r="G365" i="6"/>
  <c r="B366" i="6"/>
  <c r="D366" i="6"/>
  <c r="E366" i="6"/>
  <c r="F366" i="6"/>
  <c r="G366" i="6"/>
  <c r="B367" i="6"/>
  <c r="D367" i="6"/>
  <c r="E367" i="6"/>
  <c r="F367" i="6"/>
  <c r="G367" i="6"/>
  <c r="B368" i="6"/>
  <c r="D368" i="6"/>
  <c r="E368" i="6"/>
  <c r="F368" i="6"/>
  <c r="G368" i="6"/>
  <c r="B369" i="6"/>
  <c r="D369" i="6"/>
  <c r="E369" i="6"/>
  <c r="F369" i="6"/>
  <c r="G369" i="6"/>
  <c r="B370" i="6"/>
  <c r="D370" i="6"/>
  <c r="E370" i="6"/>
  <c r="F370" i="6"/>
  <c r="G370" i="6"/>
  <c r="B371" i="6"/>
  <c r="D371" i="6"/>
  <c r="E371" i="6"/>
  <c r="F371" i="6"/>
  <c r="G371" i="6"/>
  <c r="I264" i="6"/>
  <c r="J264" i="6"/>
  <c r="L264" i="6"/>
  <c r="M264" i="6"/>
  <c r="N264" i="6"/>
  <c r="O264" i="6"/>
  <c r="I265" i="6"/>
  <c r="J265" i="6"/>
  <c r="L265" i="6"/>
  <c r="M265" i="6"/>
  <c r="N265" i="6"/>
  <c r="O265" i="6"/>
  <c r="I266" i="6"/>
  <c r="J266" i="6"/>
  <c r="L266" i="6"/>
  <c r="M266" i="6"/>
  <c r="N266" i="6"/>
  <c r="O266" i="6"/>
  <c r="I267" i="6"/>
  <c r="J267" i="6"/>
  <c r="L267" i="6"/>
  <c r="M267" i="6"/>
  <c r="N267" i="6"/>
  <c r="O267" i="6"/>
  <c r="I268" i="6"/>
  <c r="J268" i="6"/>
  <c r="L268" i="6"/>
  <c r="M268" i="6"/>
  <c r="N268" i="6"/>
  <c r="O268" i="6"/>
  <c r="I269" i="6"/>
  <c r="J269" i="6"/>
  <c r="L269" i="6"/>
  <c r="M269" i="6"/>
  <c r="N269" i="6"/>
  <c r="O269" i="6"/>
  <c r="I270" i="6"/>
  <c r="J270" i="6"/>
  <c r="L270" i="6"/>
  <c r="M270" i="6"/>
  <c r="N270" i="6"/>
  <c r="O270" i="6"/>
  <c r="I271" i="6"/>
  <c r="J271" i="6"/>
  <c r="L271" i="6"/>
  <c r="M271" i="6"/>
  <c r="N271" i="6"/>
  <c r="O271" i="6"/>
  <c r="I272" i="6"/>
  <c r="J272" i="6"/>
  <c r="L272" i="6"/>
  <c r="M272" i="6"/>
  <c r="N272" i="6"/>
  <c r="O272" i="6"/>
  <c r="I273" i="6"/>
  <c r="J273" i="6"/>
  <c r="L273" i="6"/>
  <c r="M273" i="6"/>
  <c r="N273" i="6"/>
  <c r="O273" i="6"/>
  <c r="I274" i="6"/>
  <c r="J274" i="6"/>
  <c r="L274" i="6"/>
  <c r="M274" i="6"/>
  <c r="N274" i="6"/>
  <c r="O274" i="6"/>
  <c r="I275" i="6"/>
  <c r="J275" i="6"/>
  <c r="L275" i="6"/>
  <c r="M275" i="6"/>
  <c r="N275" i="6"/>
  <c r="O275" i="6"/>
  <c r="I276" i="6"/>
  <c r="J276" i="6"/>
  <c r="L276" i="6"/>
  <c r="M276" i="6"/>
  <c r="N276" i="6"/>
  <c r="O276" i="6"/>
  <c r="I277" i="6"/>
  <c r="J277" i="6"/>
  <c r="L277" i="6"/>
  <c r="M277" i="6"/>
  <c r="N277" i="6"/>
  <c r="O277" i="6"/>
  <c r="I278" i="6"/>
  <c r="J278" i="6"/>
  <c r="L278" i="6"/>
  <c r="M278" i="6"/>
  <c r="N278" i="6"/>
  <c r="O278" i="6"/>
  <c r="I279" i="6"/>
  <c r="J279" i="6"/>
  <c r="L279" i="6"/>
  <c r="M279" i="6"/>
  <c r="N279" i="6"/>
  <c r="O279" i="6"/>
  <c r="I280" i="6"/>
  <c r="J280" i="6"/>
  <c r="L280" i="6"/>
  <c r="M280" i="6"/>
  <c r="N280" i="6"/>
  <c r="O280" i="6"/>
  <c r="I281" i="6"/>
  <c r="J281" i="6"/>
  <c r="L281" i="6"/>
  <c r="M281" i="6"/>
  <c r="N281" i="6"/>
  <c r="O281" i="6"/>
  <c r="I282" i="6"/>
  <c r="J282" i="6"/>
  <c r="K282" i="6"/>
  <c r="L282" i="6"/>
  <c r="M282" i="6"/>
  <c r="N282" i="6"/>
  <c r="O282" i="6"/>
  <c r="I283" i="6"/>
  <c r="J283" i="6"/>
  <c r="K283" i="6"/>
  <c r="L283" i="6"/>
  <c r="M283" i="6"/>
  <c r="N283" i="6"/>
  <c r="O283" i="6"/>
  <c r="I284" i="6"/>
  <c r="J284" i="6"/>
  <c r="K284" i="6"/>
  <c r="L284" i="6"/>
  <c r="M284" i="6"/>
  <c r="N284" i="6"/>
  <c r="O284" i="6"/>
  <c r="I285" i="6"/>
  <c r="J285" i="6"/>
  <c r="K285" i="6"/>
  <c r="L285" i="6"/>
  <c r="M285" i="6"/>
  <c r="N285" i="6"/>
  <c r="O285" i="6"/>
  <c r="I286" i="6"/>
  <c r="J286" i="6"/>
  <c r="L286" i="6"/>
  <c r="M286" i="6"/>
  <c r="N286" i="6"/>
  <c r="O286" i="6"/>
  <c r="I287" i="6"/>
  <c r="J287" i="6"/>
  <c r="L287" i="6"/>
  <c r="M287" i="6"/>
  <c r="N287" i="6"/>
  <c r="O287" i="6"/>
  <c r="I288" i="6"/>
  <c r="J288" i="6"/>
  <c r="L288" i="6"/>
  <c r="M288" i="6"/>
  <c r="N288" i="6"/>
  <c r="O288" i="6"/>
  <c r="I289" i="6"/>
  <c r="J289" i="6"/>
  <c r="L289" i="6"/>
  <c r="M289" i="6"/>
  <c r="N289" i="6"/>
  <c r="O289" i="6"/>
  <c r="I290" i="6"/>
  <c r="J290" i="6"/>
  <c r="L290" i="6"/>
  <c r="M290" i="6"/>
  <c r="N290" i="6"/>
  <c r="O290" i="6"/>
  <c r="I291" i="6"/>
  <c r="J291" i="6"/>
  <c r="L291" i="6"/>
  <c r="M291" i="6"/>
  <c r="N291" i="6"/>
  <c r="O291" i="6"/>
  <c r="I292" i="6"/>
  <c r="J292" i="6"/>
  <c r="L292" i="6"/>
  <c r="M292" i="6"/>
  <c r="N292" i="6"/>
  <c r="O292" i="6"/>
  <c r="I293" i="6"/>
  <c r="J293" i="6"/>
  <c r="K293" i="6"/>
  <c r="L293" i="6"/>
  <c r="M293" i="6"/>
  <c r="N293" i="6"/>
  <c r="O293" i="6"/>
  <c r="I294" i="6"/>
  <c r="J294" i="6"/>
  <c r="K294" i="6"/>
  <c r="L294" i="6"/>
  <c r="M294" i="6"/>
  <c r="N294" i="6"/>
  <c r="O294" i="6"/>
  <c r="I295" i="6"/>
  <c r="J295" i="6"/>
  <c r="K295" i="6"/>
  <c r="L295" i="6"/>
  <c r="M295" i="6"/>
  <c r="N295" i="6"/>
  <c r="O295" i="6"/>
  <c r="I296" i="6"/>
  <c r="J296" i="6"/>
  <c r="K296" i="6"/>
  <c r="L296" i="6"/>
  <c r="M296" i="6"/>
  <c r="N296" i="6"/>
  <c r="O296" i="6"/>
  <c r="I297" i="6"/>
  <c r="J297" i="6"/>
  <c r="L297" i="6"/>
  <c r="M297" i="6"/>
  <c r="N297" i="6"/>
  <c r="O297" i="6"/>
  <c r="I298" i="6"/>
  <c r="J298" i="6"/>
  <c r="L298" i="6"/>
  <c r="M298" i="6"/>
  <c r="N298" i="6"/>
  <c r="O298" i="6"/>
  <c r="I299" i="6"/>
  <c r="J299" i="6"/>
  <c r="L299" i="6"/>
  <c r="M299" i="6"/>
  <c r="N299" i="6"/>
  <c r="O299" i="6"/>
  <c r="I300" i="6"/>
  <c r="J300" i="6"/>
  <c r="K300" i="6"/>
  <c r="L300" i="6"/>
  <c r="N300" i="6"/>
  <c r="O300" i="6"/>
  <c r="I301" i="6"/>
  <c r="J301" i="6"/>
  <c r="L301" i="6"/>
  <c r="N301" i="6"/>
  <c r="O301" i="6"/>
  <c r="I302" i="6"/>
  <c r="J302" i="6"/>
  <c r="L302" i="6"/>
  <c r="M302" i="6"/>
  <c r="N302" i="6"/>
  <c r="O302" i="6"/>
  <c r="I303" i="6"/>
  <c r="J303" i="6"/>
  <c r="L303" i="6"/>
  <c r="M303" i="6"/>
  <c r="N303" i="6"/>
  <c r="O303" i="6"/>
  <c r="I304" i="6"/>
  <c r="J304" i="6"/>
  <c r="K304" i="6"/>
  <c r="L304" i="6"/>
  <c r="M304" i="6"/>
  <c r="N304" i="6"/>
  <c r="O304" i="6"/>
  <c r="I305" i="6"/>
  <c r="J305" i="6"/>
  <c r="K305" i="6"/>
  <c r="L305" i="6"/>
  <c r="M305" i="6"/>
  <c r="N305" i="6"/>
  <c r="O305" i="6"/>
  <c r="I306" i="6"/>
  <c r="J306" i="6"/>
  <c r="K306" i="6"/>
  <c r="L306" i="6"/>
  <c r="M306" i="6"/>
  <c r="N306" i="6"/>
  <c r="O306" i="6"/>
  <c r="I307" i="6"/>
  <c r="J307" i="6"/>
  <c r="K307" i="6"/>
  <c r="L307" i="6"/>
  <c r="M307" i="6"/>
  <c r="N307" i="6"/>
  <c r="O307" i="6"/>
  <c r="I308" i="6"/>
  <c r="J308" i="6"/>
  <c r="K308" i="6"/>
  <c r="L308" i="6"/>
  <c r="M308" i="6"/>
  <c r="N308" i="6"/>
  <c r="O308" i="6"/>
  <c r="I309" i="6"/>
  <c r="J309" i="6"/>
  <c r="K309" i="6"/>
  <c r="L309" i="6"/>
  <c r="M309" i="6"/>
  <c r="N309" i="6"/>
  <c r="O309" i="6"/>
  <c r="I310" i="6"/>
  <c r="J310" i="6"/>
  <c r="L310" i="6"/>
  <c r="M310" i="6"/>
  <c r="N310" i="6"/>
  <c r="O310" i="6"/>
  <c r="I311" i="6"/>
  <c r="J311" i="6"/>
  <c r="K311" i="6"/>
  <c r="L311" i="6"/>
  <c r="M311" i="6"/>
  <c r="N311" i="6"/>
  <c r="O311" i="6"/>
  <c r="I312" i="6"/>
  <c r="J312" i="6"/>
  <c r="K312" i="6"/>
  <c r="L312" i="6"/>
  <c r="M312" i="6"/>
  <c r="N312" i="6"/>
  <c r="O312" i="6"/>
  <c r="I313" i="6"/>
  <c r="J313" i="6"/>
  <c r="K313" i="6"/>
  <c r="L313" i="6"/>
  <c r="M313" i="6"/>
  <c r="N313" i="6"/>
  <c r="O313" i="6"/>
  <c r="I314" i="6"/>
  <c r="J314" i="6"/>
  <c r="K314" i="6"/>
  <c r="L314" i="6"/>
  <c r="M314" i="6"/>
  <c r="N314" i="6"/>
  <c r="O314" i="6"/>
  <c r="I315" i="6"/>
  <c r="J315" i="6"/>
  <c r="K315" i="6"/>
  <c r="L315" i="6"/>
  <c r="M315" i="6"/>
  <c r="O315" i="6"/>
  <c r="I316" i="6"/>
  <c r="J316" i="6"/>
  <c r="K316" i="6"/>
  <c r="L316" i="6"/>
  <c r="M316" i="6"/>
  <c r="O316" i="6"/>
  <c r="I318" i="6"/>
  <c r="J318" i="6"/>
  <c r="L318" i="6"/>
  <c r="M318" i="6"/>
  <c r="N318" i="6"/>
  <c r="O318" i="6"/>
  <c r="I319" i="6"/>
  <c r="J319" i="6"/>
  <c r="L319" i="6"/>
  <c r="M319" i="6"/>
  <c r="N319" i="6"/>
  <c r="O319" i="6"/>
  <c r="I320" i="6"/>
  <c r="J320" i="6"/>
  <c r="L320" i="6"/>
  <c r="M320" i="6"/>
  <c r="N320" i="6"/>
  <c r="O320" i="6"/>
  <c r="I321" i="6"/>
  <c r="J321" i="6"/>
  <c r="K321" i="6"/>
  <c r="L321" i="6"/>
  <c r="M321" i="6"/>
  <c r="N321" i="6"/>
  <c r="O321" i="6"/>
  <c r="I322" i="6"/>
  <c r="J322" i="6"/>
  <c r="L322" i="6"/>
  <c r="M322" i="6"/>
  <c r="N322" i="6"/>
  <c r="O322" i="6"/>
  <c r="I323" i="6"/>
  <c r="J323" i="6"/>
  <c r="L323" i="6"/>
  <c r="M323" i="6"/>
  <c r="N323" i="6"/>
  <c r="O323" i="6"/>
  <c r="I324" i="6"/>
  <c r="J324" i="6"/>
  <c r="L324" i="6"/>
  <c r="M324" i="6"/>
  <c r="N324" i="6"/>
  <c r="O324" i="6"/>
  <c r="I325" i="6"/>
  <c r="J325" i="6"/>
  <c r="K325" i="6"/>
  <c r="L325" i="6"/>
  <c r="M325" i="6"/>
  <c r="N325" i="6"/>
  <c r="O325" i="6"/>
  <c r="I326" i="6"/>
  <c r="J326" i="6"/>
  <c r="K326" i="6"/>
  <c r="L326" i="6"/>
  <c r="M326" i="6"/>
  <c r="N326" i="6"/>
  <c r="O326" i="6"/>
  <c r="I327" i="6"/>
  <c r="J327" i="6"/>
  <c r="L327" i="6"/>
  <c r="M327" i="6"/>
  <c r="N327" i="6"/>
  <c r="O327" i="6"/>
  <c r="I328" i="6"/>
  <c r="J328" i="6"/>
  <c r="L328" i="6"/>
  <c r="M328" i="6"/>
  <c r="N328" i="6"/>
  <c r="O328" i="6"/>
  <c r="I329" i="6"/>
  <c r="J329" i="6"/>
  <c r="K329" i="6"/>
  <c r="L329" i="6"/>
  <c r="M329" i="6"/>
  <c r="N329" i="6"/>
  <c r="O329" i="6"/>
  <c r="I330" i="6"/>
  <c r="J330" i="6"/>
  <c r="K330" i="6"/>
  <c r="L330" i="6"/>
  <c r="M330" i="6"/>
  <c r="N330" i="6"/>
  <c r="O330" i="6"/>
  <c r="I331" i="6"/>
  <c r="J331" i="6"/>
  <c r="L331" i="6"/>
  <c r="M331" i="6"/>
  <c r="N331" i="6"/>
  <c r="O331" i="6"/>
  <c r="I332" i="6"/>
  <c r="J332" i="6"/>
  <c r="K332" i="6"/>
  <c r="L332" i="6"/>
  <c r="M332" i="6"/>
  <c r="N332" i="6"/>
  <c r="O332" i="6"/>
  <c r="I333" i="6"/>
  <c r="J333" i="6"/>
  <c r="K333" i="6"/>
  <c r="L333" i="6"/>
  <c r="M333" i="6"/>
  <c r="N333" i="6"/>
  <c r="O333" i="6"/>
  <c r="I334" i="6"/>
  <c r="J334" i="6"/>
  <c r="K334" i="6"/>
  <c r="L334" i="6"/>
  <c r="M334" i="6"/>
  <c r="N334" i="6"/>
  <c r="O334" i="6"/>
  <c r="I335" i="6"/>
  <c r="J335" i="6"/>
  <c r="L335" i="6"/>
  <c r="M335" i="6"/>
  <c r="N335" i="6"/>
  <c r="O335" i="6"/>
  <c r="I336" i="6"/>
  <c r="J336" i="6"/>
  <c r="K336" i="6"/>
  <c r="L336" i="6"/>
  <c r="M336" i="6"/>
  <c r="N336" i="6"/>
  <c r="O336" i="6"/>
  <c r="I337" i="6"/>
  <c r="J337" i="6"/>
  <c r="K337" i="6"/>
  <c r="L337" i="6"/>
  <c r="M337" i="6"/>
  <c r="N337" i="6"/>
  <c r="O337" i="6"/>
  <c r="I338" i="6"/>
  <c r="J338" i="6"/>
  <c r="K338" i="6"/>
  <c r="L338" i="6"/>
  <c r="M338" i="6"/>
  <c r="N338" i="6"/>
  <c r="O338" i="6"/>
  <c r="I339" i="6"/>
  <c r="J339" i="6"/>
  <c r="K339" i="6"/>
  <c r="L339" i="6"/>
  <c r="M339" i="6"/>
  <c r="N339" i="6"/>
  <c r="O339" i="6"/>
  <c r="I340" i="6"/>
  <c r="J340" i="6"/>
  <c r="K340" i="6"/>
  <c r="L340" i="6"/>
  <c r="M340" i="6"/>
  <c r="N340" i="6"/>
  <c r="O340" i="6"/>
  <c r="I341" i="6"/>
  <c r="J341" i="6"/>
  <c r="K341" i="6"/>
  <c r="L341" i="6"/>
  <c r="M341" i="6"/>
  <c r="N341" i="6"/>
  <c r="O341" i="6"/>
  <c r="I342" i="6"/>
  <c r="J342" i="6"/>
  <c r="K342" i="6"/>
  <c r="L342" i="6"/>
  <c r="M342" i="6"/>
  <c r="N342" i="6"/>
  <c r="O342" i="6"/>
  <c r="B264" i="6"/>
  <c r="D264" i="6"/>
  <c r="E264" i="6"/>
  <c r="F264" i="6"/>
  <c r="G264" i="6"/>
  <c r="B265" i="6"/>
  <c r="D265" i="6"/>
  <c r="E265" i="6"/>
  <c r="F265" i="6"/>
  <c r="G265" i="6"/>
  <c r="B266" i="6"/>
  <c r="C266" i="6"/>
  <c r="D266" i="6"/>
  <c r="E266" i="6"/>
  <c r="F266" i="6"/>
  <c r="G266" i="6"/>
  <c r="B267" i="6"/>
  <c r="D267" i="6"/>
  <c r="E267" i="6"/>
  <c r="F267" i="6"/>
  <c r="G267" i="6"/>
  <c r="B268" i="6"/>
  <c r="D268" i="6"/>
  <c r="E268" i="6"/>
  <c r="F268" i="6"/>
  <c r="G268" i="6"/>
  <c r="B269" i="6"/>
  <c r="D269" i="6"/>
  <c r="E269" i="6"/>
  <c r="F269" i="6"/>
  <c r="G269" i="6"/>
  <c r="B270" i="6"/>
  <c r="D270" i="6"/>
  <c r="E270" i="6"/>
  <c r="F270" i="6"/>
  <c r="G270" i="6"/>
  <c r="B271" i="6"/>
  <c r="D271" i="6"/>
  <c r="E271" i="6"/>
  <c r="F271" i="6"/>
  <c r="G271" i="6"/>
  <c r="B272" i="6"/>
  <c r="D272" i="6"/>
  <c r="E272" i="6"/>
  <c r="F272" i="6"/>
  <c r="G272" i="6"/>
  <c r="B273" i="6"/>
  <c r="D273" i="6"/>
  <c r="E273" i="6"/>
  <c r="F273" i="6"/>
  <c r="G273" i="6"/>
  <c r="B274" i="6"/>
  <c r="D274" i="6"/>
  <c r="E274" i="6"/>
  <c r="F274" i="6"/>
  <c r="G274" i="6"/>
  <c r="B275" i="6"/>
  <c r="D275" i="6"/>
  <c r="E275" i="6"/>
  <c r="F275" i="6"/>
  <c r="G275" i="6"/>
  <c r="B276" i="6"/>
  <c r="C276" i="6"/>
  <c r="D276" i="6"/>
  <c r="E276" i="6"/>
  <c r="F276" i="6"/>
  <c r="G276" i="6"/>
  <c r="B277" i="6"/>
  <c r="D277" i="6"/>
  <c r="E277" i="6"/>
  <c r="F277" i="6"/>
  <c r="G277" i="6"/>
  <c r="B278" i="6"/>
  <c r="D278" i="6"/>
  <c r="E278" i="6"/>
  <c r="F278" i="6"/>
  <c r="G278" i="6"/>
  <c r="B279" i="6"/>
  <c r="D279" i="6"/>
  <c r="E279" i="6"/>
  <c r="F279" i="6"/>
  <c r="G279" i="6"/>
  <c r="B280" i="6"/>
  <c r="D280" i="6"/>
  <c r="E280" i="6"/>
  <c r="F280" i="6"/>
  <c r="G280" i="6"/>
  <c r="B281" i="6"/>
  <c r="D281" i="6"/>
  <c r="E281" i="6"/>
  <c r="F281" i="6"/>
  <c r="G281" i="6"/>
  <c r="B282" i="6"/>
  <c r="D282" i="6"/>
  <c r="E282" i="6"/>
  <c r="F282" i="6"/>
  <c r="G282" i="6"/>
  <c r="B283" i="6"/>
  <c r="D283" i="6"/>
  <c r="E283" i="6"/>
  <c r="F283" i="6"/>
  <c r="G283" i="6"/>
  <c r="B284" i="6"/>
  <c r="D284" i="6"/>
  <c r="E284" i="6"/>
  <c r="F284" i="6"/>
  <c r="G284" i="6"/>
  <c r="B285" i="6"/>
  <c r="D285" i="6"/>
  <c r="E285" i="6"/>
  <c r="F285" i="6"/>
  <c r="G285" i="6"/>
  <c r="B286" i="6"/>
  <c r="C286" i="6"/>
  <c r="D286" i="6"/>
  <c r="E286" i="6"/>
  <c r="F286" i="6"/>
  <c r="G286" i="6"/>
  <c r="B287" i="6"/>
  <c r="D287" i="6"/>
  <c r="E287" i="6"/>
  <c r="F287" i="6"/>
  <c r="G287" i="6"/>
  <c r="B288" i="6"/>
  <c r="D288" i="6"/>
  <c r="E288" i="6"/>
  <c r="F288" i="6"/>
  <c r="G288" i="6"/>
  <c r="B289" i="6"/>
  <c r="C289" i="6"/>
  <c r="D289" i="6"/>
  <c r="E289" i="6"/>
  <c r="F289" i="6"/>
  <c r="G289" i="6"/>
  <c r="B290" i="6"/>
  <c r="D290" i="6"/>
  <c r="E290" i="6"/>
  <c r="F290" i="6"/>
  <c r="G290" i="6"/>
  <c r="B291" i="6"/>
  <c r="D291" i="6"/>
  <c r="E291" i="6"/>
  <c r="F291" i="6"/>
  <c r="G291" i="6"/>
  <c r="B292" i="6"/>
  <c r="D292" i="6"/>
  <c r="E292" i="6"/>
  <c r="F292" i="6"/>
  <c r="G292" i="6"/>
  <c r="B293" i="6"/>
  <c r="C293" i="6"/>
  <c r="D293" i="6"/>
  <c r="E293" i="6"/>
  <c r="F293" i="6"/>
  <c r="G293" i="6"/>
  <c r="B294" i="6"/>
  <c r="D294" i="6"/>
  <c r="E294" i="6"/>
  <c r="F294" i="6"/>
  <c r="G294" i="6"/>
  <c r="B295" i="6"/>
  <c r="D295" i="6"/>
  <c r="E295" i="6"/>
  <c r="F295" i="6"/>
  <c r="G295" i="6"/>
  <c r="B296" i="6"/>
  <c r="D296" i="6"/>
  <c r="E296" i="6"/>
  <c r="F296" i="6"/>
  <c r="G296" i="6"/>
  <c r="B297" i="6"/>
  <c r="D297" i="6"/>
  <c r="E297" i="6"/>
  <c r="F297" i="6"/>
  <c r="G297" i="6"/>
  <c r="B298" i="6"/>
  <c r="D298" i="6"/>
  <c r="E298" i="6"/>
  <c r="F298" i="6"/>
  <c r="G298" i="6"/>
  <c r="B299" i="6"/>
  <c r="D299" i="6"/>
  <c r="E299" i="6"/>
  <c r="F299" i="6"/>
  <c r="G299" i="6"/>
  <c r="B300" i="6"/>
  <c r="D300" i="6"/>
  <c r="E300" i="6"/>
  <c r="F300" i="6"/>
  <c r="G300" i="6"/>
  <c r="B301" i="6"/>
  <c r="D301" i="6"/>
  <c r="E301" i="6"/>
  <c r="F301" i="6"/>
  <c r="G301" i="6"/>
  <c r="B302" i="6"/>
  <c r="D302" i="6"/>
  <c r="E302" i="6"/>
  <c r="F302" i="6"/>
  <c r="G302" i="6"/>
  <c r="B303" i="6"/>
  <c r="D303" i="6"/>
  <c r="E303" i="6"/>
  <c r="F303" i="6"/>
  <c r="G303" i="6"/>
  <c r="B304" i="6"/>
  <c r="D304" i="6"/>
  <c r="E304" i="6"/>
  <c r="F304" i="6"/>
  <c r="G304" i="6"/>
  <c r="B305" i="6"/>
  <c r="D305" i="6"/>
  <c r="E305" i="6"/>
  <c r="F305" i="6"/>
  <c r="G305" i="6"/>
  <c r="B306" i="6"/>
  <c r="D306" i="6"/>
  <c r="E306" i="6"/>
  <c r="F306" i="6"/>
  <c r="G306" i="6"/>
  <c r="B307" i="6"/>
  <c r="D307" i="6"/>
  <c r="E307" i="6"/>
  <c r="F307" i="6"/>
  <c r="G307" i="6"/>
  <c r="B308" i="6"/>
  <c r="D308" i="6"/>
  <c r="E308" i="6"/>
  <c r="F308" i="6"/>
  <c r="G308" i="6"/>
  <c r="B309" i="6"/>
  <c r="D309" i="6"/>
  <c r="E309" i="6"/>
  <c r="F309" i="6"/>
  <c r="G309" i="6"/>
  <c r="B310" i="6"/>
  <c r="D310" i="6"/>
  <c r="E310" i="6"/>
  <c r="F310" i="6"/>
  <c r="G310" i="6"/>
  <c r="B311" i="6"/>
  <c r="D311" i="6"/>
  <c r="E311" i="6"/>
  <c r="F311" i="6"/>
  <c r="G311" i="6"/>
  <c r="B312" i="6"/>
  <c r="C312" i="6"/>
  <c r="D312" i="6"/>
  <c r="E312" i="6"/>
  <c r="F312" i="6"/>
  <c r="G312" i="6"/>
  <c r="B313" i="6"/>
  <c r="C313" i="6"/>
  <c r="D313" i="6"/>
  <c r="E313" i="6"/>
  <c r="F313" i="6"/>
  <c r="G313" i="6"/>
  <c r="B314" i="6"/>
  <c r="D314" i="6"/>
  <c r="E314" i="6"/>
  <c r="F314" i="6"/>
  <c r="G314" i="6"/>
  <c r="B315" i="6"/>
  <c r="E315" i="6"/>
  <c r="B316" i="6"/>
  <c r="E316" i="6"/>
  <c r="B318" i="6"/>
  <c r="D318" i="6"/>
  <c r="E318" i="6"/>
  <c r="F318" i="6"/>
  <c r="G318" i="6"/>
  <c r="B319" i="6"/>
  <c r="D319" i="6"/>
  <c r="E319" i="6"/>
  <c r="F319" i="6"/>
  <c r="G319" i="6"/>
  <c r="B320" i="6"/>
  <c r="D320" i="6"/>
  <c r="E320" i="6"/>
  <c r="F320" i="6"/>
  <c r="G320" i="6"/>
  <c r="B321" i="6"/>
  <c r="D321" i="6"/>
  <c r="E321" i="6"/>
  <c r="F321" i="6"/>
  <c r="G321" i="6"/>
  <c r="B322" i="6"/>
  <c r="D322" i="6"/>
  <c r="E322" i="6"/>
  <c r="F322" i="6"/>
  <c r="G322" i="6"/>
  <c r="B323" i="6"/>
  <c r="D323" i="6"/>
  <c r="E323" i="6"/>
  <c r="F323" i="6"/>
  <c r="G323" i="6"/>
  <c r="B324" i="6"/>
  <c r="D324" i="6"/>
  <c r="E324" i="6"/>
  <c r="F324" i="6"/>
  <c r="G324" i="6"/>
  <c r="B325" i="6"/>
  <c r="D325" i="6"/>
  <c r="E325" i="6"/>
  <c r="F325" i="6"/>
  <c r="G325" i="6"/>
  <c r="B326" i="6"/>
  <c r="D326" i="6"/>
  <c r="E326" i="6"/>
  <c r="F326" i="6"/>
  <c r="G326" i="6"/>
  <c r="B327" i="6"/>
  <c r="D327" i="6"/>
  <c r="E327" i="6"/>
  <c r="F327" i="6"/>
  <c r="G327" i="6"/>
  <c r="B328" i="6"/>
  <c r="D328" i="6"/>
  <c r="E328" i="6"/>
  <c r="F328" i="6"/>
  <c r="G328" i="6"/>
  <c r="B329" i="6"/>
  <c r="D329" i="6"/>
  <c r="E329" i="6"/>
  <c r="F329" i="6"/>
  <c r="G329" i="6"/>
  <c r="B330" i="6"/>
  <c r="D330" i="6"/>
  <c r="E330" i="6"/>
  <c r="F330" i="6"/>
  <c r="G330" i="6"/>
  <c r="B331" i="6"/>
  <c r="D331" i="6"/>
  <c r="E331" i="6"/>
  <c r="F331" i="6"/>
  <c r="G331" i="6"/>
  <c r="B332" i="6"/>
  <c r="D332" i="6"/>
  <c r="E332" i="6"/>
  <c r="F332" i="6"/>
  <c r="G332" i="6"/>
  <c r="B333" i="6"/>
  <c r="D333" i="6"/>
  <c r="E333" i="6"/>
  <c r="F333" i="6"/>
  <c r="G333" i="6"/>
  <c r="B334" i="6"/>
  <c r="D334" i="6"/>
  <c r="E334" i="6"/>
  <c r="F334" i="6"/>
  <c r="G334" i="6"/>
  <c r="B335" i="6"/>
  <c r="D335" i="6"/>
  <c r="E335" i="6"/>
  <c r="F335" i="6"/>
  <c r="G335" i="6"/>
  <c r="B336" i="6"/>
  <c r="D336" i="6"/>
  <c r="E336" i="6"/>
  <c r="F336" i="6"/>
  <c r="G336" i="6"/>
  <c r="B337" i="6"/>
  <c r="D337" i="6"/>
  <c r="E337" i="6"/>
  <c r="F337" i="6"/>
  <c r="G337" i="6"/>
  <c r="B338" i="6"/>
  <c r="D338" i="6"/>
  <c r="E338" i="6"/>
  <c r="F338" i="6"/>
  <c r="G338" i="6"/>
  <c r="B339" i="6"/>
  <c r="C339" i="6"/>
  <c r="D339" i="6"/>
  <c r="E339" i="6"/>
  <c r="F339" i="6"/>
  <c r="G339" i="6"/>
  <c r="B340" i="6"/>
  <c r="C340" i="6"/>
  <c r="D340" i="6"/>
  <c r="E340" i="6"/>
  <c r="F340" i="6"/>
  <c r="G340" i="6"/>
  <c r="B341" i="6"/>
  <c r="C341" i="6"/>
  <c r="D341" i="6"/>
  <c r="E341" i="6"/>
  <c r="F341" i="6"/>
  <c r="G341" i="6"/>
  <c r="B342" i="6"/>
  <c r="D342" i="6"/>
  <c r="E342" i="6"/>
  <c r="F342" i="6"/>
  <c r="G342" i="6"/>
  <c r="I251" i="6"/>
  <c r="J251" i="6"/>
  <c r="L251" i="6"/>
  <c r="M251" i="6"/>
  <c r="N251" i="6"/>
  <c r="O251" i="6"/>
  <c r="I252" i="6"/>
  <c r="J252" i="6"/>
  <c r="L252" i="6"/>
  <c r="M252" i="6"/>
  <c r="N252" i="6"/>
  <c r="O252" i="6"/>
  <c r="I253" i="6"/>
  <c r="J253" i="6"/>
  <c r="L253" i="6"/>
  <c r="M253" i="6"/>
  <c r="N253" i="6"/>
  <c r="O253" i="6"/>
  <c r="I254" i="6"/>
  <c r="J254" i="6"/>
  <c r="L254" i="6"/>
  <c r="M254" i="6"/>
  <c r="N254" i="6"/>
  <c r="O254" i="6"/>
  <c r="I255" i="6"/>
  <c r="J255" i="6"/>
  <c r="L255" i="6"/>
  <c r="N255" i="6"/>
  <c r="O255" i="6"/>
  <c r="I256" i="6"/>
  <c r="J256" i="6"/>
  <c r="L256" i="6"/>
  <c r="N256" i="6"/>
  <c r="O256" i="6"/>
  <c r="I257" i="6"/>
  <c r="J257" i="6"/>
  <c r="L257" i="6"/>
  <c r="M257" i="6"/>
  <c r="N257" i="6"/>
  <c r="O257" i="6"/>
  <c r="I258" i="6"/>
  <c r="J258" i="6"/>
  <c r="L258" i="6"/>
  <c r="M258" i="6"/>
  <c r="N258" i="6"/>
  <c r="O258" i="6"/>
  <c r="I259" i="6"/>
  <c r="J259" i="6"/>
  <c r="L259" i="6"/>
  <c r="M259" i="6"/>
  <c r="N259" i="6"/>
  <c r="O259" i="6"/>
  <c r="I260" i="6"/>
  <c r="J260" i="6"/>
  <c r="L260" i="6"/>
  <c r="M260" i="6"/>
  <c r="N260" i="6"/>
  <c r="O260" i="6"/>
  <c r="I261" i="6"/>
  <c r="J261" i="6"/>
  <c r="L261" i="6"/>
  <c r="M261" i="6"/>
  <c r="N261" i="6"/>
  <c r="O261" i="6"/>
  <c r="I262" i="6"/>
  <c r="J262" i="6"/>
  <c r="L262" i="6"/>
  <c r="M262" i="6"/>
  <c r="N262" i="6"/>
  <c r="O262" i="6"/>
  <c r="B251" i="6"/>
  <c r="D251" i="6"/>
  <c r="E251" i="6"/>
  <c r="F251" i="6"/>
  <c r="G251" i="6"/>
  <c r="B252" i="6"/>
  <c r="D252" i="6"/>
  <c r="E252" i="6"/>
  <c r="F252" i="6"/>
  <c r="G252" i="6"/>
  <c r="B253" i="6"/>
  <c r="D253" i="6"/>
  <c r="E253" i="6"/>
  <c r="F253" i="6"/>
  <c r="G253" i="6"/>
  <c r="B254" i="6"/>
  <c r="D254" i="6"/>
  <c r="E254" i="6"/>
  <c r="F254" i="6"/>
  <c r="G254" i="6"/>
  <c r="B255" i="6"/>
  <c r="D255" i="6"/>
  <c r="E255" i="6"/>
  <c r="F255" i="6"/>
  <c r="G255" i="6"/>
  <c r="B256" i="6"/>
  <c r="D256" i="6"/>
  <c r="E256" i="6"/>
  <c r="F256" i="6"/>
  <c r="G256" i="6"/>
  <c r="B257" i="6"/>
  <c r="D257" i="6"/>
  <c r="E257" i="6"/>
  <c r="F257" i="6"/>
  <c r="G257" i="6"/>
  <c r="B258" i="6"/>
  <c r="D258" i="6"/>
  <c r="E258" i="6"/>
  <c r="F258" i="6"/>
  <c r="G258" i="6"/>
  <c r="B259" i="6"/>
  <c r="D259" i="6"/>
  <c r="E259" i="6"/>
  <c r="F259" i="6"/>
  <c r="G259" i="6"/>
  <c r="B260" i="6"/>
  <c r="D260" i="6"/>
  <c r="E260" i="6"/>
  <c r="F260" i="6"/>
  <c r="G260" i="6"/>
  <c r="B261" i="6"/>
  <c r="D261" i="6"/>
  <c r="E261" i="6"/>
  <c r="F261" i="6"/>
  <c r="G261" i="6"/>
  <c r="B262" i="6"/>
  <c r="D262" i="6"/>
  <c r="E262" i="6"/>
  <c r="F262" i="6"/>
  <c r="G262" i="6"/>
  <c r="I248" i="6"/>
  <c r="J248" i="6"/>
  <c r="L248" i="6"/>
  <c r="M248" i="6"/>
  <c r="N248" i="6"/>
  <c r="O248" i="6"/>
  <c r="I249" i="6"/>
  <c r="J249" i="6"/>
  <c r="L249" i="6"/>
  <c r="M249" i="6"/>
  <c r="N249" i="6"/>
  <c r="O249" i="6"/>
  <c r="I227" i="6"/>
  <c r="J227" i="6"/>
  <c r="K227" i="6"/>
  <c r="L227" i="6"/>
  <c r="M227" i="6"/>
  <c r="N227" i="6"/>
  <c r="O227" i="6"/>
  <c r="I228" i="6"/>
  <c r="J228" i="6"/>
  <c r="L228" i="6"/>
  <c r="M228" i="6"/>
  <c r="N228" i="6"/>
  <c r="O228" i="6"/>
  <c r="I229" i="6"/>
  <c r="J229" i="6"/>
  <c r="K229" i="6"/>
  <c r="L229" i="6"/>
  <c r="M229" i="6"/>
  <c r="N229" i="6"/>
  <c r="O229" i="6"/>
  <c r="I230" i="6"/>
  <c r="J230" i="6"/>
  <c r="K230" i="6"/>
  <c r="L230" i="6"/>
  <c r="M230" i="6"/>
  <c r="N230" i="6"/>
  <c r="O230" i="6"/>
  <c r="I231" i="6"/>
  <c r="J231" i="6"/>
  <c r="L231" i="6"/>
  <c r="M231" i="6"/>
  <c r="N231" i="6"/>
  <c r="O231" i="6"/>
  <c r="I232" i="6"/>
  <c r="J232" i="6"/>
  <c r="L232" i="6"/>
  <c r="M232" i="6"/>
  <c r="N232" i="6"/>
  <c r="O232" i="6"/>
  <c r="I233" i="6"/>
  <c r="J233" i="6"/>
  <c r="L233" i="6"/>
  <c r="M233" i="6"/>
  <c r="N233" i="6"/>
  <c r="O233" i="6"/>
  <c r="I234" i="6"/>
  <c r="J234" i="6"/>
  <c r="L234" i="6"/>
  <c r="M234" i="6"/>
  <c r="N234" i="6"/>
  <c r="O234" i="6"/>
  <c r="I235" i="6"/>
  <c r="J235" i="6"/>
  <c r="K235" i="6"/>
  <c r="L235" i="6"/>
  <c r="M235" i="6"/>
  <c r="N235" i="6"/>
  <c r="O235" i="6"/>
  <c r="I236" i="6"/>
  <c r="J236" i="6"/>
  <c r="L236" i="6"/>
  <c r="M236" i="6"/>
  <c r="N236" i="6"/>
  <c r="O236" i="6"/>
  <c r="I237" i="6"/>
  <c r="J237" i="6"/>
  <c r="L237" i="6"/>
  <c r="M237" i="6"/>
  <c r="N237" i="6"/>
  <c r="O237" i="6"/>
  <c r="I238" i="6"/>
  <c r="J238" i="6"/>
  <c r="L238" i="6"/>
  <c r="M238" i="6"/>
  <c r="O238" i="6"/>
  <c r="I239" i="6"/>
  <c r="J239" i="6"/>
  <c r="L239" i="6"/>
  <c r="M239" i="6"/>
  <c r="N239" i="6"/>
  <c r="O239" i="6"/>
  <c r="I240" i="6"/>
  <c r="J240" i="6"/>
  <c r="L240" i="6"/>
  <c r="M240" i="6"/>
  <c r="N240" i="6"/>
  <c r="O240" i="6"/>
  <c r="I241" i="6"/>
  <c r="J241" i="6"/>
  <c r="L241" i="6"/>
  <c r="M241" i="6"/>
  <c r="N241" i="6"/>
  <c r="O241" i="6"/>
  <c r="I242" i="6"/>
  <c r="J242" i="6"/>
  <c r="L242" i="6"/>
  <c r="M242" i="6"/>
  <c r="N242" i="6"/>
  <c r="O242" i="6"/>
  <c r="I243" i="6"/>
  <c r="J243" i="6"/>
  <c r="L243" i="6"/>
  <c r="M243" i="6"/>
  <c r="O243" i="6"/>
  <c r="I244" i="6"/>
  <c r="J244" i="6"/>
  <c r="K244" i="6"/>
  <c r="L244" i="6"/>
  <c r="M244" i="6"/>
  <c r="N244" i="6"/>
  <c r="O244" i="6"/>
  <c r="I245" i="6"/>
  <c r="J245" i="6"/>
  <c r="L245" i="6"/>
  <c r="M245" i="6"/>
  <c r="N245" i="6"/>
  <c r="O245" i="6"/>
  <c r="I246" i="6"/>
  <c r="J246" i="6"/>
  <c r="L246" i="6"/>
  <c r="M246" i="6"/>
  <c r="N246" i="6"/>
  <c r="O246" i="6"/>
  <c r="I247" i="6"/>
  <c r="J247" i="6"/>
  <c r="K247" i="6"/>
  <c r="L247" i="6"/>
  <c r="M247" i="6"/>
  <c r="N247" i="6"/>
  <c r="O247" i="6"/>
  <c r="B248" i="6"/>
  <c r="D248" i="6"/>
  <c r="E248" i="6"/>
  <c r="F248" i="6"/>
  <c r="G248" i="6"/>
  <c r="B249" i="6"/>
  <c r="D249" i="6"/>
  <c r="E249" i="6"/>
  <c r="F249" i="6"/>
  <c r="G249" i="6"/>
  <c r="B227" i="6"/>
  <c r="D227" i="6"/>
  <c r="E227" i="6"/>
  <c r="F227" i="6"/>
  <c r="G227" i="6"/>
  <c r="B228" i="6"/>
  <c r="D228" i="6"/>
  <c r="E228" i="6"/>
  <c r="F228" i="6"/>
  <c r="G228" i="6"/>
  <c r="B229" i="6"/>
  <c r="D229" i="6"/>
  <c r="E229" i="6"/>
  <c r="F229" i="6"/>
  <c r="G229" i="6"/>
  <c r="B230" i="6"/>
  <c r="D230" i="6"/>
  <c r="E230" i="6"/>
  <c r="F230" i="6"/>
  <c r="G230" i="6"/>
  <c r="B231" i="6"/>
  <c r="D231" i="6"/>
  <c r="E231" i="6"/>
  <c r="F231" i="6"/>
  <c r="G231" i="6"/>
  <c r="B232" i="6"/>
  <c r="D232" i="6"/>
  <c r="E232" i="6"/>
  <c r="F232" i="6"/>
  <c r="G232" i="6"/>
  <c r="B233" i="6"/>
  <c r="D233" i="6"/>
  <c r="E233" i="6"/>
  <c r="F233" i="6"/>
  <c r="G233" i="6"/>
  <c r="D234" i="6"/>
  <c r="E234" i="6"/>
  <c r="F234" i="6"/>
  <c r="G234" i="6"/>
  <c r="B235" i="6"/>
  <c r="D235" i="6"/>
  <c r="E235" i="6"/>
  <c r="F235" i="6"/>
  <c r="G235" i="6"/>
  <c r="B236" i="6"/>
  <c r="D236" i="6"/>
  <c r="E236" i="6"/>
  <c r="F236" i="6"/>
  <c r="G236" i="6"/>
  <c r="B237" i="6"/>
  <c r="D237" i="6"/>
  <c r="E237" i="6"/>
  <c r="F237" i="6"/>
  <c r="G237" i="6"/>
  <c r="B238" i="6"/>
  <c r="D238" i="6"/>
  <c r="E238" i="6"/>
  <c r="F238" i="6"/>
  <c r="G238" i="6"/>
  <c r="B239" i="6"/>
  <c r="D239" i="6"/>
  <c r="E239" i="6"/>
  <c r="F239" i="6"/>
  <c r="G239" i="6"/>
  <c r="B240" i="6"/>
  <c r="D240" i="6"/>
  <c r="E240" i="6"/>
  <c r="F240" i="6"/>
  <c r="G240" i="6"/>
  <c r="B241" i="6"/>
  <c r="D241" i="6"/>
  <c r="E241" i="6"/>
  <c r="F241" i="6"/>
  <c r="G241" i="6"/>
  <c r="B242" i="6"/>
  <c r="D242" i="6"/>
  <c r="E242" i="6"/>
  <c r="F242" i="6"/>
  <c r="G242" i="6"/>
  <c r="B243" i="6"/>
  <c r="D243" i="6"/>
  <c r="E243" i="6"/>
  <c r="F243" i="6"/>
  <c r="G243" i="6"/>
  <c r="B244" i="6"/>
  <c r="D244" i="6"/>
  <c r="E244" i="6"/>
  <c r="F244" i="6"/>
  <c r="G244" i="6"/>
  <c r="B245" i="6"/>
  <c r="D245" i="6"/>
  <c r="E245" i="6"/>
  <c r="F245" i="6"/>
  <c r="G245" i="6"/>
  <c r="B246" i="6"/>
  <c r="D246" i="6"/>
  <c r="E246" i="6"/>
  <c r="F246" i="6"/>
  <c r="G246" i="6"/>
  <c r="B247" i="6"/>
  <c r="D247" i="6"/>
  <c r="E247" i="6"/>
  <c r="F247" i="6"/>
  <c r="G247" i="6"/>
  <c r="I211" i="6"/>
  <c r="J211" i="6"/>
  <c r="L211" i="6"/>
  <c r="M211" i="6"/>
  <c r="N211" i="6"/>
  <c r="O211" i="6"/>
  <c r="I212" i="6"/>
  <c r="J212" i="6"/>
  <c r="L212" i="6"/>
  <c r="M212" i="6"/>
  <c r="N212" i="6"/>
  <c r="O212" i="6"/>
  <c r="I213" i="6"/>
  <c r="J213" i="6"/>
  <c r="L213" i="6"/>
  <c r="M213" i="6"/>
  <c r="O213" i="6"/>
  <c r="I214" i="6"/>
  <c r="J214" i="6"/>
  <c r="K214" i="6"/>
  <c r="L214" i="6"/>
  <c r="M214" i="6"/>
  <c r="N214" i="6"/>
  <c r="O214" i="6"/>
  <c r="I215" i="6"/>
  <c r="J215" i="6"/>
  <c r="K215" i="6"/>
  <c r="L215" i="6"/>
  <c r="M215" i="6"/>
  <c r="N215" i="6"/>
  <c r="O215" i="6"/>
  <c r="I216" i="6"/>
  <c r="J216" i="6"/>
  <c r="L216" i="6"/>
  <c r="M216" i="6"/>
  <c r="N216" i="6"/>
  <c r="O216" i="6"/>
  <c r="I217" i="6"/>
  <c r="J217" i="6"/>
  <c r="L217" i="6"/>
  <c r="N217" i="6"/>
  <c r="O217" i="6"/>
  <c r="I218" i="6"/>
  <c r="J218" i="6"/>
  <c r="K218" i="6"/>
  <c r="L218" i="6"/>
  <c r="N218" i="6"/>
  <c r="O218" i="6"/>
  <c r="I219" i="6"/>
  <c r="J219" i="6"/>
  <c r="L219" i="6"/>
  <c r="M219" i="6"/>
  <c r="N219" i="6"/>
  <c r="O219" i="6"/>
  <c r="I220" i="6"/>
  <c r="J220" i="6"/>
  <c r="L220" i="6"/>
  <c r="M220" i="6"/>
  <c r="N220" i="6"/>
  <c r="O220" i="6"/>
  <c r="I221" i="6"/>
  <c r="J221" i="6"/>
  <c r="K221" i="6"/>
  <c r="L221" i="6"/>
  <c r="M221" i="6"/>
  <c r="O221" i="6"/>
  <c r="I222" i="6"/>
  <c r="J222" i="6"/>
  <c r="L222" i="6"/>
  <c r="M222" i="6"/>
  <c r="N222" i="6"/>
  <c r="O222" i="6"/>
  <c r="I223" i="6"/>
  <c r="J223" i="6"/>
  <c r="L223" i="6"/>
  <c r="M223" i="6"/>
  <c r="N223" i="6"/>
  <c r="O223" i="6"/>
  <c r="I224" i="6"/>
  <c r="J224" i="6"/>
  <c r="L224" i="6"/>
  <c r="M224" i="6"/>
  <c r="N224" i="6"/>
  <c r="O224" i="6"/>
  <c r="I225" i="6"/>
  <c r="J225" i="6"/>
  <c r="L225" i="6"/>
  <c r="M225" i="6"/>
  <c r="N225" i="6"/>
  <c r="O225" i="6"/>
  <c r="B211" i="6"/>
  <c r="D211" i="6"/>
  <c r="E211" i="6"/>
  <c r="F211" i="6"/>
  <c r="G211" i="6"/>
  <c r="B212" i="6"/>
  <c r="E212" i="6"/>
  <c r="F212" i="6"/>
  <c r="G212" i="6"/>
  <c r="B213" i="6"/>
  <c r="D213" i="6"/>
  <c r="E213" i="6"/>
  <c r="F213" i="6"/>
  <c r="G213" i="6"/>
  <c r="B214" i="6"/>
  <c r="D214" i="6"/>
  <c r="E214" i="6"/>
  <c r="F214" i="6"/>
  <c r="G214" i="6"/>
  <c r="B215" i="6"/>
  <c r="D215" i="6"/>
  <c r="E215" i="6"/>
  <c r="F215" i="6"/>
  <c r="G215" i="6"/>
  <c r="B216" i="6"/>
  <c r="D216" i="6"/>
  <c r="E216" i="6"/>
  <c r="F216" i="6"/>
  <c r="G216" i="6"/>
  <c r="B217" i="6"/>
  <c r="D217" i="6"/>
  <c r="E217" i="6"/>
  <c r="F217" i="6"/>
  <c r="G217" i="6"/>
  <c r="B218" i="6"/>
  <c r="D218" i="6"/>
  <c r="E218" i="6"/>
  <c r="F218" i="6"/>
  <c r="G218" i="6"/>
  <c r="B219" i="6"/>
  <c r="C219" i="6"/>
  <c r="D219" i="6"/>
  <c r="E219" i="6"/>
  <c r="F219" i="6"/>
  <c r="G219" i="6"/>
  <c r="B220" i="6"/>
  <c r="D220" i="6"/>
  <c r="E220" i="6"/>
  <c r="F220" i="6"/>
  <c r="G220" i="6"/>
  <c r="B221" i="6"/>
  <c r="D221" i="6"/>
  <c r="E221" i="6"/>
  <c r="F221" i="6"/>
  <c r="G221" i="6"/>
  <c r="B222" i="6"/>
  <c r="D222" i="6"/>
  <c r="E222" i="6"/>
  <c r="F222" i="6"/>
  <c r="G222" i="6"/>
  <c r="B223" i="6"/>
  <c r="D223" i="6"/>
  <c r="E223" i="6"/>
  <c r="F223" i="6"/>
  <c r="G223" i="6"/>
  <c r="B224" i="6"/>
  <c r="D224" i="6"/>
  <c r="E224" i="6"/>
  <c r="F224" i="6"/>
  <c r="G224" i="6"/>
  <c r="B225" i="6"/>
  <c r="D225" i="6"/>
  <c r="E225" i="6"/>
  <c r="F225" i="6"/>
  <c r="G225" i="6"/>
  <c r="I195" i="6"/>
  <c r="J195" i="6"/>
  <c r="L195" i="6"/>
  <c r="M195" i="6"/>
  <c r="N195" i="6"/>
  <c r="O195" i="6"/>
  <c r="I196" i="6"/>
  <c r="J196" i="6"/>
  <c r="L196" i="6"/>
  <c r="M196" i="6"/>
  <c r="N196" i="6"/>
  <c r="O196" i="6"/>
  <c r="I197" i="6"/>
  <c r="J197" i="6"/>
  <c r="L197" i="6"/>
  <c r="M197" i="6"/>
  <c r="N197" i="6"/>
  <c r="O197" i="6"/>
  <c r="I198" i="6"/>
  <c r="J198" i="6"/>
  <c r="L198" i="6"/>
  <c r="M198" i="6"/>
  <c r="N198" i="6"/>
  <c r="O198" i="6"/>
  <c r="I199" i="6"/>
  <c r="J199" i="6"/>
  <c r="L199" i="6"/>
  <c r="M199" i="6"/>
  <c r="N199" i="6"/>
  <c r="O199" i="6"/>
  <c r="I200" i="6"/>
  <c r="J200" i="6"/>
  <c r="L200" i="6"/>
  <c r="M200" i="6"/>
  <c r="N200" i="6"/>
  <c r="O200" i="6"/>
  <c r="I201" i="6"/>
  <c r="J201" i="6"/>
  <c r="L201" i="6"/>
  <c r="M201" i="6"/>
  <c r="N201" i="6"/>
  <c r="O201" i="6"/>
  <c r="I202" i="6"/>
  <c r="J202" i="6"/>
  <c r="L202" i="6"/>
  <c r="M202" i="6"/>
  <c r="N202" i="6"/>
  <c r="O202" i="6"/>
  <c r="I203" i="6"/>
  <c r="J203" i="6"/>
  <c r="L203" i="6"/>
  <c r="M203" i="6"/>
  <c r="N203" i="6"/>
  <c r="O203" i="6"/>
  <c r="I204" i="6"/>
  <c r="J204" i="6"/>
  <c r="L204" i="6"/>
  <c r="M204" i="6"/>
  <c r="N204" i="6"/>
  <c r="O204" i="6"/>
  <c r="I205" i="6"/>
  <c r="J205" i="6"/>
  <c r="L205" i="6"/>
  <c r="M205" i="6"/>
  <c r="N205" i="6"/>
  <c r="O205" i="6"/>
  <c r="I206" i="6"/>
  <c r="J206" i="6"/>
  <c r="L206" i="6"/>
  <c r="M206" i="6"/>
  <c r="N206" i="6"/>
  <c r="O206" i="6"/>
  <c r="I207" i="6"/>
  <c r="J207" i="6"/>
  <c r="L207" i="6"/>
  <c r="M207" i="6"/>
  <c r="N207" i="6"/>
  <c r="O207" i="6"/>
  <c r="I208" i="6"/>
  <c r="J208" i="6"/>
  <c r="K208" i="6"/>
  <c r="L208" i="6"/>
  <c r="M208" i="6"/>
  <c r="N208" i="6"/>
  <c r="O208" i="6"/>
  <c r="I209" i="6"/>
  <c r="J209" i="6"/>
  <c r="K209" i="6"/>
  <c r="L209" i="6"/>
  <c r="M209" i="6"/>
  <c r="N209" i="6"/>
  <c r="O209" i="6"/>
  <c r="B195" i="6"/>
  <c r="D195" i="6"/>
  <c r="E195" i="6"/>
  <c r="F195" i="6"/>
  <c r="G195" i="6"/>
  <c r="B196" i="6"/>
  <c r="D196" i="6"/>
  <c r="E196" i="6"/>
  <c r="F196" i="6"/>
  <c r="G196" i="6"/>
  <c r="B197" i="6"/>
  <c r="D197" i="6"/>
  <c r="E197" i="6"/>
  <c r="F197" i="6"/>
  <c r="G197" i="6"/>
  <c r="B198" i="6"/>
  <c r="D198" i="6"/>
  <c r="E198" i="6"/>
  <c r="F198" i="6"/>
  <c r="G198" i="6"/>
  <c r="B199" i="6"/>
  <c r="D199" i="6"/>
  <c r="E199" i="6"/>
  <c r="F199" i="6"/>
  <c r="G199" i="6"/>
  <c r="B200" i="6"/>
  <c r="D200" i="6"/>
  <c r="E200" i="6"/>
  <c r="F200" i="6"/>
  <c r="G200" i="6"/>
  <c r="B201" i="6"/>
  <c r="D201" i="6"/>
  <c r="E201" i="6"/>
  <c r="F201" i="6"/>
  <c r="G201" i="6"/>
  <c r="B202" i="6"/>
  <c r="D202" i="6"/>
  <c r="E202" i="6"/>
  <c r="F202" i="6"/>
  <c r="G202" i="6"/>
  <c r="B203" i="6"/>
  <c r="D203" i="6"/>
  <c r="E203" i="6"/>
  <c r="F203" i="6"/>
  <c r="G203" i="6"/>
  <c r="B204" i="6"/>
  <c r="D204" i="6"/>
  <c r="E204" i="6"/>
  <c r="F204" i="6"/>
  <c r="G204" i="6"/>
  <c r="B205" i="6"/>
  <c r="D205" i="6"/>
  <c r="E205" i="6"/>
  <c r="F205" i="6"/>
  <c r="G205" i="6"/>
  <c r="B206" i="6"/>
  <c r="D206" i="6"/>
  <c r="E206" i="6"/>
  <c r="F206" i="6"/>
  <c r="G206" i="6"/>
  <c r="B207" i="6"/>
  <c r="D207" i="6"/>
  <c r="E207" i="6"/>
  <c r="F207" i="6"/>
  <c r="G207" i="6"/>
  <c r="B208" i="6"/>
  <c r="D208" i="6"/>
  <c r="E208" i="6"/>
  <c r="F208" i="6"/>
  <c r="G208" i="6"/>
  <c r="B209" i="6"/>
  <c r="D209" i="6"/>
  <c r="E209" i="6"/>
  <c r="F209" i="6"/>
  <c r="G209" i="6"/>
  <c r="I185" i="6"/>
  <c r="J185" i="6"/>
  <c r="K185" i="6"/>
  <c r="L185" i="6"/>
  <c r="M185" i="6"/>
  <c r="N185" i="6"/>
  <c r="O185" i="6"/>
  <c r="I186" i="6"/>
  <c r="J186" i="6"/>
  <c r="K186" i="6"/>
  <c r="L186" i="6"/>
  <c r="M186" i="6"/>
  <c r="N186" i="6"/>
  <c r="O186" i="6"/>
  <c r="I187" i="6"/>
  <c r="J187" i="6"/>
  <c r="L187" i="6"/>
  <c r="M187" i="6"/>
  <c r="N187" i="6"/>
  <c r="O187" i="6"/>
  <c r="I188" i="6"/>
  <c r="J188" i="6"/>
  <c r="K188" i="6"/>
  <c r="L188" i="6"/>
  <c r="M188" i="6"/>
  <c r="N188" i="6"/>
  <c r="O188" i="6"/>
  <c r="I189" i="6"/>
  <c r="J189" i="6"/>
  <c r="L189" i="6"/>
  <c r="M189" i="6"/>
  <c r="N189" i="6"/>
  <c r="O189" i="6"/>
  <c r="B185" i="6"/>
  <c r="D185" i="6"/>
  <c r="E185" i="6"/>
  <c r="F185" i="6"/>
  <c r="G185" i="6"/>
  <c r="B186" i="6"/>
  <c r="D186" i="6"/>
  <c r="E186" i="6"/>
  <c r="F186" i="6"/>
  <c r="G186" i="6"/>
  <c r="B187" i="6"/>
  <c r="D187" i="6"/>
  <c r="E187" i="6"/>
  <c r="F187" i="6"/>
  <c r="G187" i="6"/>
  <c r="B188" i="6"/>
  <c r="D188" i="6"/>
  <c r="E188" i="6"/>
  <c r="F188" i="6"/>
  <c r="G188" i="6"/>
  <c r="B189" i="6"/>
  <c r="D189" i="6"/>
  <c r="E189" i="6"/>
  <c r="F189" i="6"/>
  <c r="G189" i="6"/>
  <c r="I108" i="6"/>
  <c r="J108" i="6"/>
  <c r="L108" i="6"/>
  <c r="M108" i="6"/>
  <c r="N108" i="6"/>
  <c r="O108" i="6"/>
  <c r="I109" i="6"/>
  <c r="J109" i="6"/>
  <c r="L109" i="6"/>
  <c r="N109" i="6"/>
  <c r="O109" i="6"/>
  <c r="I110" i="6"/>
  <c r="J110" i="6"/>
  <c r="K110" i="6"/>
  <c r="L110" i="6"/>
  <c r="N110" i="6"/>
  <c r="O110" i="6"/>
  <c r="I111" i="6"/>
  <c r="J111" i="6"/>
  <c r="L111" i="6"/>
  <c r="M111" i="6"/>
  <c r="N111" i="6"/>
  <c r="O111" i="6"/>
  <c r="I112" i="6"/>
  <c r="J112" i="6"/>
  <c r="L112" i="6"/>
  <c r="M112" i="6"/>
  <c r="N112" i="6"/>
  <c r="O112" i="6"/>
  <c r="I113" i="6"/>
  <c r="J113" i="6"/>
  <c r="L113" i="6"/>
  <c r="M113" i="6"/>
  <c r="N113" i="6"/>
  <c r="O113" i="6"/>
  <c r="I114" i="6"/>
  <c r="J114" i="6"/>
  <c r="L114" i="6"/>
  <c r="M114" i="6"/>
  <c r="N114" i="6"/>
  <c r="O114" i="6"/>
  <c r="I115" i="6"/>
  <c r="J115" i="6"/>
  <c r="L115" i="6"/>
  <c r="M115" i="6"/>
  <c r="N115" i="6"/>
  <c r="O115" i="6"/>
  <c r="I116" i="6"/>
  <c r="J116" i="6"/>
  <c r="L116" i="6"/>
  <c r="M116" i="6"/>
  <c r="N116" i="6"/>
  <c r="O116" i="6"/>
  <c r="I117" i="6"/>
  <c r="J117" i="6"/>
  <c r="L117" i="6"/>
  <c r="M117" i="6"/>
  <c r="N117" i="6"/>
  <c r="O117" i="6"/>
  <c r="I118" i="6"/>
  <c r="J118" i="6"/>
  <c r="L118" i="6"/>
  <c r="M118" i="6"/>
  <c r="N118" i="6"/>
  <c r="O118" i="6"/>
  <c r="I119" i="6"/>
  <c r="J119" i="6"/>
  <c r="L119" i="6"/>
  <c r="M119" i="6"/>
  <c r="N119" i="6"/>
  <c r="O119" i="6"/>
  <c r="I120" i="6"/>
  <c r="J120" i="6"/>
  <c r="L120" i="6"/>
  <c r="M120" i="6"/>
  <c r="N120" i="6"/>
  <c r="O120" i="6"/>
  <c r="I121" i="6"/>
  <c r="J121" i="6"/>
  <c r="L121" i="6"/>
  <c r="M121" i="6"/>
  <c r="N121" i="6"/>
  <c r="O121" i="6"/>
  <c r="I122" i="6"/>
  <c r="J122" i="6"/>
  <c r="L122" i="6"/>
  <c r="M122" i="6"/>
  <c r="N122" i="6"/>
  <c r="O122" i="6"/>
  <c r="I123" i="6"/>
  <c r="J123" i="6"/>
  <c r="L123" i="6"/>
  <c r="M123" i="6"/>
  <c r="N123" i="6"/>
  <c r="O123" i="6"/>
  <c r="I124" i="6"/>
  <c r="J124" i="6"/>
  <c r="L124" i="6"/>
  <c r="M124" i="6"/>
  <c r="N124" i="6"/>
  <c r="O124" i="6"/>
  <c r="I125" i="6"/>
  <c r="J125" i="6"/>
  <c r="L125" i="6"/>
  <c r="M125" i="6"/>
  <c r="N125" i="6"/>
  <c r="O125" i="6"/>
  <c r="I126" i="6"/>
  <c r="J126" i="6"/>
  <c r="L126" i="6"/>
  <c r="M126" i="6"/>
  <c r="N126" i="6"/>
  <c r="O126" i="6"/>
  <c r="I127" i="6"/>
  <c r="J127" i="6"/>
  <c r="L127" i="6"/>
  <c r="M127" i="6"/>
  <c r="N127" i="6"/>
  <c r="O127" i="6"/>
  <c r="I128" i="6"/>
  <c r="J128" i="6"/>
  <c r="L128" i="6"/>
  <c r="M128" i="6"/>
  <c r="N128" i="6"/>
  <c r="O128" i="6"/>
  <c r="I129" i="6"/>
  <c r="J129" i="6"/>
  <c r="L129" i="6"/>
  <c r="M129" i="6"/>
  <c r="N129" i="6"/>
  <c r="O129" i="6"/>
  <c r="I130" i="6"/>
  <c r="J130" i="6"/>
  <c r="K130" i="6"/>
  <c r="L130" i="6"/>
  <c r="M130" i="6"/>
  <c r="N130" i="6"/>
  <c r="O130" i="6"/>
  <c r="I131" i="6"/>
  <c r="J131" i="6"/>
  <c r="K131" i="6"/>
  <c r="L131" i="6"/>
  <c r="M131" i="6"/>
  <c r="N131" i="6"/>
  <c r="O131" i="6"/>
  <c r="I132" i="6"/>
  <c r="J132" i="6"/>
  <c r="K132" i="6"/>
  <c r="L132" i="6"/>
  <c r="M132" i="6"/>
  <c r="N132" i="6"/>
  <c r="O132" i="6"/>
  <c r="I133" i="6"/>
  <c r="J133" i="6"/>
  <c r="K133" i="6"/>
  <c r="L133" i="6"/>
  <c r="M133" i="6"/>
  <c r="N133" i="6"/>
  <c r="O133" i="6"/>
  <c r="I134" i="6"/>
  <c r="J134" i="6"/>
  <c r="K134" i="6"/>
  <c r="L134" i="6"/>
  <c r="M134" i="6"/>
  <c r="N134" i="6"/>
  <c r="O134" i="6"/>
  <c r="I135" i="6"/>
  <c r="J135" i="6"/>
  <c r="K135" i="6"/>
  <c r="L135" i="6"/>
  <c r="M135" i="6"/>
  <c r="N135" i="6"/>
  <c r="O135" i="6"/>
  <c r="I136" i="6"/>
  <c r="J136" i="6"/>
  <c r="K136" i="6"/>
  <c r="L136" i="6"/>
  <c r="M136" i="6"/>
  <c r="N136" i="6"/>
  <c r="O136" i="6"/>
  <c r="I137" i="6"/>
  <c r="J137" i="6"/>
  <c r="K137" i="6"/>
  <c r="L137" i="6"/>
  <c r="M137" i="6"/>
  <c r="N137" i="6"/>
  <c r="O137" i="6"/>
  <c r="I138" i="6"/>
  <c r="J138" i="6"/>
  <c r="K138" i="6"/>
  <c r="L138" i="6"/>
  <c r="M138" i="6"/>
  <c r="N138" i="6"/>
  <c r="O138" i="6"/>
  <c r="I139" i="6"/>
  <c r="J139" i="6"/>
  <c r="K139" i="6"/>
  <c r="L139" i="6"/>
  <c r="M139" i="6"/>
  <c r="N139" i="6"/>
  <c r="O139" i="6"/>
  <c r="I140" i="6"/>
  <c r="J140" i="6"/>
  <c r="K140" i="6"/>
  <c r="L140" i="6"/>
  <c r="M140" i="6"/>
  <c r="N140" i="6"/>
  <c r="O140" i="6"/>
  <c r="I141" i="6"/>
  <c r="J141" i="6"/>
  <c r="K141" i="6"/>
  <c r="L141" i="6"/>
  <c r="M141" i="6"/>
  <c r="N141" i="6"/>
  <c r="O141" i="6"/>
  <c r="I142" i="6"/>
  <c r="J142" i="6"/>
  <c r="K142" i="6"/>
  <c r="L142" i="6"/>
  <c r="M142" i="6"/>
  <c r="N142" i="6"/>
  <c r="O142" i="6"/>
  <c r="I143" i="6"/>
  <c r="J143" i="6"/>
  <c r="K143" i="6"/>
  <c r="L143" i="6"/>
  <c r="M143" i="6"/>
  <c r="N143" i="6"/>
  <c r="O143" i="6"/>
  <c r="I144" i="6"/>
  <c r="J144" i="6"/>
  <c r="K144" i="6"/>
  <c r="L144" i="6"/>
  <c r="M144" i="6"/>
  <c r="N144" i="6"/>
  <c r="O144" i="6"/>
  <c r="I145" i="6"/>
  <c r="J145" i="6"/>
  <c r="K145" i="6"/>
  <c r="L145" i="6"/>
  <c r="M145" i="6"/>
  <c r="N145" i="6"/>
  <c r="O145" i="6"/>
  <c r="I146" i="6"/>
  <c r="J146" i="6"/>
  <c r="K146" i="6"/>
  <c r="L146" i="6"/>
  <c r="M146" i="6"/>
  <c r="N146" i="6"/>
  <c r="O146" i="6"/>
  <c r="I147" i="6"/>
  <c r="J147" i="6"/>
  <c r="K147" i="6"/>
  <c r="L147" i="6"/>
  <c r="M147" i="6"/>
  <c r="N147" i="6"/>
  <c r="O147" i="6"/>
  <c r="I148" i="6"/>
  <c r="J148" i="6"/>
  <c r="K148" i="6"/>
  <c r="L148" i="6"/>
  <c r="M148" i="6"/>
  <c r="N148" i="6"/>
  <c r="O148" i="6"/>
  <c r="I149" i="6"/>
  <c r="J149" i="6"/>
  <c r="L149" i="6"/>
  <c r="M149" i="6"/>
  <c r="N149" i="6"/>
  <c r="O149" i="6"/>
  <c r="I150" i="6"/>
  <c r="J150" i="6"/>
  <c r="L150" i="6"/>
  <c r="M150" i="6"/>
  <c r="N150" i="6"/>
  <c r="O150" i="6"/>
  <c r="I151" i="6"/>
  <c r="J151" i="6"/>
  <c r="L151" i="6"/>
  <c r="M151" i="6"/>
  <c r="N151" i="6"/>
  <c r="O151" i="6"/>
  <c r="I152" i="6"/>
  <c r="J152" i="6"/>
  <c r="L152" i="6"/>
  <c r="M152" i="6"/>
  <c r="N152" i="6"/>
  <c r="O152" i="6"/>
  <c r="I153" i="6"/>
  <c r="J153" i="6"/>
  <c r="K153" i="6"/>
  <c r="L153" i="6"/>
  <c r="M153" i="6"/>
  <c r="N153" i="6"/>
  <c r="O153" i="6"/>
  <c r="I154" i="6"/>
  <c r="J154" i="6"/>
  <c r="K154" i="6"/>
  <c r="L154" i="6"/>
  <c r="M154" i="6"/>
  <c r="N154" i="6"/>
  <c r="O154" i="6"/>
  <c r="I155" i="6"/>
  <c r="J155" i="6"/>
  <c r="L155" i="6"/>
  <c r="M155" i="6"/>
  <c r="N155" i="6"/>
  <c r="O155" i="6"/>
  <c r="I156" i="6"/>
  <c r="J156" i="6"/>
  <c r="L156" i="6"/>
  <c r="M156" i="6"/>
  <c r="N156" i="6"/>
  <c r="O156" i="6"/>
  <c r="I157" i="6"/>
  <c r="J157" i="6"/>
  <c r="L157" i="6"/>
  <c r="M157" i="6"/>
  <c r="N157" i="6"/>
  <c r="O157" i="6"/>
  <c r="I158" i="6"/>
  <c r="J158" i="6"/>
  <c r="L158" i="6"/>
  <c r="M158" i="6"/>
  <c r="N158" i="6"/>
  <c r="O158" i="6"/>
  <c r="I159" i="6"/>
  <c r="J159" i="6"/>
  <c r="L159" i="6"/>
  <c r="M159" i="6"/>
  <c r="N159" i="6"/>
  <c r="O159" i="6"/>
  <c r="I160" i="6"/>
  <c r="J160" i="6"/>
  <c r="L160" i="6"/>
  <c r="M160" i="6"/>
  <c r="N160" i="6"/>
  <c r="O160" i="6"/>
  <c r="I161" i="6"/>
  <c r="J161" i="6"/>
  <c r="L161" i="6"/>
  <c r="M161" i="6"/>
  <c r="N161" i="6"/>
  <c r="O161" i="6"/>
  <c r="I162" i="6"/>
  <c r="J162" i="6"/>
  <c r="L162" i="6"/>
  <c r="M162" i="6"/>
  <c r="N162" i="6"/>
  <c r="O162" i="6"/>
  <c r="I163" i="6"/>
  <c r="J163" i="6"/>
  <c r="L163" i="6"/>
  <c r="M163" i="6"/>
  <c r="N163" i="6"/>
  <c r="O163" i="6"/>
  <c r="I164" i="6"/>
  <c r="J164" i="6"/>
  <c r="L164" i="6"/>
  <c r="M164" i="6"/>
  <c r="N164" i="6"/>
  <c r="O164" i="6"/>
  <c r="I165" i="6"/>
  <c r="J165" i="6"/>
  <c r="L165" i="6"/>
  <c r="M165" i="6"/>
  <c r="N165" i="6"/>
  <c r="O165" i="6"/>
  <c r="I166" i="6"/>
  <c r="J166" i="6"/>
  <c r="L166" i="6"/>
  <c r="M166" i="6"/>
  <c r="N166" i="6"/>
  <c r="O166" i="6"/>
  <c r="I167" i="6"/>
  <c r="J167" i="6"/>
  <c r="L167" i="6"/>
  <c r="M167" i="6"/>
  <c r="N167" i="6"/>
  <c r="O167" i="6"/>
  <c r="I168" i="6"/>
  <c r="J168" i="6"/>
  <c r="L168" i="6"/>
  <c r="M168" i="6"/>
  <c r="N168" i="6"/>
  <c r="O168" i="6"/>
  <c r="I169" i="6"/>
  <c r="J169" i="6"/>
  <c r="L169" i="6"/>
  <c r="M169" i="6"/>
  <c r="N169" i="6"/>
  <c r="O169" i="6"/>
  <c r="I170" i="6"/>
  <c r="J170" i="6"/>
  <c r="L170" i="6"/>
  <c r="M170" i="6"/>
  <c r="N170" i="6"/>
  <c r="O170" i="6"/>
  <c r="I171" i="6"/>
  <c r="J171" i="6"/>
  <c r="L171" i="6"/>
  <c r="M171" i="6"/>
  <c r="N171" i="6"/>
  <c r="O171" i="6"/>
  <c r="I172" i="6"/>
  <c r="J172" i="6"/>
  <c r="L172" i="6"/>
  <c r="M172" i="6"/>
  <c r="N172" i="6"/>
  <c r="O172" i="6"/>
  <c r="I173" i="6"/>
  <c r="J173" i="6"/>
  <c r="L173" i="6"/>
  <c r="M173" i="6"/>
  <c r="N173" i="6"/>
  <c r="O173" i="6"/>
  <c r="I174" i="6"/>
  <c r="J174" i="6"/>
  <c r="L174" i="6"/>
  <c r="M174" i="6"/>
  <c r="N174" i="6"/>
  <c r="O174" i="6"/>
  <c r="I175" i="6"/>
  <c r="J175" i="6"/>
  <c r="L175" i="6"/>
  <c r="M175" i="6"/>
  <c r="N175" i="6"/>
  <c r="O175" i="6"/>
  <c r="I176" i="6"/>
  <c r="J176" i="6"/>
  <c r="L176" i="6"/>
  <c r="M176" i="6"/>
  <c r="N176" i="6"/>
  <c r="O176" i="6"/>
  <c r="B108" i="6"/>
  <c r="D108" i="6"/>
  <c r="E108" i="6"/>
  <c r="F108" i="6"/>
  <c r="G108" i="6"/>
  <c r="B109" i="6"/>
  <c r="D109" i="6"/>
  <c r="F109" i="6"/>
  <c r="G109" i="6"/>
  <c r="B110" i="6"/>
  <c r="D110" i="6"/>
  <c r="F110" i="6"/>
  <c r="G110" i="6"/>
  <c r="B111" i="6"/>
  <c r="C111" i="6"/>
  <c r="D111" i="6"/>
  <c r="E111" i="6"/>
  <c r="F111" i="6"/>
  <c r="G111" i="6"/>
  <c r="B112" i="6"/>
  <c r="C112" i="6"/>
  <c r="D112" i="6"/>
  <c r="E112" i="6"/>
  <c r="F112" i="6"/>
  <c r="G112" i="6"/>
  <c r="B113" i="6"/>
  <c r="C113" i="6"/>
  <c r="D113" i="6"/>
  <c r="E113" i="6"/>
  <c r="F113" i="6"/>
  <c r="G113" i="6"/>
  <c r="B114" i="6"/>
  <c r="C114" i="6"/>
  <c r="D114" i="6"/>
  <c r="E114" i="6"/>
  <c r="F114" i="6"/>
  <c r="G114" i="6"/>
  <c r="B115" i="6"/>
  <c r="C115" i="6"/>
  <c r="D115" i="6"/>
  <c r="E115" i="6"/>
  <c r="F115" i="6"/>
  <c r="G115" i="6"/>
  <c r="B116" i="6"/>
  <c r="C116" i="6"/>
  <c r="D116" i="6"/>
  <c r="E116" i="6"/>
  <c r="F116" i="6"/>
  <c r="G116" i="6"/>
  <c r="B117" i="6"/>
  <c r="D117" i="6"/>
  <c r="E117" i="6"/>
  <c r="F117" i="6"/>
  <c r="G117" i="6"/>
  <c r="B118" i="6"/>
  <c r="C118" i="6"/>
  <c r="D118" i="6"/>
  <c r="E118" i="6"/>
  <c r="F118" i="6"/>
  <c r="G118" i="6"/>
  <c r="B119" i="6"/>
  <c r="C119" i="6"/>
  <c r="D119" i="6"/>
  <c r="E119" i="6"/>
  <c r="F119" i="6"/>
  <c r="G119" i="6"/>
  <c r="B120" i="6"/>
  <c r="C120" i="6"/>
  <c r="D120" i="6"/>
  <c r="E120" i="6"/>
  <c r="F120" i="6"/>
  <c r="G120" i="6"/>
  <c r="B121" i="6"/>
  <c r="C121" i="6"/>
  <c r="D121" i="6"/>
  <c r="E121" i="6"/>
  <c r="F121" i="6"/>
  <c r="G121" i="6"/>
  <c r="B122" i="6"/>
  <c r="C122" i="6"/>
  <c r="D122" i="6"/>
  <c r="E122" i="6"/>
  <c r="F122" i="6"/>
  <c r="G122" i="6"/>
  <c r="B123" i="6"/>
  <c r="C123" i="6"/>
  <c r="D123" i="6"/>
  <c r="E123" i="6"/>
  <c r="F123" i="6"/>
  <c r="G123" i="6"/>
  <c r="B124" i="6"/>
  <c r="C124" i="6"/>
  <c r="D124" i="6"/>
  <c r="E124" i="6"/>
  <c r="F124" i="6"/>
  <c r="G124" i="6"/>
  <c r="B125" i="6"/>
  <c r="C125" i="6"/>
  <c r="D125" i="6"/>
  <c r="E125" i="6"/>
  <c r="F125" i="6"/>
  <c r="G125" i="6"/>
  <c r="B126" i="6"/>
  <c r="C126" i="6"/>
  <c r="D126" i="6"/>
  <c r="E126" i="6"/>
  <c r="F126" i="6"/>
  <c r="G126" i="6"/>
  <c r="B127" i="6"/>
  <c r="C127" i="6"/>
  <c r="D127" i="6"/>
  <c r="E127" i="6"/>
  <c r="F127" i="6"/>
  <c r="G127" i="6"/>
  <c r="B128" i="6"/>
  <c r="C128" i="6"/>
  <c r="D128" i="6"/>
  <c r="E128" i="6"/>
  <c r="F128" i="6"/>
  <c r="G128" i="6"/>
  <c r="B129" i="6"/>
  <c r="C129" i="6"/>
  <c r="D129" i="6"/>
  <c r="E129" i="6"/>
  <c r="F129" i="6"/>
  <c r="G129" i="6"/>
  <c r="B130" i="6"/>
  <c r="C130" i="6"/>
  <c r="D130" i="6"/>
  <c r="E130" i="6"/>
  <c r="F130" i="6"/>
  <c r="G130" i="6"/>
  <c r="B131" i="6"/>
  <c r="C131" i="6"/>
  <c r="D131" i="6"/>
  <c r="E131" i="6"/>
  <c r="F131" i="6"/>
  <c r="G131" i="6"/>
  <c r="B132" i="6"/>
  <c r="C132" i="6"/>
  <c r="D132" i="6"/>
  <c r="E132" i="6"/>
  <c r="F132" i="6"/>
  <c r="G132" i="6"/>
  <c r="B133" i="6"/>
  <c r="C133" i="6"/>
  <c r="D133" i="6"/>
  <c r="E133" i="6"/>
  <c r="F133" i="6"/>
  <c r="G133" i="6"/>
  <c r="B134" i="6"/>
  <c r="C134" i="6"/>
  <c r="D134" i="6"/>
  <c r="E134" i="6"/>
  <c r="F134" i="6"/>
  <c r="G134" i="6"/>
  <c r="B135" i="6"/>
  <c r="C135" i="6"/>
  <c r="D135" i="6"/>
  <c r="E135" i="6"/>
  <c r="F135" i="6"/>
  <c r="G135" i="6"/>
  <c r="B136" i="6"/>
  <c r="C136" i="6"/>
  <c r="D136" i="6"/>
  <c r="E136" i="6"/>
  <c r="F136" i="6"/>
  <c r="G136" i="6"/>
  <c r="B137" i="6"/>
  <c r="C137" i="6"/>
  <c r="D137" i="6"/>
  <c r="E137" i="6"/>
  <c r="F137" i="6"/>
  <c r="G137" i="6"/>
  <c r="B138" i="6"/>
  <c r="C138" i="6"/>
  <c r="D138" i="6"/>
  <c r="E138" i="6"/>
  <c r="F138" i="6"/>
  <c r="G138" i="6"/>
  <c r="B139" i="6"/>
  <c r="C139" i="6"/>
  <c r="D139" i="6"/>
  <c r="E139" i="6"/>
  <c r="F139" i="6"/>
  <c r="G139" i="6"/>
  <c r="B140" i="6"/>
  <c r="C140" i="6"/>
  <c r="D140" i="6"/>
  <c r="E140" i="6"/>
  <c r="F140" i="6"/>
  <c r="G140" i="6"/>
  <c r="B141" i="6"/>
  <c r="C141" i="6"/>
  <c r="D141" i="6"/>
  <c r="E141" i="6"/>
  <c r="F141" i="6"/>
  <c r="G141" i="6"/>
  <c r="B142" i="6"/>
  <c r="C142" i="6"/>
  <c r="D142" i="6"/>
  <c r="E142" i="6"/>
  <c r="F142" i="6"/>
  <c r="G142" i="6"/>
  <c r="B143" i="6"/>
  <c r="C143" i="6"/>
  <c r="D143" i="6"/>
  <c r="E143" i="6"/>
  <c r="F143" i="6"/>
  <c r="G143" i="6"/>
  <c r="B144" i="6"/>
  <c r="C144" i="6"/>
  <c r="D144" i="6"/>
  <c r="E144" i="6"/>
  <c r="F144" i="6"/>
  <c r="G144" i="6"/>
  <c r="B145" i="6"/>
  <c r="C145" i="6"/>
  <c r="D145" i="6"/>
  <c r="E145" i="6"/>
  <c r="F145" i="6"/>
  <c r="G145" i="6"/>
  <c r="B146" i="6"/>
  <c r="C146" i="6"/>
  <c r="D146" i="6"/>
  <c r="E146" i="6"/>
  <c r="F146" i="6"/>
  <c r="G146" i="6"/>
  <c r="B147" i="6"/>
  <c r="C147" i="6"/>
  <c r="D147" i="6"/>
  <c r="E147" i="6"/>
  <c r="F147" i="6"/>
  <c r="G147" i="6"/>
  <c r="B148" i="6"/>
  <c r="C148" i="6"/>
  <c r="D148" i="6"/>
  <c r="E148" i="6"/>
  <c r="F148" i="6"/>
  <c r="G148" i="6"/>
  <c r="B149" i="6"/>
  <c r="C149" i="6"/>
  <c r="D149" i="6"/>
  <c r="E149" i="6"/>
  <c r="F149" i="6"/>
  <c r="G149" i="6"/>
  <c r="B150" i="6"/>
  <c r="C150" i="6"/>
  <c r="D150" i="6"/>
  <c r="E150" i="6"/>
  <c r="F150" i="6"/>
  <c r="G150" i="6"/>
  <c r="B151" i="6"/>
  <c r="C151" i="6"/>
  <c r="D151" i="6"/>
  <c r="E151" i="6"/>
  <c r="F151" i="6"/>
  <c r="G151" i="6"/>
  <c r="B152" i="6"/>
  <c r="C152" i="6"/>
  <c r="D152" i="6"/>
  <c r="E152" i="6"/>
  <c r="F152" i="6"/>
  <c r="G152" i="6"/>
  <c r="B153" i="6"/>
  <c r="D153" i="6"/>
  <c r="E153" i="6"/>
  <c r="F153" i="6"/>
  <c r="G153" i="6"/>
  <c r="B154" i="6"/>
  <c r="D154" i="6"/>
  <c r="E154" i="6"/>
  <c r="F154" i="6"/>
  <c r="G154" i="6"/>
  <c r="B155" i="6"/>
  <c r="C155" i="6"/>
  <c r="D155" i="6"/>
  <c r="E155" i="6"/>
  <c r="F155" i="6"/>
  <c r="G155" i="6"/>
  <c r="B156" i="6"/>
  <c r="C156" i="6"/>
  <c r="D156" i="6"/>
  <c r="E156" i="6"/>
  <c r="F156" i="6"/>
  <c r="G156" i="6"/>
  <c r="B157" i="6"/>
  <c r="D157" i="6"/>
  <c r="E157" i="6"/>
  <c r="F157" i="6"/>
  <c r="G157" i="6"/>
  <c r="B158" i="6"/>
  <c r="C158" i="6"/>
  <c r="D158" i="6"/>
  <c r="E158" i="6"/>
  <c r="F158" i="6"/>
  <c r="G158" i="6"/>
  <c r="B159" i="6"/>
  <c r="C159" i="6"/>
  <c r="D159" i="6"/>
  <c r="E159" i="6"/>
  <c r="F159" i="6"/>
  <c r="G159" i="6"/>
  <c r="B160" i="6"/>
  <c r="C160" i="6"/>
  <c r="D160" i="6"/>
  <c r="E160" i="6"/>
  <c r="F160" i="6"/>
  <c r="G160" i="6"/>
  <c r="B161" i="6"/>
  <c r="C161" i="6"/>
  <c r="D161" i="6"/>
  <c r="E161" i="6"/>
  <c r="F161" i="6"/>
  <c r="G161" i="6"/>
  <c r="B162" i="6"/>
  <c r="D162" i="6"/>
  <c r="E162" i="6"/>
  <c r="F162" i="6"/>
  <c r="G162" i="6"/>
  <c r="B163" i="6"/>
  <c r="D163" i="6"/>
  <c r="E163" i="6"/>
  <c r="F163" i="6"/>
  <c r="G163" i="6"/>
  <c r="B164" i="6"/>
  <c r="D164" i="6"/>
  <c r="E164" i="6"/>
  <c r="F164" i="6"/>
  <c r="G164" i="6"/>
  <c r="B165" i="6"/>
  <c r="D165" i="6"/>
  <c r="E165" i="6"/>
  <c r="F165" i="6"/>
  <c r="G165" i="6"/>
  <c r="B166" i="6"/>
  <c r="D166" i="6"/>
  <c r="E166" i="6"/>
  <c r="F166" i="6"/>
  <c r="G166" i="6"/>
  <c r="B167" i="6"/>
  <c r="C167" i="6"/>
  <c r="D167" i="6"/>
  <c r="E167" i="6"/>
  <c r="F167" i="6"/>
  <c r="G167" i="6"/>
  <c r="B168" i="6"/>
  <c r="D168" i="6"/>
  <c r="E168" i="6"/>
  <c r="F168" i="6"/>
  <c r="G168" i="6"/>
  <c r="B169" i="6"/>
  <c r="D169" i="6"/>
  <c r="E169" i="6"/>
  <c r="F169" i="6"/>
  <c r="G169" i="6"/>
  <c r="B170" i="6"/>
  <c r="D170" i="6"/>
  <c r="E170" i="6"/>
  <c r="F170" i="6"/>
  <c r="G170" i="6"/>
  <c r="B171" i="6"/>
  <c r="D171" i="6"/>
  <c r="E171" i="6"/>
  <c r="F171" i="6"/>
  <c r="G171" i="6"/>
  <c r="B172" i="6"/>
  <c r="D172" i="6"/>
  <c r="E172" i="6"/>
  <c r="F172" i="6"/>
  <c r="G172" i="6"/>
  <c r="B173" i="6"/>
  <c r="D173" i="6"/>
  <c r="E173" i="6"/>
  <c r="F173" i="6"/>
  <c r="G173" i="6"/>
  <c r="B174" i="6"/>
  <c r="D174" i="6"/>
  <c r="E174" i="6"/>
  <c r="F174" i="6"/>
  <c r="G174" i="6"/>
  <c r="B175" i="6"/>
  <c r="D175" i="6"/>
  <c r="E175" i="6"/>
  <c r="F175" i="6"/>
  <c r="G175" i="6"/>
  <c r="B176" i="6"/>
  <c r="D176" i="6"/>
  <c r="E176" i="6"/>
  <c r="F176" i="6"/>
  <c r="G176" i="6"/>
  <c r="I106" i="6"/>
  <c r="J106" i="6"/>
  <c r="L106" i="6"/>
  <c r="M106" i="6"/>
  <c r="N106" i="6"/>
  <c r="O106" i="6"/>
  <c r="I105" i="6"/>
  <c r="J105" i="6"/>
  <c r="L105" i="6"/>
  <c r="M105" i="6"/>
  <c r="N105" i="6"/>
  <c r="O105" i="6"/>
  <c r="I104" i="6"/>
  <c r="J104" i="6"/>
  <c r="K104" i="6"/>
  <c r="L104" i="6"/>
  <c r="M104" i="6"/>
  <c r="N104" i="6"/>
  <c r="O104" i="6"/>
  <c r="I103" i="6"/>
  <c r="J103" i="6"/>
  <c r="K103" i="6"/>
  <c r="L103" i="6"/>
  <c r="M103" i="6"/>
  <c r="N103" i="6"/>
  <c r="O103" i="6"/>
  <c r="I96" i="6"/>
  <c r="J96" i="6"/>
  <c r="K96" i="6"/>
  <c r="L96" i="6"/>
  <c r="M96" i="6"/>
  <c r="N96" i="6"/>
  <c r="O96" i="6"/>
  <c r="I97" i="6"/>
  <c r="J97" i="6"/>
  <c r="K97" i="6"/>
  <c r="L97" i="6"/>
  <c r="M97" i="6"/>
  <c r="N97" i="6"/>
  <c r="O97" i="6"/>
  <c r="I98" i="6"/>
  <c r="J98" i="6"/>
  <c r="K98" i="6"/>
  <c r="L98" i="6"/>
  <c r="M98" i="6"/>
  <c r="N98" i="6"/>
  <c r="O98" i="6"/>
  <c r="I99" i="6"/>
  <c r="J99" i="6"/>
  <c r="K99" i="6"/>
  <c r="L99" i="6"/>
  <c r="M99" i="6"/>
  <c r="N99" i="6"/>
  <c r="O99" i="6"/>
  <c r="I100" i="6"/>
  <c r="J100" i="6"/>
  <c r="K100" i="6"/>
  <c r="L100" i="6"/>
  <c r="M100" i="6"/>
  <c r="N100" i="6"/>
  <c r="O100" i="6"/>
  <c r="I101" i="6"/>
  <c r="J101" i="6"/>
  <c r="K101" i="6"/>
  <c r="L101" i="6"/>
  <c r="M101" i="6"/>
  <c r="N101" i="6"/>
  <c r="O101" i="6"/>
  <c r="I102" i="6"/>
  <c r="J102" i="6"/>
  <c r="K102" i="6"/>
  <c r="L102" i="6"/>
  <c r="M102" i="6"/>
  <c r="N102" i="6"/>
  <c r="O102" i="6"/>
  <c r="I83" i="6"/>
  <c r="J83" i="6"/>
  <c r="L83" i="6"/>
  <c r="M83" i="6"/>
  <c r="N83" i="6"/>
  <c r="O83" i="6"/>
  <c r="I84" i="6"/>
  <c r="J84" i="6"/>
  <c r="L84" i="6"/>
  <c r="M84" i="6"/>
  <c r="N84" i="6"/>
  <c r="O84" i="6"/>
  <c r="I85" i="6"/>
  <c r="J85" i="6"/>
  <c r="L85" i="6"/>
  <c r="M85" i="6"/>
  <c r="N85" i="6"/>
  <c r="O85" i="6"/>
  <c r="I86" i="6"/>
  <c r="J86" i="6"/>
  <c r="L86" i="6"/>
  <c r="M86" i="6"/>
  <c r="N86" i="6"/>
  <c r="O86" i="6"/>
  <c r="I87" i="6"/>
  <c r="J87" i="6"/>
  <c r="L87" i="6"/>
  <c r="M87" i="6"/>
  <c r="N87" i="6"/>
  <c r="O87" i="6"/>
  <c r="I88" i="6"/>
  <c r="J88" i="6"/>
  <c r="L88" i="6"/>
  <c r="M88" i="6"/>
  <c r="N88" i="6"/>
  <c r="O88" i="6"/>
  <c r="I89" i="6"/>
  <c r="J89" i="6"/>
  <c r="K89" i="6"/>
  <c r="L89" i="6"/>
  <c r="M89" i="6"/>
  <c r="N89" i="6"/>
  <c r="O89" i="6"/>
  <c r="I90" i="6"/>
  <c r="J90" i="6"/>
  <c r="K90" i="6"/>
  <c r="L90" i="6"/>
  <c r="M90" i="6"/>
  <c r="N90" i="6"/>
  <c r="O90" i="6"/>
  <c r="I91" i="6"/>
  <c r="J91" i="6"/>
  <c r="K91" i="6"/>
  <c r="L91" i="6"/>
  <c r="M91" i="6"/>
  <c r="N91" i="6"/>
  <c r="O91" i="6"/>
  <c r="I92" i="6"/>
  <c r="J92" i="6"/>
  <c r="K92" i="6"/>
  <c r="L92" i="6"/>
  <c r="M92" i="6"/>
  <c r="N92" i="6"/>
  <c r="O92" i="6"/>
  <c r="I93" i="6"/>
  <c r="J93" i="6"/>
  <c r="K93" i="6"/>
  <c r="L93" i="6"/>
  <c r="M93" i="6"/>
  <c r="N93" i="6"/>
  <c r="O93" i="6"/>
  <c r="I94" i="6"/>
  <c r="J94" i="6"/>
  <c r="L94" i="6"/>
  <c r="M94" i="6"/>
  <c r="N94" i="6"/>
  <c r="O94" i="6"/>
  <c r="I95" i="6"/>
  <c r="J95" i="6"/>
  <c r="K95" i="6"/>
  <c r="L95" i="6"/>
  <c r="M95" i="6"/>
  <c r="N95" i="6"/>
  <c r="O95" i="6"/>
  <c r="B106" i="6"/>
  <c r="D106" i="6"/>
  <c r="E106" i="6"/>
  <c r="F106" i="6"/>
  <c r="G106" i="6"/>
  <c r="B105" i="6"/>
  <c r="D105" i="6"/>
  <c r="E105" i="6"/>
  <c r="F105" i="6"/>
  <c r="G105" i="6"/>
  <c r="B104" i="6"/>
  <c r="D104" i="6"/>
  <c r="E104" i="6"/>
  <c r="F104" i="6"/>
  <c r="G104" i="6"/>
  <c r="B103" i="6"/>
  <c r="D103" i="6"/>
  <c r="E103" i="6"/>
  <c r="F103" i="6"/>
  <c r="G103" i="6"/>
  <c r="B96" i="6"/>
  <c r="D96" i="6"/>
  <c r="E96" i="6"/>
  <c r="F96" i="6"/>
  <c r="G96" i="6"/>
  <c r="B97" i="6"/>
  <c r="C97" i="6"/>
  <c r="D97" i="6"/>
  <c r="E97" i="6"/>
  <c r="F97" i="6"/>
  <c r="G97" i="6"/>
  <c r="B98" i="6"/>
  <c r="C98" i="6"/>
  <c r="D98" i="6"/>
  <c r="E98" i="6"/>
  <c r="F98" i="6"/>
  <c r="G98" i="6"/>
  <c r="B99" i="6"/>
  <c r="C99" i="6"/>
  <c r="D99" i="6"/>
  <c r="E99" i="6"/>
  <c r="F99" i="6"/>
  <c r="G99" i="6"/>
  <c r="B100" i="6"/>
  <c r="C100" i="6"/>
  <c r="D100" i="6"/>
  <c r="E100" i="6"/>
  <c r="F100" i="6"/>
  <c r="G100" i="6"/>
  <c r="B101" i="6"/>
  <c r="D101" i="6"/>
  <c r="E101" i="6"/>
  <c r="F101" i="6"/>
  <c r="G101" i="6"/>
  <c r="B102" i="6"/>
  <c r="D102" i="6"/>
  <c r="E102" i="6"/>
  <c r="F102" i="6"/>
  <c r="G102" i="6"/>
  <c r="B83" i="6"/>
  <c r="D83" i="6"/>
  <c r="E83" i="6"/>
  <c r="F83" i="6"/>
  <c r="G83" i="6"/>
  <c r="B84" i="6"/>
  <c r="D84" i="6"/>
  <c r="E84" i="6"/>
  <c r="F84" i="6"/>
  <c r="G84" i="6"/>
  <c r="B85" i="6"/>
  <c r="C85" i="6"/>
  <c r="D85" i="6"/>
  <c r="E85" i="6"/>
  <c r="F85" i="6"/>
  <c r="G85" i="6"/>
  <c r="B86" i="6"/>
  <c r="C86" i="6"/>
  <c r="D86" i="6"/>
  <c r="E86" i="6"/>
  <c r="F86" i="6"/>
  <c r="G86" i="6"/>
  <c r="B87" i="6"/>
  <c r="C87" i="6"/>
  <c r="D87" i="6"/>
  <c r="E87" i="6"/>
  <c r="F87" i="6"/>
  <c r="G87" i="6"/>
  <c r="B88" i="6"/>
  <c r="D88" i="6"/>
  <c r="E88" i="6"/>
  <c r="F88" i="6"/>
  <c r="G88" i="6"/>
  <c r="B89" i="6"/>
  <c r="C89" i="6"/>
  <c r="D89" i="6"/>
  <c r="E89" i="6"/>
  <c r="F89" i="6"/>
  <c r="G89" i="6"/>
  <c r="B90" i="6"/>
  <c r="C90" i="6"/>
  <c r="D90" i="6"/>
  <c r="E90" i="6"/>
  <c r="F90" i="6"/>
  <c r="G90" i="6"/>
  <c r="B91" i="6"/>
  <c r="C91" i="6"/>
  <c r="D91" i="6"/>
  <c r="E91" i="6"/>
  <c r="F91" i="6"/>
  <c r="G91" i="6"/>
  <c r="B92" i="6"/>
  <c r="C92" i="6"/>
  <c r="D92" i="6"/>
  <c r="E92" i="6"/>
  <c r="F92" i="6"/>
  <c r="G92" i="6"/>
  <c r="B93" i="6"/>
  <c r="C93" i="6"/>
  <c r="D93" i="6"/>
  <c r="E93" i="6"/>
  <c r="F93" i="6"/>
  <c r="G93" i="6"/>
  <c r="B94" i="6"/>
  <c r="C94" i="6"/>
  <c r="D94" i="6"/>
  <c r="E94" i="6"/>
  <c r="F94" i="6"/>
  <c r="G94" i="6"/>
  <c r="B95" i="6"/>
  <c r="D95" i="6"/>
  <c r="E95" i="6"/>
  <c r="F95" i="6"/>
  <c r="G95" i="6"/>
  <c r="I81" i="6"/>
  <c r="J81" i="6"/>
  <c r="K81" i="6"/>
  <c r="L81" i="6"/>
  <c r="M81" i="6"/>
  <c r="N81" i="6"/>
  <c r="O81" i="6"/>
  <c r="I79" i="6"/>
  <c r="J79" i="6"/>
  <c r="L79" i="6"/>
  <c r="N79" i="6"/>
  <c r="O79" i="6"/>
  <c r="I80" i="6"/>
  <c r="J80" i="6"/>
  <c r="L80" i="6"/>
  <c r="N80" i="6"/>
  <c r="O80" i="6"/>
  <c r="I65" i="6"/>
  <c r="J65" i="6"/>
  <c r="K65" i="6"/>
  <c r="L65" i="6"/>
  <c r="M65" i="6"/>
  <c r="N65" i="6"/>
  <c r="O65" i="6"/>
  <c r="I66" i="6"/>
  <c r="J66" i="6"/>
  <c r="K66" i="6"/>
  <c r="L66" i="6"/>
  <c r="M66" i="6"/>
  <c r="N66" i="6"/>
  <c r="O66" i="6"/>
  <c r="I67" i="6"/>
  <c r="J67" i="6"/>
  <c r="K67" i="6"/>
  <c r="L67" i="6"/>
  <c r="M67" i="6"/>
  <c r="N67" i="6"/>
  <c r="O67" i="6"/>
  <c r="I68" i="6"/>
  <c r="J68" i="6"/>
  <c r="L68" i="6"/>
  <c r="M68" i="6"/>
  <c r="N68" i="6"/>
  <c r="O68" i="6"/>
  <c r="I69" i="6"/>
  <c r="J69" i="6"/>
  <c r="L69" i="6"/>
  <c r="M69" i="6"/>
  <c r="N69" i="6"/>
  <c r="O69" i="6"/>
  <c r="I70" i="6"/>
  <c r="J70" i="6"/>
  <c r="L70" i="6"/>
  <c r="M70" i="6"/>
  <c r="N70" i="6"/>
  <c r="O70" i="6"/>
  <c r="I71" i="6"/>
  <c r="J71" i="6"/>
  <c r="L71" i="6"/>
  <c r="M71" i="6"/>
  <c r="N71" i="6"/>
  <c r="O71" i="6"/>
  <c r="I72" i="6"/>
  <c r="J72" i="6"/>
  <c r="L72" i="6"/>
  <c r="M72" i="6"/>
  <c r="N72" i="6"/>
  <c r="O72" i="6"/>
  <c r="I73" i="6"/>
  <c r="J73" i="6"/>
  <c r="L73" i="6"/>
  <c r="M73" i="6"/>
  <c r="N73" i="6"/>
  <c r="O73" i="6"/>
  <c r="I74" i="6"/>
  <c r="J74" i="6"/>
  <c r="L74" i="6"/>
  <c r="M74" i="6"/>
  <c r="N74" i="6"/>
  <c r="O74" i="6"/>
  <c r="I75" i="6"/>
  <c r="J75" i="6"/>
  <c r="L75" i="6"/>
  <c r="M75" i="6"/>
  <c r="N75" i="6"/>
  <c r="O75" i="6"/>
  <c r="I76" i="6"/>
  <c r="J76" i="6"/>
  <c r="L76" i="6"/>
  <c r="M76" i="6"/>
  <c r="N76" i="6"/>
  <c r="O76" i="6"/>
  <c r="I77" i="6"/>
  <c r="J77" i="6"/>
  <c r="K77" i="6"/>
  <c r="L77" i="6"/>
  <c r="M77" i="6"/>
  <c r="N77" i="6"/>
  <c r="O77" i="6"/>
  <c r="I78" i="6"/>
  <c r="J78" i="6"/>
  <c r="L78" i="6"/>
  <c r="M78" i="6"/>
  <c r="N78" i="6"/>
  <c r="O78" i="6"/>
  <c r="I62" i="6"/>
  <c r="J62" i="6"/>
  <c r="K62" i="6"/>
  <c r="L62" i="6"/>
  <c r="M62" i="6"/>
  <c r="N62" i="6"/>
  <c r="O62" i="6"/>
  <c r="I63" i="6"/>
  <c r="J63" i="6"/>
  <c r="K63" i="6"/>
  <c r="L63" i="6"/>
  <c r="N63" i="6"/>
  <c r="O63" i="6"/>
  <c r="I64" i="6"/>
  <c r="J64" i="6"/>
  <c r="K64" i="6"/>
  <c r="L64" i="6"/>
  <c r="M64" i="6"/>
  <c r="N64" i="6"/>
  <c r="O64" i="6"/>
  <c r="I57" i="6"/>
  <c r="J57" i="6"/>
  <c r="L57" i="6"/>
  <c r="M57" i="6"/>
  <c r="O57" i="6"/>
  <c r="I58" i="6"/>
  <c r="J58" i="6"/>
  <c r="L58" i="6"/>
  <c r="M58" i="6"/>
  <c r="O58" i="6"/>
  <c r="I59" i="6"/>
  <c r="J59" i="6"/>
  <c r="K59" i="6"/>
  <c r="L59" i="6"/>
  <c r="M59" i="6"/>
  <c r="N59" i="6"/>
  <c r="O59" i="6"/>
  <c r="I60" i="6"/>
  <c r="J60" i="6"/>
  <c r="K60" i="6"/>
  <c r="L60" i="6"/>
  <c r="M60" i="6"/>
  <c r="N60" i="6"/>
  <c r="O60" i="6"/>
  <c r="I61" i="6"/>
  <c r="J61" i="6"/>
  <c r="K61" i="6"/>
  <c r="L61" i="6"/>
  <c r="M61" i="6"/>
  <c r="N61" i="6"/>
  <c r="O61" i="6"/>
  <c r="I5" i="6"/>
  <c r="J5" i="6"/>
  <c r="L5" i="6"/>
  <c r="M5" i="6"/>
  <c r="N5" i="6"/>
  <c r="O5" i="6"/>
  <c r="I6" i="6"/>
  <c r="J6" i="6"/>
  <c r="L6" i="6"/>
  <c r="M6" i="6"/>
  <c r="N6" i="6"/>
  <c r="O6" i="6"/>
  <c r="I7" i="6"/>
  <c r="J7" i="6"/>
  <c r="L7" i="6"/>
  <c r="M7" i="6"/>
  <c r="N7" i="6"/>
  <c r="O7" i="6"/>
  <c r="I8" i="6"/>
  <c r="J8" i="6"/>
  <c r="L8" i="6"/>
  <c r="M8" i="6"/>
  <c r="N8" i="6"/>
  <c r="O8" i="6"/>
  <c r="I9" i="6"/>
  <c r="J9" i="6"/>
  <c r="L9" i="6"/>
  <c r="M9" i="6"/>
  <c r="N9" i="6"/>
  <c r="O9" i="6"/>
  <c r="I10" i="6"/>
  <c r="J10" i="6"/>
  <c r="L10" i="6"/>
  <c r="M10" i="6"/>
  <c r="N10" i="6"/>
  <c r="O10" i="6"/>
  <c r="I11" i="6"/>
  <c r="J11" i="6"/>
  <c r="L11" i="6"/>
  <c r="M11" i="6"/>
  <c r="N11" i="6"/>
  <c r="O11" i="6"/>
  <c r="I12" i="6"/>
  <c r="J12" i="6"/>
  <c r="L12" i="6"/>
  <c r="M12" i="6"/>
  <c r="N12" i="6"/>
  <c r="O12" i="6"/>
  <c r="I13" i="6"/>
  <c r="J13" i="6"/>
  <c r="K13" i="6"/>
  <c r="L13" i="6"/>
  <c r="M13" i="6"/>
  <c r="O13" i="6"/>
  <c r="I14" i="6"/>
  <c r="J14" i="6"/>
  <c r="K14" i="6"/>
  <c r="L14" i="6"/>
  <c r="M14" i="6"/>
  <c r="O14" i="6"/>
  <c r="I15" i="6"/>
  <c r="J15" i="6"/>
  <c r="K15" i="6"/>
  <c r="L15" i="6"/>
  <c r="M15" i="6"/>
  <c r="N15" i="6"/>
  <c r="O15" i="6"/>
  <c r="I16" i="6"/>
  <c r="J16" i="6"/>
  <c r="K16" i="6"/>
  <c r="L16" i="6"/>
  <c r="M16" i="6"/>
  <c r="N16" i="6"/>
  <c r="O16" i="6"/>
  <c r="I17" i="6"/>
  <c r="J17" i="6"/>
  <c r="K17" i="6"/>
  <c r="L17" i="6"/>
  <c r="M17" i="6"/>
  <c r="N17" i="6"/>
  <c r="O17" i="6"/>
  <c r="I18" i="6"/>
  <c r="J18" i="6"/>
  <c r="K18" i="6"/>
  <c r="L18" i="6"/>
  <c r="M18" i="6"/>
  <c r="N18" i="6"/>
  <c r="O18" i="6"/>
  <c r="I19" i="6"/>
  <c r="J19" i="6"/>
  <c r="K19" i="6"/>
  <c r="L19" i="6"/>
  <c r="M19" i="6"/>
  <c r="O19" i="6"/>
  <c r="I20" i="6"/>
  <c r="J20" i="6"/>
  <c r="K20" i="6"/>
  <c r="L20" i="6"/>
  <c r="M20" i="6"/>
  <c r="N20" i="6"/>
  <c r="O20" i="6"/>
  <c r="I21" i="6"/>
  <c r="J21" i="6"/>
  <c r="K21" i="6"/>
  <c r="L21" i="6"/>
  <c r="M21" i="6"/>
  <c r="N21" i="6"/>
  <c r="O21" i="6"/>
  <c r="I22" i="6"/>
  <c r="J22" i="6"/>
  <c r="K22" i="6"/>
  <c r="L22" i="6"/>
  <c r="M22" i="6"/>
  <c r="N22" i="6"/>
  <c r="O22" i="6"/>
  <c r="I23" i="6"/>
  <c r="J23" i="6"/>
  <c r="K23" i="6"/>
  <c r="L23" i="6"/>
  <c r="M23" i="6"/>
  <c r="N23" i="6"/>
  <c r="O23" i="6"/>
  <c r="I24" i="6"/>
  <c r="J24" i="6"/>
  <c r="L24" i="6"/>
  <c r="M24" i="6"/>
  <c r="N24" i="6"/>
  <c r="O24" i="6"/>
  <c r="I25" i="6"/>
  <c r="J25" i="6"/>
  <c r="L25" i="6"/>
  <c r="M25" i="6"/>
  <c r="N25" i="6"/>
  <c r="O25" i="6"/>
  <c r="I26" i="6"/>
  <c r="J26" i="6"/>
  <c r="L26" i="6"/>
  <c r="M26" i="6"/>
  <c r="N26" i="6"/>
  <c r="O26" i="6"/>
  <c r="I27" i="6"/>
  <c r="J27" i="6"/>
  <c r="L27" i="6"/>
  <c r="M27" i="6"/>
  <c r="N27" i="6"/>
  <c r="O27" i="6"/>
  <c r="I28" i="6"/>
  <c r="J28" i="6"/>
  <c r="L28" i="6"/>
  <c r="M28" i="6"/>
  <c r="N28" i="6"/>
  <c r="O28" i="6"/>
  <c r="I29" i="6"/>
  <c r="J29" i="6"/>
  <c r="L29" i="6"/>
  <c r="M29" i="6"/>
  <c r="N29" i="6"/>
  <c r="O29" i="6"/>
  <c r="I30" i="6"/>
  <c r="J30" i="6"/>
  <c r="K30" i="6"/>
  <c r="L30" i="6"/>
  <c r="M30" i="6"/>
  <c r="N30" i="6"/>
  <c r="O30" i="6"/>
  <c r="I31" i="6"/>
  <c r="J31" i="6"/>
  <c r="K31" i="6"/>
  <c r="L31" i="6"/>
  <c r="M31" i="6"/>
  <c r="N31" i="6"/>
  <c r="O31" i="6"/>
  <c r="I32" i="6"/>
  <c r="J32" i="6"/>
  <c r="K32" i="6"/>
  <c r="L32" i="6"/>
  <c r="M32" i="6"/>
  <c r="N32" i="6"/>
  <c r="O32" i="6"/>
  <c r="I33" i="6"/>
  <c r="J33" i="6"/>
  <c r="K33" i="6"/>
  <c r="L33" i="6"/>
  <c r="M33" i="6"/>
  <c r="O33" i="6"/>
  <c r="I34" i="6"/>
  <c r="J34" i="6"/>
  <c r="L34" i="6"/>
  <c r="M34" i="6"/>
  <c r="O34" i="6"/>
  <c r="I35" i="6"/>
  <c r="J35" i="6"/>
  <c r="K35" i="6"/>
  <c r="L35" i="6"/>
  <c r="M35" i="6"/>
  <c r="N35" i="6"/>
  <c r="O35" i="6"/>
  <c r="I36" i="6"/>
  <c r="J36" i="6"/>
  <c r="L36" i="6"/>
  <c r="M36" i="6"/>
  <c r="N36" i="6"/>
  <c r="O36" i="6"/>
  <c r="I37" i="6"/>
  <c r="J37" i="6"/>
  <c r="L37" i="6"/>
  <c r="M37" i="6"/>
  <c r="N37" i="6"/>
  <c r="O37" i="6"/>
  <c r="I38" i="6"/>
  <c r="J38" i="6"/>
  <c r="L38" i="6"/>
  <c r="M38" i="6"/>
  <c r="N38" i="6"/>
  <c r="O38" i="6"/>
  <c r="I39" i="6"/>
  <c r="J39" i="6"/>
  <c r="L39" i="6"/>
  <c r="M39" i="6"/>
  <c r="N39" i="6"/>
  <c r="O39" i="6"/>
  <c r="I40" i="6"/>
  <c r="J40" i="6"/>
  <c r="L40" i="6"/>
  <c r="M40" i="6"/>
  <c r="N40" i="6"/>
  <c r="O40" i="6"/>
  <c r="I41" i="6"/>
  <c r="J41" i="6"/>
  <c r="K41" i="6"/>
  <c r="L41" i="6"/>
  <c r="N41" i="6"/>
  <c r="O41" i="6"/>
  <c r="I42" i="6"/>
  <c r="J42" i="6"/>
  <c r="L42" i="6"/>
  <c r="M42" i="6"/>
  <c r="N42" i="6"/>
  <c r="O42" i="6"/>
  <c r="I43" i="6"/>
  <c r="J43" i="6"/>
  <c r="L43" i="6"/>
  <c r="M43" i="6"/>
  <c r="N43" i="6"/>
  <c r="O43" i="6"/>
  <c r="I44" i="6"/>
  <c r="J44" i="6"/>
  <c r="L44" i="6"/>
  <c r="M44" i="6"/>
  <c r="N44" i="6"/>
  <c r="O44" i="6"/>
  <c r="I45" i="6"/>
  <c r="J45" i="6"/>
  <c r="L45" i="6"/>
  <c r="M45" i="6"/>
  <c r="N45" i="6"/>
  <c r="O45" i="6"/>
  <c r="I46" i="6"/>
  <c r="J46" i="6"/>
  <c r="L46" i="6"/>
  <c r="M46" i="6"/>
  <c r="N46" i="6"/>
  <c r="O46" i="6"/>
  <c r="I47" i="6"/>
  <c r="J47" i="6"/>
  <c r="L47" i="6"/>
  <c r="M47" i="6"/>
  <c r="N47" i="6"/>
  <c r="O47" i="6"/>
  <c r="I48" i="6"/>
  <c r="J48" i="6"/>
  <c r="L48" i="6"/>
  <c r="M48" i="6"/>
  <c r="N48" i="6"/>
  <c r="O48" i="6"/>
  <c r="I49" i="6"/>
  <c r="J49" i="6"/>
  <c r="L49" i="6"/>
  <c r="N49" i="6"/>
  <c r="O49" i="6"/>
  <c r="I50" i="6"/>
  <c r="J50" i="6"/>
  <c r="L50" i="6"/>
  <c r="N50" i="6"/>
  <c r="O50" i="6"/>
  <c r="I51" i="6"/>
  <c r="J51" i="6"/>
  <c r="L51" i="6"/>
  <c r="M51" i="6"/>
  <c r="N51" i="6"/>
  <c r="O51" i="6"/>
  <c r="I52" i="6"/>
  <c r="J52" i="6"/>
  <c r="L52" i="6"/>
  <c r="M52" i="6"/>
  <c r="N52" i="6"/>
  <c r="O52" i="6"/>
  <c r="I53" i="6"/>
  <c r="J53" i="6"/>
  <c r="L53" i="6"/>
  <c r="M53" i="6"/>
  <c r="O53" i="6"/>
  <c r="I54" i="6"/>
  <c r="J54" i="6"/>
  <c r="L54" i="6"/>
  <c r="M54" i="6"/>
  <c r="O54" i="6"/>
  <c r="I55" i="6"/>
  <c r="J55" i="6"/>
  <c r="L55" i="6"/>
  <c r="M55" i="6"/>
  <c r="N55" i="6"/>
  <c r="O55" i="6"/>
  <c r="I56" i="6"/>
  <c r="J56" i="6"/>
  <c r="L56" i="6"/>
  <c r="M56" i="6"/>
  <c r="N56" i="6"/>
  <c r="O56" i="6"/>
  <c r="B81" i="6"/>
  <c r="D81" i="6"/>
  <c r="E81" i="6"/>
  <c r="F81" i="6"/>
  <c r="G81" i="6"/>
  <c r="B79" i="6"/>
  <c r="D79" i="6"/>
  <c r="E79" i="6"/>
  <c r="F79" i="6"/>
  <c r="G79" i="6"/>
  <c r="B80" i="6"/>
  <c r="D80" i="6"/>
  <c r="E80" i="6"/>
  <c r="F80" i="6"/>
  <c r="G80" i="6"/>
  <c r="B65" i="6"/>
  <c r="D65" i="6"/>
  <c r="E65" i="6"/>
  <c r="F65" i="6"/>
  <c r="G65" i="6"/>
  <c r="B66" i="6"/>
  <c r="D66" i="6"/>
  <c r="E66" i="6"/>
  <c r="F66" i="6"/>
  <c r="G66" i="6"/>
  <c r="B67" i="6"/>
  <c r="D67" i="6"/>
  <c r="E67" i="6"/>
  <c r="F67" i="6"/>
  <c r="G67" i="6"/>
  <c r="B68" i="6"/>
  <c r="D68" i="6"/>
  <c r="E68" i="6"/>
  <c r="F68" i="6"/>
  <c r="G68" i="6"/>
  <c r="B69" i="6"/>
  <c r="D69" i="6"/>
  <c r="E69" i="6"/>
  <c r="F69" i="6"/>
  <c r="G69" i="6"/>
  <c r="B70" i="6"/>
  <c r="D70" i="6"/>
  <c r="E70" i="6"/>
  <c r="F70" i="6"/>
  <c r="G70" i="6"/>
  <c r="B71" i="6"/>
  <c r="D71" i="6"/>
  <c r="E71" i="6"/>
  <c r="F71" i="6"/>
  <c r="G71" i="6"/>
  <c r="B72" i="6"/>
  <c r="D72" i="6"/>
  <c r="E72" i="6"/>
  <c r="F72" i="6"/>
  <c r="G72" i="6"/>
  <c r="B73" i="6"/>
  <c r="D73" i="6"/>
  <c r="E73" i="6"/>
  <c r="F73" i="6"/>
  <c r="G73" i="6"/>
  <c r="B74" i="6"/>
  <c r="D74" i="6"/>
  <c r="E74" i="6"/>
  <c r="F74" i="6"/>
  <c r="G74" i="6"/>
  <c r="B75" i="6"/>
  <c r="D75" i="6"/>
  <c r="E75" i="6"/>
  <c r="F75" i="6"/>
  <c r="G75" i="6"/>
  <c r="B76" i="6"/>
  <c r="D76" i="6"/>
  <c r="E76" i="6"/>
  <c r="F76" i="6"/>
  <c r="G76" i="6"/>
  <c r="B77" i="6"/>
  <c r="D77" i="6"/>
  <c r="E77" i="6"/>
  <c r="F77" i="6"/>
  <c r="G77" i="6"/>
  <c r="B78" i="6"/>
  <c r="D78" i="6"/>
  <c r="E78" i="6"/>
  <c r="F78" i="6"/>
  <c r="G78" i="6"/>
  <c r="B62" i="6"/>
  <c r="D62" i="6"/>
  <c r="E62" i="6"/>
  <c r="F62" i="6"/>
  <c r="G62" i="6"/>
  <c r="B63" i="6"/>
  <c r="D63" i="6"/>
  <c r="E63" i="6"/>
  <c r="F63" i="6"/>
  <c r="G63" i="6"/>
  <c r="B64" i="6"/>
  <c r="D64" i="6"/>
  <c r="E64" i="6"/>
  <c r="F64" i="6"/>
  <c r="G64" i="6"/>
  <c r="B57" i="6"/>
  <c r="D57" i="6"/>
  <c r="E57" i="6"/>
  <c r="F57" i="6"/>
  <c r="G57" i="6"/>
  <c r="B58" i="6"/>
  <c r="C58" i="6"/>
  <c r="D58" i="6"/>
  <c r="E58" i="6"/>
  <c r="F58" i="6"/>
  <c r="G58" i="6"/>
  <c r="B59" i="6"/>
  <c r="C59" i="6"/>
  <c r="D59" i="6"/>
  <c r="E59" i="6"/>
  <c r="F59" i="6"/>
  <c r="G59" i="6"/>
  <c r="B60" i="6"/>
  <c r="D60" i="6"/>
  <c r="E60" i="6"/>
  <c r="F60" i="6"/>
  <c r="G60" i="6"/>
  <c r="B61" i="6"/>
  <c r="D61" i="6"/>
  <c r="E61" i="6"/>
  <c r="F61" i="6"/>
  <c r="G61" i="6"/>
  <c r="B5" i="6"/>
  <c r="D5" i="6"/>
  <c r="E5" i="6"/>
  <c r="F5" i="6"/>
  <c r="G5" i="6"/>
  <c r="B6" i="6"/>
  <c r="D6" i="6"/>
  <c r="E6" i="6"/>
  <c r="F6" i="6"/>
  <c r="G6" i="6"/>
  <c r="B7" i="6"/>
  <c r="D7" i="6"/>
  <c r="E7" i="6"/>
  <c r="F7" i="6"/>
  <c r="G7" i="6"/>
  <c r="B8" i="6"/>
  <c r="D8" i="6"/>
  <c r="E8" i="6"/>
  <c r="F8" i="6"/>
  <c r="G8" i="6"/>
  <c r="B9" i="6"/>
  <c r="D9" i="6"/>
  <c r="E9" i="6"/>
  <c r="F9" i="6"/>
  <c r="G9" i="6"/>
  <c r="B10" i="6"/>
  <c r="D10" i="6"/>
  <c r="E10" i="6"/>
  <c r="F10" i="6"/>
  <c r="G10" i="6"/>
  <c r="B11" i="6"/>
  <c r="D11" i="6"/>
  <c r="E11" i="6"/>
  <c r="F11" i="6"/>
  <c r="G11" i="6"/>
  <c r="B12" i="6"/>
  <c r="D12" i="6"/>
  <c r="E12" i="6"/>
  <c r="F12" i="6"/>
  <c r="G12" i="6"/>
  <c r="B13" i="6"/>
  <c r="D13" i="6"/>
  <c r="E13" i="6"/>
  <c r="F13" i="6"/>
  <c r="G13" i="6"/>
  <c r="B14" i="6"/>
  <c r="D14" i="6"/>
  <c r="E14" i="6"/>
  <c r="F14" i="6"/>
  <c r="G14" i="6"/>
  <c r="B15" i="6"/>
  <c r="C15" i="6"/>
  <c r="D15" i="6"/>
  <c r="E15" i="6"/>
  <c r="F15" i="6"/>
  <c r="G15" i="6"/>
  <c r="B16" i="6"/>
  <c r="D16" i="6"/>
  <c r="E16" i="6"/>
  <c r="F16" i="6"/>
  <c r="G16" i="6"/>
  <c r="B17" i="6"/>
  <c r="C17" i="6"/>
  <c r="D17" i="6"/>
  <c r="E17" i="6"/>
  <c r="F17" i="6"/>
  <c r="G17" i="6"/>
  <c r="B18" i="6"/>
  <c r="D18" i="6"/>
  <c r="E18" i="6"/>
  <c r="F18" i="6"/>
  <c r="G18" i="6"/>
  <c r="B19" i="6"/>
  <c r="D19" i="6"/>
  <c r="E19" i="6"/>
  <c r="F19" i="6"/>
  <c r="G19" i="6"/>
  <c r="B20" i="6"/>
  <c r="D20" i="6"/>
  <c r="E20" i="6"/>
  <c r="F20" i="6"/>
  <c r="G20" i="6"/>
  <c r="B21" i="6"/>
  <c r="D21" i="6"/>
  <c r="E21" i="6"/>
  <c r="F21" i="6"/>
  <c r="G21" i="6"/>
  <c r="B22" i="6"/>
  <c r="D22" i="6"/>
  <c r="E22" i="6"/>
  <c r="F22" i="6"/>
  <c r="G22" i="6"/>
  <c r="B23" i="6"/>
  <c r="D23" i="6"/>
  <c r="E23" i="6"/>
  <c r="F23" i="6"/>
  <c r="G23" i="6"/>
  <c r="B24" i="6"/>
  <c r="D24" i="6"/>
  <c r="E24" i="6"/>
  <c r="F24" i="6"/>
  <c r="G24" i="6"/>
  <c r="B25" i="6"/>
  <c r="D25" i="6"/>
  <c r="E25" i="6"/>
  <c r="F25" i="6"/>
  <c r="G25" i="6"/>
  <c r="B26" i="6"/>
  <c r="C26" i="6"/>
  <c r="D26" i="6"/>
  <c r="E26" i="6"/>
  <c r="F26" i="6"/>
  <c r="G26" i="6"/>
  <c r="B27" i="6"/>
  <c r="D27" i="6"/>
  <c r="E27" i="6"/>
  <c r="F27" i="6"/>
  <c r="G27" i="6"/>
  <c r="B28" i="6"/>
  <c r="D28" i="6"/>
  <c r="E28" i="6"/>
  <c r="F28" i="6"/>
  <c r="G28" i="6"/>
  <c r="B29" i="6"/>
  <c r="D29" i="6"/>
  <c r="E29" i="6"/>
  <c r="F29" i="6"/>
  <c r="G29" i="6"/>
  <c r="B30" i="6"/>
  <c r="D30" i="6"/>
  <c r="E30" i="6"/>
  <c r="F30" i="6"/>
  <c r="G30" i="6"/>
  <c r="B31" i="6"/>
  <c r="D31" i="6"/>
  <c r="E31" i="6"/>
  <c r="F31" i="6"/>
  <c r="G31" i="6"/>
  <c r="B32" i="6"/>
  <c r="D32" i="6"/>
  <c r="E32" i="6"/>
  <c r="F32" i="6"/>
  <c r="G32" i="6"/>
  <c r="B33" i="6"/>
  <c r="D33" i="6"/>
  <c r="E33" i="6"/>
  <c r="F33" i="6"/>
  <c r="G33" i="6"/>
  <c r="B34" i="6"/>
  <c r="D34" i="6"/>
  <c r="E34" i="6"/>
  <c r="F34" i="6"/>
  <c r="G34" i="6"/>
  <c r="B35" i="6"/>
  <c r="D35" i="6"/>
  <c r="E35" i="6"/>
  <c r="F35" i="6"/>
  <c r="G35" i="6"/>
  <c r="B36" i="6"/>
  <c r="C36" i="6"/>
  <c r="D36" i="6"/>
  <c r="E36" i="6"/>
  <c r="F36" i="6"/>
  <c r="G36" i="6"/>
  <c r="B37" i="6"/>
  <c r="D37" i="6"/>
  <c r="E37" i="6"/>
  <c r="F37" i="6"/>
  <c r="G37" i="6"/>
  <c r="B38" i="6"/>
  <c r="D38" i="6"/>
  <c r="E38" i="6"/>
  <c r="F38" i="6"/>
  <c r="G38" i="6"/>
  <c r="B39" i="6"/>
  <c r="D39" i="6"/>
  <c r="E39" i="6"/>
  <c r="F39" i="6"/>
  <c r="G39" i="6"/>
  <c r="B40" i="6"/>
  <c r="D40" i="6"/>
  <c r="E40" i="6"/>
  <c r="F40" i="6"/>
  <c r="G40" i="6"/>
  <c r="B41" i="6"/>
  <c r="D41" i="6"/>
  <c r="E41" i="6"/>
  <c r="F41" i="6"/>
  <c r="G41" i="6"/>
  <c r="B42" i="6"/>
  <c r="C42" i="6"/>
  <c r="D42" i="6"/>
  <c r="E42" i="6"/>
  <c r="F42" i="6"/>
  <c r="G42" i="6"/>
  <c r="B43" i="6"/>
  <c r="C43" i="6"/>
  <c r="D43" i="6"/>
  <c r="E43" i="6"/>
  <c r="F43" i="6"/>
  <c r="G43" i="6"/>
  <c r="B44" i="6"/>
  <c r="C44" i="6"/>
  <c r="D44" i="6"/>
  <c r="E44" i="6"/>
  <c r="F44" i="6"/>
  <c r="G44" i="6"/>
  <c r="B45" i="6"/>
  <c r="D45" i="6"/>
  <c r="E45" i="6"/>
  <c r="F45" i="6"/>
  <c r="G45" i="6"/>
  <c r="B46" i="6"/>
  <c r="D46" i="6"/>
  <c r="E46" i="6"/>
  <c r="F46" i="6"/>
  <c r="G46" i="6"/>
  <c r="B47" i="6"/>
  <c r="C47" i="6"/>
  <c r="D47" i="6"/>
  <c r="E47" i="6"/>
  <c r="F47" i="6"/>
  <c r="G47" i="6"/>
  <c r="B48" i="6"/>
  <c r="C48" i="6"/>
  <c r="D48" i="6"/>
  <c r="E48" i="6"/>
  <c r="F48" i="6"/>
  <c r="G48" i="6"/>
  <c r="B49" i="6"/>
  <c r="C49" i="6"/>
  <c r="D49" i="6"/>
  <c r="E49" i="6"/>
  <c r="F49" i="6"/>
  <c r="G49" i="6"/>
  <c r="B50" i="6"/>
  <c r="C50" i="6"/>
  <c r="D50" i="6"/>
  <c r="E50" i="6"/>
  <c r="F50" i="6"/>
  <c r="G50" i="6"/>
  <c r="B51" i="6"/>
  <c r="C51" i="6"/>
  <c r="D51" i="6"/>
  <c r="E51" i="6"/>
  <c r="F51" i="6"/>
  <c r="G51" i="6"/>
  <c r="B52" i="6"/>
  <c r="C52" i="6"/>
  <c r="D52" i="6"/>
  <c r="E52" i="6"/>
  <c r="F52" i="6"/>
  <c r="G52" i="6"/>
  <c r="B53" i="6"/>
  <c r="C53" i="6"/>
  <c r="D53" i="6"/>
  <c r="E53" i="6"/>
  <c r="F53" i="6"/>
  <c r="G53" i="6"/>
  <c r="B54" i="6"/>
  <c r="C54" i="6"/>
  <c r="D54" i="6"/>
  <c r="E54" i="6"/>
  <c r="F54" i="6"/>
  <c r="G54" i="6"/>
  <c r="B55" i="6"/>
  <c r="C55" i="6"/>
  <c r="D55" i="6"/>
  <c r="E55" i="6"/>
  <c r="F55" i="6"/>
  <c r="G55" i="6"/>
  <c r="B56" i="6"/>
  <c r="C56" i="6"/>
  <c r="D56" i="6"/>
  <c r="E56" i="6"/>
  <c r="F56" i="6"/>
  <c r="G56" i="6"/>
  <c r="E110" i="6"/>
  <c r="E109" i="6"/>
  <c r="H501" i="6" l="1"/>
  <c r="N50" i="17"/>
  <c r="H99" i="6"/>
  <c r="N58" i="17"/>
  <c r="H328" i="6"/>
  <c r="N70" i="17"/>
  <c r="H313" i="6"/>
  <c r="N85" i="17"/>
  <c r="H24" i="6"/>
  <c r="N21" i="17"/>
  <c r="H28" i="6"/>
  <c r="N25" i="17"/>
  <c r="H32" i="6"/>
  <c r="N29" i="17"/>
  <c r="H36" i="6"/>
  <c r="N33" i="17"/>
  <c r="H44" i="6"/>
  <c r="N41" i="17"/>
  <c r="H50" i="6"/>
  <c r="N47" i="17"/>
  <c r="H54" i="6"/>
  <c r="N51" i="17"/>
  <c r="H496" i="6"/>
  <c r="N55" i="17"/>
  <c r="H88" i="6"/>
  <c r="N59" i="17"/>
  <c r="H92" i="6"/>
  <c r="N63" i="17"/>
  <c r="H331" i="6"/>
  <c r="N67" i="17"/>
  <c r="H327" i="6"/>
  <c r="N71" i="17"/>
  <c r="H323" i="6"/>
  <c r="N75" i="17"/>
  <c r="H319" i="6"/>
  <c r="N79" i="17"/>
  <c r="H312" i="6"/>
  <c r="N86" i="17"/>
  <c r="H266" i="6"/>
  <c r="N224" i="17"/>
  <c r="H217" i="6"/>
  <c r="N228" i="17"/>
  <c r="H302" i="6"/>
  <c r="N288" i="17"/>
  <c r="H125" i="6"/>
  <c r="N296" i="17"/>
  <c r="H381" i="6"/>
  <c r="N338" i="17"/>
  <c r="H447" i="6"/>
  <c r="N493" i="17"/>
  <c r="H15" i="6"/>
  <c r="N12" i="17"/>
  <c r="H505" i="6"/>
  <c r="N46" i="17"/>
  <c r="H91" i="6"/>
  <c r="N62" i="17"/>
  <c r="H324" i="6"/>
  <c r="N74" i="17"/>
  <c r="H204" i="6"/>
  <c r="N140" i="17"/>
  <c r="H387" i="6"/>
  <c r="N337" i="17"/>
  <c r="H568" i="6"/>
  <c r="N6" i="17"/>
  <c r="H25" i="6"/>
  <c r="N22" i="17"/>
  <c r="H33" i="6"/>
  <c r="N30" i="17"/>
  <c r="H37" i="6"/>
  <c r="N34" i="17"/>
  <c r="H41" i="6"/>
  <c r="N38" i="17"/>
  <c r="H499" i="6"/>
  <c r="N52" i="17"/>
  <c r="H342" i="6"/>
  <c r="N56" i="17"/>
  <c r="H338" i="6"/>
  <c r="N60" i="17"/>
  <c r="H334" i="6"/>
  <c r="N64" i="17"/>
  <c r="H330" i="6"/>
  <c r="N68" i="17"/>
  <c r="H326" i="6"/>
  <c r="N72" i="17"/>
  <c r="H318" i="6"/>
  <c r="N80" i="17"/>
  <c r="H311" i="6"/>
  <c r="N87" i="17"/>
  <c r="H218" i="6"/>
  <c r="N229" i="17"/>
  <c r="H222" i="6"/>
  <c r="N233" i="17"/>
  <c r="H242" i="6"/>
  <c r="N263" i="17"/>
  <c r="H294" i="6"/>
  <c r="N273" i="17"/>
  <c r="H298" i="6"/>
  <c r="N277" i="17"/>
  <c r="H130" i="6"/>
  <c r="N301" i="17"/>
  <c r="H344" i="6"/>
  <c r="N481" i="17"/>
  <c r="H448" i="6"/>
  <c r="N494" i="17"/>
  <c r="H79" i="6"/>
  <c r="N8" i="17"/>
  <c r="H19" i="6"/>
  <c r="N16" i="17"/>
  <c r="H31" i="6"/>
  <c r="N28" i="17"/>
  <c r="H497" i="6"/>
  <c r="N54" i="17"/>
  <c r="H332" i="6"/>
  <c r="N66" i="17"/>
  <c r="H320" i="6"/>
  <c r="N78" i="17"/>
  <c r="H372" i="6"/>
  <c r="N275" i="17"/>
  <c r="H388" i="6"/>
  <c r="N287" i="17"/>
  <c r="H162" i="6"/>
  <c r="N333" i="17"/>
  <c r="H6" i="6"/>
  <c r="N3" i="17"/>
  <c r="H10" i="6"/>
  <c r="N7" i="17"/>
  <c r="H14" i="6"/>
  <c r="N11" i="17"/>
  <c r="H18" i="6"/>
  <c r="N15" i="17"/>
  <c r="H22" i="6"/>
  <c r="N19" i="17"/>
  <c r="H26" i="6"/>
  <c r="N23" i="17"/>
  <c r="H30" i="6"/>
  <c r="N27" i="17"/>
  <c r="H34" i="6"/>
  <c r="N31" i="17"/>
  <c r="H38" i="6"/>
  <c r="N35" i="17"/>
  <c r="H42" i="6"/>
  <c r="N39" i="17"/>
  <c r="H48" i="6"/>
  <c r="N45" i="17"/>
  <c r="H52" i="6"/>
  <c r="N49" i="17"/>
  <c r="H56" i="6"/>
  <c r="N53" i="17"/>
  <c r="H341" i="6"/>
  <c r="N57" i="17"/>
  <c r="H90" i="6"/>
  <c r="N61" i="17"/>
  <c r="H94" i="6"/>
  <c r="N65" i="17"/>
  <c r="H329" i="6"/>
  <c r="N69" i="17"/>
  <c r="H325" i="6"/>
  <c r="N73" i="17"/>
  <c r="H62" i="6"/>
  <c r="N77" i="17"/>
  <c r="H317" i="6"/>
  <c r="N81" i="17"/>
  <c r="H521" i="6"/>
  <c r="N88" i="17"/>
  <c r="H306" i="6"/>
  <c r="N92" i="17"/>
  <c r="H374" i="6"/>
  <c r="N96" i="17"/>
  <c r="H173" i="6"/>
  <c r="N164" i="17"/>
  <c r="H132" i="6"/>
  <c r="N222" i="17"/>
  <c r="H219" i="6"/>
  <c r="N230" i="17"/>
  <c r="H271" i="6"/>
  <c r="N234" i="17"/>
  <c r="H283" i="6"/>
  <c r="N252" i="17"/>
  <c r="H295" i="6"/>
  <c r="N274" i="17"/>
  <c r="H299" i="6"/>
  <c r="N278" i="17"/>
  <c r="H123" i="6"/>
  <c r="N294" i="17"/>
  <c r="H127" i="6"/>
  <c r="N298" i="17"/>
  <c r="H131" i="6"/>
  <c r="N302" i="17"/>
  <c r="H176" i="6"/>
  <c r="N347" i="17"/>
  <c r="H21" i="6"/>
  <c r="H556" i="6"/>
  <c r="H164" i="6"/>
  <c r="H175" i="6"/>
  <c r="H322" i="6"/>
  <c r="H66" i="6"/>
  <c r="H70" i="6"/>
  <c r="H310" i="6"/>
  <c r="H335" i="6"/>
  <c r="H339" i="6"/>
  <c r="H500" i="6"/>
  <c r="H216" i="6"/>
  <c r="H248" i="6"/>
  <c r="H336" i="6"/>
  <c r="H340" i="6"/>
  <c r="H163" i="6"/>
  <c r="H174" i="6"/>
  <c r="H249" i="6"/>
  <c r="H321" i="6"/>
  <c r="H333" i="6"/>
  <c r="H337" i="6"/>
  <c r="H498" i="6"/>
  <c r="H502" i="6"/>
  <c r="H5" i="6"/>
  <c r="H9" i="6"/>
  <c r="H17" i="6"/>
  <c r="H491" i="6"/>
  <c r="H532" i="6"/>
  <c r="H51" i="6"/>
  <c r="H55" i="6"/>
  <c r="H85" i="6"/>
  <c r="H89" i="6"/>
  <c r="H93" i="6"/>
  <c r="H405" i="6"/>
  <c r="H481" i="6"/>
  <c r="H126" i="6"/>
  <c r="H69" i="6"/>
  <c r="M49" i="6"/>
  <c r="H39" i="6"/>
  <c r="H540" i="6"/>
  <c r="H472" i="6"/>
  <c r="H488" i="6"/>
  <c r="H544" i="6"/>
  <c r="H124" i="6"/>
  <c r="H128" i="6"/>
  <c r="H137" i="6"/>
  <c r="H63" i="6"/>
  <c r="H67" i="6"/>
  <c r="M50" i="6"/>
  <c r="H8" i="6"/>
  <c r="H12" i="6"/>
  <c r="H16" i="6"/>
  <c r="H20" i="6"/>
  <c r="H40" i="6"/>
  <c r="H541" i="6"/>
  <c r="H528" i="6"/>
  <c r="H489" i="6"/>
  <c r="H129" i="6"/>
  <c r="H64" i="6"/>
  <c r="H68" i="6"/>
  <c r="H309" i="6"/>
  <c r="H543" i="6"/>
  <c r="H73" i="6"/>
  <c r="H77" i="6"/>
  <c r="H65" i="6"/>
  <c r="H142" i="6"/>
  <c r="H150" i="6"/>
  <c r="H154" i="6"/>
  <c r="H158" i="6"/>
  <c r="H71" i="6"/>
  <c r="H75" i="6"/>
  <c r="H165" i="6"/>
  <c r="H426" i="6"/>
  <c r="H430" i="6"/>
  <c r="H97" i="6"/>
  <c r="H471" i="6"/>
  <c r="H476" i="6"/>
  <c r="H485" i="6"/>
  <c r="H110" i="6"/>
  <c r="H122" i="6"/>
  <c r="H144" i="6"/>
  <c r="H148" i="6"/>
  <c r="H152" i="6"/>
  <c r="H156" i="6"/>
  <c r="H160" i="6"/>
  <c r="H167" i="6"/>
  <c r="H72" i="6"/>
  <c r="H76" i="6"/>
  <c r="H427" i="6"/>
  <c r="H431" i="6"/>
  <c r="H435" i="6"/>
  <c r="H468" i="6"/>
  <c r="H477" i="6"/>
  <c r="H486" i="6"/>
  <c r="H145" i="6"/>
  <c r="H149" i="6"/>
  <c r="H153" i="6"/>
  <c r="H157" i="6"/>
  <c r="H161" i="6"/>
  <c r="H425" i="6"/>
  <c r="H429" i="6"/>
  <c r="H433" i="6"/>
  <c r="H96" i="6"/>
  <c r="H437" i="6"/>
  <c r="H439" i="6"/>
  <c r="H470" i="6"/>
  <c r="H475" i="6"/>
  <c r="H479" i="6"/>
  <c r="H260" i="6"/>
  <c r="H143" i="6"/>
  <c r="H147" i="6"/>
  <c r="H151" i="6"/>
  <c r="H155" i="6"/>
  <c r="H159" i="6"/>
  <c r="H134" i="6"/>
  <c r="H138" i="6"/>
  <c r="H504" i="6"/>
  <c r="H508" i="6"/>
  <c r="H512" i="6"/>
  <c r="H516" i="6"/>
  <c r="H520" i="6"/>
  <c r="H555" i="6"/>
  <c r="H135" i="6"/>
  <c r="H139" i="6"/>
  <c r="H509" i="6"/>
  <c r="H513" i="6"/>
  <c r="H517" i="6"/>
  <c r="H245" i="6"/>
  <c r="H480" i="6"/>
  <c r="H74" i="6"/>
  <c r="H78" i="6"/>
  <c r="H136" i="6"/>
  <c r="H140" i="6"/>
  <c r="H506" i="6"/>
  <c r="H510" i="6"/>
  <c r="H514" i="6"/>
  <c r="H518" i="6"/>
  <c r="H436" i="6"/>
  <c r="H102" i="6"/>
  <c r="H469" i="6"/>
  <c r="H478" i="6"/>
  <c r="H133" i="6"/>
  <c r="H141" i="6"/>
  <c r="H503" i="6"/>
  <c r="H507" i="6"/>
  <c r="H511" i="6"/>
  <c r="H515" i="6"/>
  <c r="H519" i="6"/>
  <c r="H61" i="6"/>
  <c r="H495" i="6"/>
  <c r="H228" i="6"/>
  <c r="H537" i="6"/>
  <c r="H98" i="6"/>
  <c r="H482" i="6"/>
  <c r="H402" i="6"/>
  <c r="H229" i="6"/>
  <c r="H432" i="6"/>
  <c r="H104" i="6"/>
  <c r="H492" i="6"/>
  <c r="H220" i="6"/>
  <c r="H550" i="6"/>
  <c r="H235" i="6"/>
  <c r="H60" i="6"/>
  <c r="H221" i="6"/>
  <c r="H47" i="6"/>
  <c r="H246" i="6"/>
  <c r="H417" i="6"/>
  <c r="H536" i="6"/>
  <c r="H551" i="6"/>
  <c r="H13" i="6"/>
  <c r="H29" i="6"/>
  <c r="H45" i="6"/>
  <c r="H103" i="6"/>
  <c r="H398" i="6"/>
  <c r="H467" i="6"/>
  <c r="H490" i="6"/>
  <c r="H214" i="6"/>
  <c r="H380" i="6"/>
  <c r="H400" i="6"/>
  <c r="H487" i="6"/>
  <c r="H527" i="6"/>
  <c r="H441" i="6"/>
  <c r="H241" i="6"/>
  <c r="H23" i="6"/>
  <c r="H27" i="6"/>
  <c r="H474" i="6"/>
  <c r="H84" i="6"/>
  <c r="H46" i="6"/>
  <c r="H233" i="6"/>
  <c r="H376" i="6"/>
  <c r="H542" i="6"/>
  <c r="H7" i="6"/>
  <c r="H11" i="6"/>
  <c r="H43" i="6"/>
  <c r="H49" i="6"/>
  <c r="H53" i="6"/>
  <c r="H87" i="6"/>
  <c r="H428" i="6"/>
  <c r="H442" i="6"/>
  <c r="H105" i="6"/>
  <c r="H483" i="6"/>
  <c r="H59" i="6"/>
  <c r="H212" i="6"/>
  <c r="H231" i="6"/>
  <c r="H347" i="6"/>
  <c r="H385" i="6"/>
  <c r="H411" i="6"/>
  <c r="H416" i="6"/>
  <c r="H539" i="6"/>
  <c r="H546" i="6"/>
  <c r="H484" i="6"/>
  <c r="H225" i="6"/>
  <c r="H227" i="6"/>
  <c r="H404" i="6"/>
  <c r="H412" i="6"/>
  <c r="H535" i="6"/>
  <c r="H547" i="6"/>
  <c r="H434" i="6"/>
  <c r="H57" i="6"/>
  <c r="H409" i="6"/>
  <c r="H234" i="6"/>
  <c r="H413" i="6"/>
  <c r="H86" i="6"/>
  <c r="H438" i="6"/>
  <c r="H58" i="6"/>
  <c r="H211" i="6"/>
  <c r="H215" i="6"/>
  <c r="H410" i="6"/>
  <c r="H101" i="6"/>
  <c r="H406" i="6"/>
  <c r="H414" i="6"/>
  <c r="H35" i="6"/>
  <c r="H83" i="6"/>
  <c r="H95" i="6"/>
  <c r="H224" i="6"/>
  <c r="H365" i="6"/>
  <c r="H370" i="6"/>
  <c r="H259" i="6"/>
  <c r="H108" i="6"/>
  <c r="H112" i="6"/>
  <c r="H116" i="6"/>
  <c r="H120" i="6"/>
  <c r="H146" i="6"/>
  <c r="H166" i="6"/>
  <c r="H170" i="6"/>
  <c r="H100" i="6"/>
  <c r="H239" i="6"/>
  <c r="H243" i="6"/>
  <c r="H247" i="6"/>
  <c r="H254" i="6"/>
  <c r="H270" i="6"/>
  <c r="H348" i="6"/>
  <c r="H352" i="6"/>
  <c r="H356" i="6"/>
  <c r="H361" i="6"/>
  <c r="H366" i="6"/>
  <c r="H377" i="6"/>
  <c r="H389" i="6"/>
  <c r="H393" i="6"/>
  <c r="H397" i="6"/>
  <c r="H401" i="6"/>
  <c r="H531" i="6"/>
  <c r="H545" i="6"/>
  <c r="H549" i="6"/>
  <c r="H553" i="6"/>
  <c r="H558" i="6"/>
  <c r="M300" i="6"/>
  <c r="H443" i="6"/>
  <c r="H466" i="6"/>
  <c r="H493" i="6"/>
  <c r="H213" i="6"/>
  <c r="H367" i="6"/>
  <c r="H256" i="6"/>
  <c r="H109" i="6"/>
  <c r="H113" i="6"/>
  <c r="H117" i="6"/>
  <c r="H121" i="6"/>
  <c r="H80" i="6"/>
  <c r="H171" i="6"/>
  <c r="H232" i="6"/>
  <c r="H236" i="6"/>
  <c r="H240" i="6"/>
  <c r="H244" i="6"/>
  <c r="H251" i="6"/>
  <c r="H255" i="6"/>
  <c r="H267" i="6"/>
  <c r="H287" i="6"/>
  <c r="H303" i="6"/>
  <c r="H307" i="6"/>
  <c r="H345" i="6"/>
  <c r="H349" i="6"/>
  <c r="H353" i="6"/>
  <c r="H358" i="6"/>
  <c r="H362" i="6"/>
  <c r="H371" i="6"/>
  <c r="H378" i="6"/>
  <c r="H382" i="6"/>
  <c r="H386" i="6"/>
  <c r="H390" i="6"/>
  <c r="H394" i="6"/>
  <c r="H524" i="6"/>
  <c r="H559" i="6"/>
  <c r="M301" i="6"/>
  <c r="H440" i="6"/>
  <c r="H444" i="6"/>
  <c r="H368" i="6"/>
  <c r="H257" i="6"/>
  <c r="H261" i="6"/>
  <c r="H114" i="6"/>
  <c r="H118" i="6"/>
  <c r="H168" i="6"/>
  <c r="H560" i="6"/>
  <c r="H106" i="6"/>
  <c r="H172" i="6"/>
  <c r="H237" i="6"/>
  <c r="H252" i="6"/>
  <c r="H264" i="6"/>
  <c r="H268" i="6"/>
  <c r="H272" i="6"/>
  <c r="H296" i="6"/>
  <c r="H300" i="6"/>
  <c r="H304" i="6"/>
  <c r="H308" i="6"/>
  <c r="H346" i="6"/>
  <c r="H350" i="6"/>
  <c r="H354" i="6"/>
  <c r="H359" i="6"/>
  <c r="H363" i="6"/>
  <c r="H375" i="6"/>
  <c r="H379" i="6"/>
  <c r="H383" i="6"/>
  <c r="H391" i="6"/>
  <c r="H395" i="6"/>
  <c r="H399" i="6"/>
  <c r="H403" i="6"/>
  <c r="H407" i="6"/>
  <c r="H415" i="6"/>
  <c r="H525" i="6"/>
  <c r="H529" i="6"/>
  <c r="H533" i="6"/>
  <c r="H473" i="6"/>
  <c r="H223" i="6"/>
  <c r="H357" i="6"/>
  <c r="H369" i="6"/>
  <c r="H258" i="6"/>
  <c r="H262" i="6"/>
  <c r="H111" i="6"/>
  <c r="H115" i="6"/>
  <c r="H119" i="6"/>
  <c r="H169" i="6"/>
  <c r="H209" i="6"/>
  <c r="H230" i="6"/>
  <c r="H238" i="6"/>
  <c r="H253" i="6"/>
  <c r="H265" i="6"/>
  <c r="H269" i="6"/>
  <c r="H273" i="6"/>
  <c r="H293" i="6"/>
  <c r="H297" i="6"/>
  <c r="H301" i="6"/>
  <c r="H305" i="6"/>
  <c r="H351" i="6"/>
  <c r="H355" i="6"/>
  <c r="H360" i="6"/>
  <c r="H364" i="6"/>
  <c r="H384" i="6"/>
  <c r="H392" i="6"/>
  <c r="H396" i="6"/>
  <c r="H408" i="6"/>
  <c r="H449" i="6"/>
  <c r="H526" i="6"/>
  <c r="H530" i="6"/>
  <c r="H534" i="6"/>
  <c r="H538" i="6"/>
  <c r="H548" i="6"/>
  <c r="H552" i="6"/>
  <c r="H557" i="6"/>
  <c r="M553" i="17"/>
  <c r="M109" i="6"/>
  <c r="L523" i="1"/>
  <c r="L522" i="1"/>
  <c r="L521" i="1"/>
  <c r="L520" i="1"/>
  <c r="L519" i="1"/>
  <c r="L518" i="1"/>
  <c r="L517" i="1"/>
  <c r="L516" i="1"/>
  <c r="L514" i="1"/>
  <c r="L513" i="1"/>
  <c r="L512" i="1"/>
  <c r="L511" i="1"/>
  <c r="L510" i="1"/>
  <c r="L503" i="1"/>
  <c r="L502" i="1"/>
  <c r="L501" i="1"/>
  <c r="L500" i="1"/>
  <c r="L499" i="1"/>
  <c r="L498" i="1"/>
  <c r="L497" i="1"/>
  <c r="L496" i="1"/>
  <c r="L495" i="1"/>
  <c r="L494" i="1"/>
  <c r="L493" i="1"/>
  <c r="L492" i="1"/>
  <c r="L491" i="1"/>
  <c r="L490" i="1"/>
  <c r="L489" i="1"/>
  <c r="L488" i="1"/>
  <c r="L487" i="1"/>
  <c r="L486" i="1"/>
  <c r="L484" i="1"/>
  <c r="L483" i="1"/>
  <c r="L482" i="1"/>
  <c r="L354" i="1"/>
  <c r="L353" i="1"/>
  <c r="L352" i="1"/>
  <c r="L351"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08" i="1"/>
  <c r="L307" i="1"/>
  <c r="L306" i="1"/>
  <c r="L305" i="1"/>
  <c r="L304" i="1"/>
  <c r="L303" i="1"/>
  <c r="L302" i="1"/>
  <c r="L301" i="1"/>
  <c r="L300" i="1"/>
  <c r="L299" i="1"/>
  <c r="L298" i="1"/>
  <c r="L297" i="1"/>
  <c r="L296" i="1"/>
  <c r="L295" i="1"/>
  <c r="L294" i="1"/>
  <c r="L293" i="1"/>
  <c r="L292" i="1"/>
  <c r="L291" i="1"/>
  <c r="L290" i="1"/>
  <c r="L289" i="1"/>
  <c r="L288" i="1"/>
  <c r="L287" i="1"/>
  <c r="G287" i="1"/>
  <c r="Q286" i="1"/>
  <c r="Q287" i="1" s="1"/>
  <c r="L286" i="1"/>
  <c r="G286" i="1"/>
  <c r="L285" i="1"/>
  <c r="L284" i="1"/>
  <c r="L283" i="1"/>
  <c r="L282" i="1"/>
  <c r="L281" i="1"/>
  <c r="L280" i="1"/>
  <c r="L279" i="1"/>
  <c r="L278" i="1"/>
  <c r="L277" i="1"/>
  <c r="L276" i="1"/>
  <c r="L271" i="1"/>
  <c r="L270" i="1"/>
  <c r="L269" i="1"/>
  <c r="L268" i="1"/>
  <c r="L266" i="1"/>
  <c r="L257" i="1"/>
  <c r="L243" i="1"/>
  <c r="L242" i="1"/>
  <c r="L241" i="1"/>
  <c r="L240" i="1"/>
  <c r="L239" i="1"/>
  <c r="L238" i="1"/>
  <c r="L237" i="1"/>
  <c r="L236" i="1"/>
  <c r="L235" i="1"/>
  <c r="L234" i="1"/>
  <c r="L233" i="1"/>
  <c r="L232" i="1"/>
  <c r="L231" i="1"/>
  <c r="L230" i="1"/>
  <c r="L229" i="1"/>
  <c r="L228" i="1"/>
  <c r="L227" i="1"/>
  <c r="L226" i="1"/>
  <c r="L225" i="1"/>
  <c r="L224" i="1"/>
  <c r="L223" i="1"/>
  <c r="L193" i="1"/>
  <c r="L192" i="1"/>
  <c r="L191" i="1"/>
  <c r="L190" i="1"/>
  <c r="L189" i="1"/>
  <c r="L188" i="1"/>
  <c r="L186" i="1"/>
  <c r="L185" i="1"/>
  <c r="L184" i="1"/>
  <c r="L183" i="1"/>
  <c r="L182" i="1"/>
  <c r="L181" i="1"/>
  <c r="L179" i="1"/>
  <c r="L178" i="1"/>
  <c r="L177" i="1"/>
  <c r="L176" i="1"/>
  <c r="L175" i="1"/>
  <c r="L174" i="1"/>
  <c r="L173" i="1"/>
  <c r="L172" i="1"/>
  <c r="L171" i="1"/>
  <c r="L170" i="1"/>
  <c r="L169" i="1"/>
  <c r="L168" i="1"/>
  <c r="L167" i="1"/>
  <c r="L145" i="1"/>
  <c r="L96" i="1"/>
  <c r="L95" i="1"/>
  <c r="L94" i="1"/>
  <c r="L93" i="1"/>
  <c r="L92" i="1"/>
  <c r="L91" i="1"/>
  <c r="L90" i="1"/>
  <c r="L89" i="1"/>
  <c r="L88" i="1"/>
  <c r="L87" i="1"/>
  <c r="L86" i="1"/>
  <c r="L85"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 r="L2" i="1"/>
  <c r="T280" i="17"/>
  <c r="M218" i="6"/>
  <c r="M217" i="6"/>
  <c r="M110" i="6"/>
  <c r="T281" i="17" l="1"/>
  <c r="M109" i="21"/>
  <c r="M255" i="6"/>
  <c r="M256" i="6" l="1"/>
  <c r="M110" i="21"/>
</calcChain>
</file>

<file path=xl/connections.xml><?xml version="1.0" encoding="utf-8"?>
<connections xmlns="http://schemas.openxmlformats.org/spreadsheetml/2006/main">
  <connection id="1" keepAlive="1" name="Query - Table1" description="Connection to the 'Table1' query in the workbook." type="5" refreshedVersion="7" background="1" saveData="1">
    <dbPr connection="Provider=Microsoft.Mashup.OleDb.1;Data Source=$Workbook$;Location=Table1;Extended Properties=&quot;&quot;" command="SELECT * FROM [Table1]"/>
  </connection>
  <connection id="2" keepAlive="1" name="Query - Table2" description="Connection to the 'Table2' query in the workbook." type="5" refreshedVersion="7" background="1" saveData="1">
    <dbPr connection="Provider=Microsoft.Mashup.OleDb.1;Data Source=$Workbook$;Location=Table2;Extended Properties=&quot;&quot;" command="SELECT * FROM [Table2]"/>
  </connection>
  <connection id="3" keepAlive="1" name="Query - Table2 (2)" description="Connection to the 'Table2 (2)' query in the workbook." type="5" refreshedVersion="7" background="1" saveData="1">
    <dbPr connection="Provider=Microsoft.Mashup.OleDb.1;Data Source=$Workbook$;Location=&quot;Table2 (2)&quot;;Extended Properties=&quot;&quot;" command="SELECT * FROM [Table2 (2)]"/>
  </connection>
  <connection id="4" keepAlive="1" name="Query - Table5" description="Connection to the 'Table5' query in the workbook." type="5" refreshedVersion="7" background="1" saveData="1">
    <dbPr connection="Provider=Microsoft.Mashup.OleDb.1;Data Source=$Workbook$;Location=Table5;Extended Properties=&quot;&quot;" command="SELECT * FROM [Table5]"/>
  </connection>
  <connection id="5" keepAlive="1" name="Query - Table5 (2)" description="Connection to the 'Table5 (2)' query in the workbook." type="5" refreshedVersion="7" background="1" saveData="1">
    <dbPr connection="Provider=Microsoft.Mashup.OleDb.1;Data Source=$Workbook$;Location=&quot;Table5 (2)&quot;;Extended Properties=&quot;&quot;" command="SELECT * FROM [Table5 (2)]"/>
  </connection>
</connections>
</file>

<file path=xl/sharedStrings.xml><?xml version="1.0" encoding="utf-8"?>
<sst xmlns="http://schemas.openxmlformats.org/spreadsheetml/2006/main" count="17355" uniqueCount="3537">
  <si>
    <t>Nr.</t>
  </si>
  <si>
    <t>Domeniu de activitate din programul de guvernare</t>
  </si>
  <si>
    <t>Proiecte de acte normative</t>
  </si>
  <si>
    <t>Acte UE pentru transpunere</t>
  </si>
  <si>
    <t>Scopul proiectului</t>
  </si>
  <si>
    <t>Indicator de produs</t>
  </si>
  <si>
    <t>Data publicării anunțului de inițiere privind elaborarea proiectului</t>
  </si>
  <si>
    <t>Data aprobării în ȘG</t>
  </si>
  <si>
    <t>Sursa de finanțare</t>
  </si>
  <si>
    <t>Autoritate responsabilă</t>
  </si>
  <si>
    <t>Alte instituții responsabile/ implicate</t>
  </si>
  <si>
    <t>Responsabil de elaborarea proiectului</t>
  </si>
  <si>
    <t>Subdiviziune responsabilă</t>
  </si>
  <si>
    <t>Document de referință</t>
  </si>
  <si>
    <t>Contribuție dată de</t>
  </si>
  <si>
    <t xml:space="preserve">Elaborarea și aprobarea cadrului normativ pentru implementarea Legii nr.231/2022 privind recensământul populației și locuințelor </t>
  </si>
  <si>
    <t>Hotărâre de Guvern aprobată</t>
  </si>
  <si>
    <t>Biroul Național de Statistică</t>
  </si>
  <si>
    <t>Direcția 
recensăminte, Direcția juridică și resurse umane</t>
  </si>
  <si>
    <t>Asigurarea utilizatorilor cu informație statistică relevantă, fiabilă, oportună, comprehensibilă și comparabilă la nivel internațional, în special cel european</t>
  </si>
  <si>
    <t xml:space="preserve">Biroul Național de Statistică </t>
  </si>
  <si>
    <t xml:space="preserve">Direcția coordonare statistică, cooperare internațională și integrare europeană </t>
  </si>
  <si>
    <t>Lista abrevierilor utilizate</t>
  </si>
  <si>
    <t>PDSSN 2023-2026</t>
  </si>
  <si>
    <t>Programul de dezvoltare a sistemului statistic național pentru anii 2023-2026</t>
  </si>
  <si>
    <t>SDSSN 2023-2030</t>
  </si>
  <si>
    <t>Strategia de dezvoltare a sistemului statistic național pentru anii 2023-2030</t>
  </si>
  <si>
    <t>Planul Național de Acțiuni privind realizarea criteriilor de aderare a RM la UE și privind implementarea AA RM – UE pentru anii 2023–2027 (PNA, cap. 18 Statistica)</t>
  </si>
  <si>
    <t>SND 2030</t>
  </si>
  <si>
    <t>Strategia Națională de Dezvoltare „Moldova Europeană 2030” aprobată prin Legea 315/2023 (SND Obiectivul specific 7.3. Integrarea științei, tehnologiilor și datelor în procesul de guvernanță)</t>
  </si>
  <si>
    <t>ODD</t>
  </si>
  <si>
    <t>Cadrul național de monitorizare a implementării agendei de dezvoltare durabilă 2030, aprobat prin Hotărârea Guvernului nr. 953/2022 (ODD 17.18.)</t>
  </si>
  <si>
    <t xml:space="preserve">PROGRAM DE ACTIVITATE AL GUVERNULUI 
MOLDOVA prosperă, sigură, europeană </t>
  </si>
  <si>
    <t>V. Politici sectoriale prioritare</t>
  </si>
  <si>
    <t xml:space="preserve">ECONOMIE ȘI DIGITALIZARE </t>
  </si>
  <si>
    <t>AFACERI EXTERNE ȘI INTEGRARE EUROPEANĂ</t>
  </si>
  <si>
    <t>AGRICULTURĂ ȘI INDUSTRIE ALIMENTARĂ</t>
  </si>
  <si>
    <t>REINTEGRAREA ȚĂRII</t>
  </si>
  <si>
    <t>AFACERI INTERNE</t>
  </si>
  <si>
    <t>FINANȚE</t>
  </si>
  <si>
    <t>JUSTIȚIE</t>
  </si>
  <si>
    <t>APĂRARE</t>
  </si>
  <si>
    <t>INFRASTRUCTURĂ ȘI DEZVOLTARE REGIONALĂ</t>
  </si>
  <si>
    <t>ENERGIE</t>
  </si>
  <si>
    <t>MEDIU</t>
  </si>
  <si>
    <t>MUNCĂ ȘI PROTECȚIE SOCIALĂ</t>
  </si>
  <si>
    <t>EDUCAȚIE ȘI CERCETARE</t>
  </si>
  <si>
    <t>SĂNĂTATE</t>
  </si>
  <si>
    <t>CULTURĂ</t>
  </si>
  <si>
    <t>Nr</t>
  </si>
  <si>
    <t>Coloana</t>
  </si>
  <si>
    <t>Conținut</t>
  </si>
  <si>
    <r>
      <rPr>
        <sz val="12"/>
        <color rgb="FF000000"/>
        <rFont val="Times New Roman"/>
        <family val="1"/>
      </rPr>
      <t>Numerotare simplă (</t>
    </r>
    <r>
      <rPr>
        <i/>
        <sz val="12"/>
        <color rgb="FF000000"/>
        <rFont val="Times New Roman"/>
        <family val="1"/>
      </rPr>
      <t>1, 2, 3, ..., n</t>
    </r>
    <r>
      <rPr>
        <sz val="12"/>
        <color rgb="FF000000"/>
        <rFont val="Times New Roman"/>
        <family val="1"/>
      </rPr>
      <t>)</t>
    </r>
  </si>
  <si>
    <t>Se va indica domeniul de activitate stabilit la capitolul V. Politici sectoriale prioritare în Programul de activitate al Guvernului „Moldova prosperă, sigură, europeană” aprobat prin Hotărârea Parlamentului nr. 28/2023 (disponibil la linkul: https://gov.md/sites/default/files/document/attachments/program_de_guv-final_ro.pdf)</t>
  </si>
  <si>
    <t>Ex: Economie și digitalizare; Justiție ș.a.</t>
  </si>
  <si>
    <t xml:space="preserve">PAG va conține doar: </t>
  </si>
  <si>
    <r>
      <rPr>
        <sz val="10"/>
        <color rgb="FFFF0000"/>
        <rFont val="Arial"/>
        <family val="2"/>
      </rPr>
      <t>-</t>
    </r>
    <r>
      <rPr>
        <sz val="7"/>
        <color rgb="FFFF0000"/>
        <rFont val="Times New Roman"/>
        <family val="1"/>
      </rPr>
      <t xml:space="preserve">        </t>
    </r>
    <r>
      <rPr>
        <sz val="12"/>
        <color rgb="FFFF0000"/>
        <rFont val="Times New Roman"/>
        <family val="1"/>
      </rPr>
      <t>Proiecte de hotărâri de Guvern;</t>
    </r>
  </si>
  <si>
    <r>
      <rPr>
        <sz val="10"/>
        <color rgb="FFFF0000"/>
        <rFont val="Arial"/>
        <family val="2"/>
      </rPr>
      <t>-</t>
    </r>
    <r>
      <rPr>
        <sz val="7"/>
        <color rgb="FFFF0000"/>
        <rFont val="Times New Roman"/>
        <family val="1"/>
      </rPr>
      <t xml:space="preserve">        </t>
    </r>
    <r>
      <rPr>
        <sz val="12"/>
        <color rgb="FFFF0000"/>
        <rFont val="Times New Roman"/>
        <family val="1"/>
      </rPr>
      <t>Proiecte de lege inițiate de autoritățile publice centrale de specialitate;</t>
    </r>
  </si>
  <si>
    <r>
      <rPr>
        <sz val="10"/>
        <color rgb="FFFF0000"/>
        <rFont val="Arial"/>
        <family val="2"/>
      </rPr>
      <t>-</t>
    </r>
    <r>
      <rPr>
        <sz val="7"/>
        <color rgb="FFFF0000"/>
        <rFont val="Times New Roman"/>
        <family val="1"/>
      </rPr>
      <t xml:space="preserve">        </t>
    </r>
    <r>
      <rPr>
        <sz val="12"/>
        <color rgb="FFFF0000"/>
        <rFont val="Times New Roman"/>
        <family val="1"/>
      </rPr>
      <t>Proiecte de HG pentru aprobarea documentelor de politici publice.</t>
    </r>
  </si>
  <si>
    <t>Fiecare proiect de act normativ va fi formulat ca acțiune separată.</t>
  </si>
  <si>
    <t>Acțiunile vor respecta următorul format:</t>
  </si>
  <si>
    <r>
      <rPr>
        <sz val="10"/>
        <color rgb="FF4D5156"/>
        <rFont val="Arial"/>
        <family val="2"/>
      </rPr>
      <t>-</t>
    </r>
    <r>
      <rPr>
        <sz val="7"/>
        <color rgb="FF4D5156"/>
        <rFont val="Times New Roman"/>
        <family val="1"/>
      </rPr>
      <t xml:space="preserve">        </t>
    </r>
    <r>
      <rPr>
        <i/>
        <sz val="12"/>
        <color rgb="FF000000"/>
        <rFont val="Times New Roman"/>
        <family val="1"/>
      </rPr>
      <t>Aprobarea HG cu privire la (titlul actului)</t>
    </r>
  </si>
  <si>
    <r>
      <rPr>
        <sz val="10"/>
        <color rgb="FF4D5156"/>
        <rFont val="Arial"/>
        <family val="2"/>
      </rPr>
      <t>-</t>
    </r>
    <r>
      <rPr>
        <sz val="7"/>
        <color rgb="FF4D5156"/>
        <rFont val="Times New Roman"/>
        <family val="1"/>
      </rPr>
      <t xml:space="preserve">        </t>
    </r>
    <r>
      <rPr>
        <i/>
        <sz val="12"/>
        <color rgb="FF000000"/>
        <rFont val="Times New Roman"/>
        <family val="1"/>
      </rPr>
      <t>Modificarea HG nr/an cu privire la (titlul actului)</t>
    </r>
  </si>
  <si>
    <t>Se va indica actul UE care urmează a fi transpus. și capitolul de negociere conform Planului Național de Acțiuni privind realizarea criteriilor de aderare a RM la UE și privind implementarea AA RM – UE pentru anii 2023–2027 </t>
  </si>
  <si>
    <t>Capitolul de negocieri</t>
  </si>
  <si>
    <t>Se va indica capitolul de negociere conform Planului Național de Acțiuni privind realizarea criteriilor de aderare a RM la UE și privind implementarea AA RM – UE pentru anii 2023–2027 </t>
  </si>
  <si>
    <t>Scopul va fi prezentat printr-o propoziție simplă și concisă, cu evidențierea beneficiarului/beneficiului comun și va reflecta:</t>
  </si>
  <si>
    <r>
      <rPr>
        <sz val="10"/>
        <color rgb="FF4D5156"/>
        <rFont val="Arial"/>
        <family val="2"/>
      </rPr>
      <t>-</t>
    </r>
    <r>
      <rPr>
        <sz val="7"/>
        <color rgb="FF4D5156"/>
        <rFont val="Times New Roman"/>
        <family val="1"/>
      </rPr>
      <t xml:space="preserve">        </t>
    </r>
    <r>
      <rPr>
        <sz val="12"/>
        <color rgb="FF000000"/>
        <rFont val="Times New Roman"/>
        <family val="1"/>
      </rPr>
      <t>Soluționarea unei probleme (</t>
    </r>
    <r>
      <rPr>
        <i/>
        <sz val="12"/>
        <color rgb="FF000000"/>
        <rFont val="Times New Roman"/>
        <family val="1"/>
      </rPr>
      <t>interzicerea importului unor substanțe poluante, protecția victimelor violenței domestice ș.a.</t>
    </r>
    <r>
      <rPr>
        <sz val="12"/>
        <color rgb="FF000000"/>
        <rFont val="Times New Roman"/>
        <family val="1"/>
      </rPr>
      <t>)</t>
    </r>
  </si>
  <si>
    <r>
      <rPr>
        <sz val="10"/>
        <color rgb="FF4D5156"/>
        <rFont val="Arial"/>
        <family val="2"/>
      </rPr>
      <t>-</t>
    </r>
    <r>
      <rPr>
        <sz val="7"/>
        <color rgb="FF4D5156"/>
        <rFont val="Times New Roman"/>
        <family val="1"/>
      </rPr>
      <t xml:space="preserve">        </t>
    </r>
    <r>
      <rPr>
        <sz val="12"/>
        <color rgb="FF000000"/>
        <rFont val="Times New Roman"/>
        <family val="1"/>
      </rPr>
      <t>Realizarea unui obiectiv (</t>
    </r>
    <r>
      <rPr>
        <i/>
        <sz val="12"/>
        <color rgb="FF000000"/>
        <rFont val="Times New Roman"/>
        <family val="1"/>
      </rPr>
      <t>stimularea consumului de fructe în rândul elevilor, stimularea dezvoltării turismului rural ș.a.</t>
    </r>
    <r>
      <rPr>
        <sz val="12"/>
        <color rgb="FF000000"/>
        <rFont val="Times New Roman"/>
        <family val="1"/>
      </rPr>
      <t>)</t>
    </r>
  </si>
  <si>
    <r>
      <rPr>
        <sz val="10"/>
        <color rgb="FF4D5156"/>
        <rFont val="Arial"/>
        <family val="2"/>
      </rPr>
      <t>-</t>
    </r>
    <r>
      <rPr>
        <sz val="7"/>
        <color rgb="FF4D5156"/>
        <rFont val="Times New Roman"/>
        <family val="1"/>
      </rPr>
      <t xml:space="preserve">        </t>
    </r>
    <r>
      <rPr>
        <sz val="12"/>
        <color rgb="FF000000"/>
        <rFont val="Times New Roman"/>
        <family val="1"/>
      </rPr>
      <t>Demararea unei acțiuni de reformă (</t>
    </r>
    <r>
      <rPr>
        <i/>
        <sz val="12"/>
        <color rgb="FF000000"/>
        <rFont val="Times New Roman"/>
        <family val="1"/>
      </rPr>
      <t>reformarea sistemului de asistență socială în vederea  ș.a.</t>
    </r>
    <r>
      <rPr>
        <sz val="12"/>
        <color rgb="FF000000"/>
        <rFont val="Times New Roman"/>
        <family val="1"/>
      </rPr>
      <t>)</t>
    </r>
  </si>
  <si>
    <t>Va fi utilizat unul din indicatori:</t>
  </si>
  <si>
    <r>
      <rPr>
        <sz val="10"/>
        <color rgb="FFFF0000"/>
        <rFont val="Arial"/>
        <family val="2"/>
      </rPr>
      <t>-</t>
    </r>
    <r>
      <rPr>
        <sz val="7"/>
        <color rgb="FFFF0000"/>
        <rFont val="Times New Roman"/>
        <family val="1"/>
      </rPr>
      <t xml:space="preserve">             </t>
    </r>
    <r>
      <rPr>
        <sz val="12"/>
        <color rgb="FFFF0000"/>
        <rFont val="Times New Roman"/>
        <family val="1"/>
      </rPr>
      <t>Proiect de lege aprobat de Guvern</t>
    </r>
  </si>
  <si>
    <r>
      <rPr>
        <sz val="10"/>
        <color rgb="FFFF0000"/>
        <rFont val="Arial"/>
        <family val="2"/>
      </rPr>
      <t>-</t>
    </r>
    <r>
      <rPr>
        <sz val="7"/>
        <color rgb="FFFF0000"/>
        <rFont val="Times New Roman"/>
        <family val="1"/>
      </rPr>
      <t xml:space="preserve">             </t>
    </r>
    <r>
      <rPr>
        <sz val="12"/>
        <color rgb="FFFF0000"/>
        <rFont val="Times New Roman"/>
        <family val="1"/>
      </rPr>
      <t>Hotărâre de Guvern aprobată</t>
    </r>
  </si>
  <si>
    <r>
      <rPr>
        <sz val="10"/>
        <color rgb="FFFF0000"/>
        <rFont val="Arial"/>
        <family val="2"/>
      </rPr>
      <t>-</t>
    </r>
    <r>
      <rPr>
        <sz val="7"/>
        <color rgb="FFFF0000"/>
        <rFont val="Times New Roman"/>
        <family val="1"/>
      </rPr>
      <t xml:space="preserve">             </t>
    </r>
    <r>
      <rPr>
        <sz val="12"/>
        <color rgb="FFFF0000"/>
        <rFont val="Times New Roman"/>
        <family val="1"/>
      </rPr>
      <t xml:space="preserve">Document de politici aprobat </t>
    </r>
  </si>
  <si>
    <t>Data publicării anunțului de inițiere privind elaborarea</t>
  </si>
  <si>
    <t>Data publicării anunțului de intenție = Data aprobării – minim 65 zile lucrătoare (12 săptămâni) a se vedea modul de stabilire a termenului de publicare anunțului figura nr. 1.</t>
  </si>
  <si>
    <t>Format – 14.01.2024</t>
  </si>
  <si>
    <t>Data publicării anunțului de inițiere poate preceda acul 2024 în cazul în care elaborarea actului normativ va fi inițiată până la 1 ianuarie 2024.</t>
  </si>
  <si>
    <t>Termenul de aprobare va corespunde cu data ședinței Guvernului.</t>
  </si>
  <si>
    <t>Se va considera că ședințele de Guvern vor avea loc săptămânal, în ziua de miercuri.</t>
  </si>
  <si>
    <t>Aprobarea proiectelor va fi distribuită uniform per ședință de Guvern de către autoritatea care a prezintă propunerile.</t>
  </si>
  <si>
    <t>Format – 24.01.2024</t>
  </si>
  <si>
    <r>
      <rPr>
        <b/>
        <i/>
        <sz val="12"/>
        <color rgb="FF000000"/>
        <rFont val="Times New Roman"/>
        <family val="1"/>
      </rPr>
      <t xml:space="preserve">!!! Recomandăm </t>
    </r>
    <r>
      <rPr>
        <b/>
        <i/>
        <sz val="12"/>
        <color rgb="FFFF0000"/>
        <rFont val="Times New Roman"/>
        <family val="1"/>
      </rPr>
      <t>prioritizarea proiectelor de acte normative din PAG 2023</t>
    </r>
    <r>
      <rPr>
        <b/>
        <i/>
        <sz val="12"/>
        <color rgb="FF000000"/>
        <rFont val="Times New Roman"/>
        <family val="1"/>
      </rPr>
      <t xml:space="preserve">, care nu reușesc a fi aprobate în anul curent pentru ședințele din </t>
    </r>
    <r>
      <rPr>
        <b/>
        <i/>
        <sz val="12"/>
        <color rgb="FFFF0000"/>
        <rFont val="Times New Roman"/>
        <family val="1"/>
      </rPr>
      <t>trimestrul I 2024</t>
    </r>
    <r>
      <rPr>
        <b/>
        <i/>
        <sz val="12"/>
        <color rgb="FF000000"/>
        <rFont val="Times New Roman"/>
        <family val="1"/>
      </rPr>
      <t xml:space="preserve">, iar proiectele de acte normative privind realizarea criteriilor de aderare a Republicii Moldova la Uniunea Europeană și privind </t>
    </r>
    <r>
      <rPr>
        <b/>
        <i/>
        <sz val="12"/>
        <color rgb="FFFF0000"/>
        <rFont val="Times New Roman"/>
        <family val="1"/>
      </rPr>
      <t>implementarea Acordului de Asociere RM – UE pentru anii 2023 – 2027 pentru ședințele din semestrul I 2024</t>
    </r>
    <r>
      <rPr>
        <b/>
        <i/>
        <sz val="12"/>
        <color rgb="FF000000"/>
        <rFont val="Times New Roman"/>
        <family val="1"/>
      </rPr>
      <t>.</t>
    </r>
  </si>
  <si>
    <r>
      <rPr>
        <sz val="12"/>
        <color rgb="FF000000"/>
        <rFont val="Times New Roman"/>
        <family val="1"/>
      </rPr>
      <t xml:space="preserve">Costul de elaborare </t>
    </r>
    <r>
      <rPr>
        <i/>
        <sz val="12"/>
        <color rgb="FF000000"/>
        <rFont val="Times New Roman"/>
        <family val="1"/>
      </rPr>
      <t>(ore-om/ mii lei)</t>
    </r>
  </si>
  <si>
    <r>
      <rPr>
        <sz val="10"/>
        <color rgb="FF4D5156"/>
        <rFont val="Arial"/>
        <family val="2"/>
      </rPr>
      <t>-</t>
    </r>
    <r>
      <rPr>
        <sz val="7"/>
        <color rgb="FF4D5156"/>
        <rFont val="Times New Roman"/>
        <family val="1"/>
      </rPr>
      <t xml:space="preserve">        </t>
    </r>
    <r>
      <rPr>
        <sz val="12"/>
        <color rgb="FF000000"/>
        <rFont val="Times New Roman"/>
        <family val="1"/>
      </rPr>
      <t>Pentru proiectele reflectate în Strategiile Sectoriale de Cheltuieli pentru perioada 2024-2026 se va prelua costul planificat.</t>
    </r>
  </si>
  <si>
    <r>
      <rPr>
        <sz val="10"/>
        <color rgb="FF4D5156"/>
        <rFont val="Arial"/>
        <family val="2"/>
      </rPr>
      <t>-</t>
    </r>
    <r>
      <rPr>
        <sz val="7"/>
        <color rgb="FF4D5156"/>
        <rFont val="Times New Roman"/>
        <family val="1"/>
      </rPr>
      <t xml:space="preserve">        </t>
    </r>
    <r>
      <rPr>
        <sz val="12"/>
        <color rgb="FF000000"/>
        <rFont val="Times New Roman"/>
        <family val="1"/>
      </rPr>
      <t>Pentru proiectele care urmează a fi elaborate cu suportul experților contractați se va indica costul de elaborarea conform proiectului de asistență (în planul operațional).</t>
    </r>
  </si>
  <si>
    <r>
      <rPr>
        <sz val="10"/>
        <color rgb="FF4D5156"/>
        <rFont val="Arial"/>
        <family val="2"/>
      </rPr>
      <t>-</t>
    </r>
    <r>
      <rPr>
        <sz val="7"/>
        <color rgb="FF4D5156"/>
        <rFont val="Times New Roman"/>
        <family val="1"/>
      </rPr>
      <t xml:space="preserve">        </t>
    </r>
    <r>
      <rPr>
        <sz val="12"/>
        <color rgb="FF000000"/>
        <rFont val="Times New Roman"/>
        <family val="1"/>
      </rPr>
      <t>Pentru proiectele de acte normative preluate din Programele sectoriale naționale se va indica costul planificat în Planul de acțiuni pentru implementarea Programului</t>
    </r>
  </si>
  <si>
    <r>
      <rPr>
        <sz val="10"/>
        <color rgb="FF4D5156"/>
        <rFont val="Arial"/>
        <family val="2"/>
      </rPr>
      <t>-</t>
    </r>
    <r>
      <rPr>
        <sz val="7"/>
        <color rgb="FF4D5156"/>
        <rFont val="Times New Roman"/>
        <family val="1"/>
      </rPr>
      <t xml:space="preserve">        </t>
    </r>
    <r>
      <rPr>
        <sz val="12"/>
        <color rgb="FF000000"/>
        <rFont val="Times New Roman"/>
        <family val="1"/>
      </rPr>
      <t xml:space="preserve">Pentru proiectele de acte care nu conțin estimări, autorul va reflecta costul de elaborare în </t>
    </r>
    <r>
      <rPr>
        <i/>
        <sz val="12"/>
        <color rgb="FF000000"/>
        <rFont val="Times New Roman"/>
        <family val="1"/>
      </rPr>
      <t>om-ore</t>
    </r>
    <r>
      <rPr>
        <sz val="12"/>
        <color rgb="FF000000"/>
        <rFont val="Times New Roman"/>
        <family val="1"/>
      </rPr>
      <t>.</t>
    </r>
  </si>
  <si>
    <r>
      <rPr>
        <sz val="12"/>
        <color rgb="FF000000"/>
        <rFont val="Times New Roman"/>
        <family val="1"/>
      </rPr>
      <t xml:space="preserve">La estimarea numărului de om-ore necesar pentru elaborare unui proiect de act normativ </t>
    </r>
    <r>
      <rPr>
        <b/>
        <i/>
        <sz val="12"/>
        <color rgb="FF000000"/>
        <rFont val="Times New Roman"/>
        <family val="1"/>
      </rPr>
      <t>va fi considerat doar timpul efectiv utilizat pentru scriere și redactarea actului și pregătirea dosarului</t>
    </r>
    <r>
      <rPr>
        <sz val="12"/>
        <color rgb="FF000000"/>
        <rFont val="Times New Roman"/>
        <family val="1"/>
      </rPr>
      <t xml:space="preserve"> (în condiții ideale – fără considerarea timpului pentru realizarea actor sarcini în perioada de elaborare a actului) din momentul publicării anunțului de inițiere până la data aprobării proiectului de act normativ.</t>
    </r>
  </si>
  <si>
    <t>Un exemplu orientativ pentru estimarea numărului de om-ore pentru elaborarea unui proiect de hotărâre de Guvern este prezentat în tabelul nr. 3.</t>
  </si>
  <si>
    <r>
      <rPr>
        <sz val="12"/>
        <color rgb="FF000000"/>
        <rFont val="Times New Roman"/>
        <family val="1"/>
      </rPr>
      <t>-</t>
    </r>
    <r>
      <rPr>
        <sz val="7"/>
        <color rgb="FF000000"/>
        <rFont val="Times New Roman"/>
        <family val="1"/>
      </rPr>
      <t xml:space="preserve">        </t>
    </r>
    <r>
      <rPr>
        <sz val="12"/>
        <color rgb="FF000000"/>
        <rFont val="Times New Roman"/>
        <family val="1"/>
      </rPr>
      <t>Pentru proiectele reflectate în Strategiile Sectoriale de Cheltuieli pentru perioada 2024-2026 se va indica codul subprogramului bugetar aferent.</t>
    </r>
  </si>
  <si>
    <r>
      <rPr>
        <sz val="12"/>
        <color rgb="FF000000"/>
        <rFont val="Times New Roman"/>
        <family val="1"/>
      </rPr>
      <t>-</t>
    </r>
    <r>
      <rPr>
        <sz val="7"/>
        <color rgb="FF000000"/>
        <rFont val="Times New Roman"/>
        <family val="1"/>
      </rPr>
      <t xml:space="preserve">        </t>
    </r>
    <r>
      <rPr>
        <sz val="12"/>
        <color rgb="FF000000"/>
        <rFont val="Times New Roman"/>
        <family val="1"/>
      </rPr>
      <t>Pentru proiectele care nu sunt reflectate distinct în Strategiile Sectoriale de Cheltuieli, dar care urmează a fi elaborate de autoritatea publică se va indica codul subprogramului bugetar aferent activității de bază a autorității.</t>
    </r>
  </si>
  <si>
    <r>
      <rPr>
        <sz val="12"/>
        <color rgb="FF000000"/>
        <rFont val="Times New Roman"/>
        <family val="1"/>
      </rPr>
      <t>-</t>
    </r>
    <r>
      <rPr>
        <sz val="7"/>
        <color rgb="FF000000"/>
        <rFont val="Times New Roman"/>
        <family val="1"/>
      </rPr>
      <t xml:space="preserve">        </t>
    </r>
    <r>
      <rPr>
        <sz val="12"/>
        <color rgb="FF000000"/>
        <rFont val="Times New Roman"/>
        <family val="1"/>
      </rPr>
      <t>Pentru proiectele care urmează a fi elaborate cu suportul experților contractați sau prin proiecte de asistență se va indica denumirea proiectului și finanțatorul.</t>
    </r>
  </si>
  <si>
    <t>Se va indica autoritatea publică centrală responsabilă de elaborarea proiectelor de acte, conform domeniilor de competență stabilite în Regulamentul de activitate al instituției.</t>
  </si>
  <si>
    <t>Se va scrie denumirea completă a instituției.</t>
  </si>
  <si>
    <t>Alte instituții responsabile</t>
  </si>
  <si>
    <t>Se vor indica autoritățile/ instituțiile publice centrale implicate direct în elaborarea proiectelor de acte normative.</t>
  </si>
  <si>
    <t>Autoritatea care propune acțiunea pentru includerea în PAG va asigura coordonarea prealabilă a deciziei cu autoritățile coresponsabile.</t>
  </si>
  <si>
    <t>Se va scrie denumirea completă a instituțiilor și se vor separa prin ”;”.</t>
  </si>
  <si>
    <t>Nu se vor include instituțiile avizatoare, partenerii de dezvoltare, părțile care participă la consultări publice, ș.a.</t>
  </si>
  <si>
    <t>Se va indica desemna Secretarul de stat responsabil de asigurarea procesului de elaborare și prezentare în termen a proiectului actului normativ.</t>
  </si>
  <si>
    <t>Format: Sectar de stat, domeniul de competență, nume, prenume</t>
  </si>
  <si>
    <t>Se completa cu denumirea completă a subdiviziunii responsabile de elaborarea proiectului de act normativ sau în cazul implicării mai multor subdiviziuni, a subdiviziunii care va asigura coordonarea/consolidarea actului normativ.</t>
  </si>
  <si>
    <t>Se va indica documentul sursă din care a fost preluat proiectul de act normativ și/sau obiectivul care este atins prin aprobarea proiectului de act normativ.</t>
  </si>
  <si>
    <r>
      <rPr>
        <sz val="12"/>
        <color rgb="FF000000"/>
        <rFont val="Times New Roman"/>
        <family val="1"/>
      </rPr>
      <t>Documentul se va scrie prin abrevieri, acronime sau sigle, descifrarea cărora se va prezenta în anexă suplimentară. (</t>
    </r>
    <r>
      <rPr>
        <i/>
        <sz val="12"/>
        <color rgb="FF000000"/>
        <rFont val="Times New Roman"/>
        <family val="1"/>
      </rPr>
      <t>Ex. Strategia Națională de Dezvoltare „Moldova Europeană 2030” aprobată prin Legea 315/2023 - SND</t>
    </r>
    <r>
      <rPr>
        <sz val="12"/>
        <color rgb="FF000000"/>
        <rFont val="Times New Roman"/>
        <family val="1"/>
      </rPr>
      <t>)</t>
    </r>
  </si>
  <si>
    <t>Documente de referință:</t>
  </si>
  <si>
    <r>
      <rPr>
        <sz val="7"/>
        <color rgb="FF000000"/>
        <rFont val="Times New Roman"/>
        <family val="1"/>
      </rPr>
      <t xml:space="preserve">        </t>
    </r>
    <r>
      <rPr>
        <sz val="12"/>
        <color rgb="FF000000"/>
        <rFont val="Times New Roman"/>
        <family val="1"/>
      </rPr>
      <t>-</t>
    </r>
    <r>
      <rPr>
        <sz val="7"/>
        <color rgb="FF000000"/>
        <rFont val="Times New Roman"/>
        <family val="1"/>
      </rPr>
      <t xml:space="preserve">          </t>
    </r>
    <r>
      <rPr>
        <sz val="12"/>
        <color rgb="FF000000"/>
        <rFont val="Times New Roman"/>
        <family val="1"/>
      </rPr>
      <t>Planul național „Construim Moldova Europeană” 20 de acţiuni guvernamentale (</t>
    </r>
    <r>
      <rPr>
        <i/>
        <sz val="12"/>
        <color rgb="FF000000"/>
        <rFont val="Times New Roman"/>
        <family val="1"/>
      </rPr>
      <t>PN20, acțiunea 8. Modernizarea armatei naționale</t>
    </r>
    <r>
      <rPr>
        <sz val="12"/>
        <color rgb="FF000000"/>
        <rFont val="Times New Roman"/>
        <family val="1"/>
      </rPr>
      <t>)</t>
    </r>
  </si>
  <si>
    <r>
      <rPr>
        <sz val="7"/>
        <color rgb="FF000000"/>
        <rFont val="Times New Roman"/>
        <family val="1"/>
      </rPr>
      <t xml:space="preserve">        </t>
    </r>
    <r>
      <rPr>
        <sz val="12"/>
        <color rgb="FF000000"/>
        <rFont val="Times New Roman"/>
        <family val="1"/>
      </rPr>
      <t>-</t>
    </r>
    <r>
      <rPr>
        <sz val="7"/>
        <color rgb="FF000000"/>
        <rFont val="Times New Roman"/>
        <family val="1"/>
      </rPr>
      <t xml:space="preserve">          </t>
    </r>
    <r>
      <rPr>
        <sz val="12"/>
        <color rgb="FF000000"/>
        <rFont val="Times New Roman"/>
        <family val="1"/>
      </rPr>
      <t xml:space="preserve">Programele naționale sectoriale (Ex. </t>
    </r>
    <r>
      <rPr>
        <i/>
        <sz val="12"/>
        <color rgb="FF000000"/>
        <rFont val="Times New Roman"/>
        <family val="1"/>
      </rPr>
      <t>PNDOP, PA, acțiunea 3.2.1.</t>
    </r>
    <r>
      <rPr>
        <sz val="12"/>
        <color rgb="FF000000"/>
        <rFont val="Times New Roman"/>
        <family val="1"/>
      </rPr>
      <t>)</t>
    </r>
  </si>
  <si>
    <r>
      <rPr>
        <sz val="7"/>
        <color rgb="FF000000"/>
        <rFont val="Times New Roman"/>
        <family val="1"/>
      </rPr>
      <t xml:space="preserve">        </t>
    </r>
    <r>
      <rPr>
        <sz val="12"/>
        <color rgb="FF000000"/>
        <rFont val="Times New Roman"/>
        <family val="1"/>
      </rPr>
      <t>-</t>
    </r>
    <r>
      <rPr>
        <sz val="7"/>
        <color rgb="FF000000"/>
        <rFont val="Times New Roman"/>
        <family val="1"/>
      </rPr>
      <t xml:space="preserve">          </t>
    </r>
    <r>
      <rPr>
        <sz val="12"/>
        <color rgb="FF000000"/>
        <rFont val="Times New Roman"/>
        <family val="1"/>
      </rPr>
      <t>Strategiile naționale sectoriale (</t>
    </r>
    <r>
      <rPr>
        <i/>
        <sz val="12"/>
        <color rgb="FF000000"/>
        <rFont val="Times New Roman"/>
        <family val="1"/>
      </rPr>
      <t>Ex. SNS, OG 1</t>
    </r>
    <r>
      <rPr>
        <sz val="12"/>
        <color rgb="FF000000"/>
        <rFont val="Times New Roman"/>
        <family val="1"/>
      </rPr>
      <t>)</t>
    </r>
  </si>
  <si>
    <r>
      <rPr>
        <sz val="7"/>
        <color rgb="FF000000"/>
        <rFont val="Times New Roman"/>
        <family val="1"/>
      </rPr>
      <t xml:space="preserve">        </t>
    </r>
    <r>
      <rPr>
        <sz val="12"/>
        <color rgb="FF000000"/>
        <rFont val="Times New Roman"/>
        <family val="1"/>
      </rPr>
      <t>-</t>
    </r>
    <r>
      <rPr>
        <sz val="7"/>
        <color rgb="FF000000"/>
        <rFont val="Times New Roman"/>
        <family val="1"/>
      </rPr>
      <t xml:space="preserve">          </t>
    </r>
    <r>
      <rPr>
        <sz val="12"/>
        <color rgb="FF000000"/>
        <rFont val="Times New Roman"/>
        <family val="1"/>
      </rPr>
      <t>Strategia Națională de Dezvoltare „Moldova Europeană 2030” aprobată prin Legea 315/2023</t>
    </r>
    <r>
      <rPr>
        <i/>
        <sz val="12"/>
        <color rgb="FF000000"/>
        <rFont val="Times New Roman"/>
        <family val="1"/>
      </rPr>
      <t xml:space="preserve"> </t>
    </r>
    <r>
      <rPr>
        <sz val="12"/>
        <color rgb="FF000000"/>
        <rFont val="Times New Roman"/>
        <family val="1"/>
      </rPr>
      <t>(</t>
    </r>
    <r>
      <rPr>
        <i/>
        <sz val="12"/>
        <color rgb="FF000000"/>
        <rFont val="Times New Roman"/>
        <family val="1"/>
      </rPr>
      <t>SND 5.29 Politici și management de securitate și ordine publică, alin. 21</t>
    </r>
    <r>
      <rPr>
        <sz val="12"/>
        <color rgb="FF000000"/>
        <rFont val="Times New Roman"/>
        <family val="1"/>
      </rPr>
      <t>)</t>
    </r>
  </si>
  <si>
    <r>
      <rPr>
        <sz val="7"/>
        <color rgb="FF000000"/>
        <rFont val="Times New Roman"/>
        <family val="1"/>
      </rPr>
      <t xml:space="preserve">        </t>
    </r>
    <r>
      <rPr>
        <sz val="12"/>
        <color rgb="FF000000"/>
        <rFont val="Times New Roman"/>
        <family val="1"/>
      </rPr>
      <t>-</t>
    </r>
    <r>
      <rPr>
        <sz val="7"/>
        <color rgb="FF000000"/>
        <rFont val="Times New Roman"/>
        <family val="1"/>
      </rPr>
      <t xml:space="preserve">          </t>
    </r>
    <r>
      <rPr>
        <sz val="12"/>
        <color rgb="FF000000"/>
        <rFont val="Times New Roman"/>
        <family val="1"/>
      </rPr>
      <t>Cadrul național de monitorizare a implementării agendei de dezvoltare durabilă 2030, aprobat prin Hotărârea Guvernului nr. 953/2022 (</t>
    </r>
    <r>
      <rPr>
        <i/>
        <sz val="12"/>
        <color rgb="FF000000"/>
        <rFont val="Times New Roman"/>
        <family val="1"/>
      </rPr>
      <t>ODD 2.1.</t>
    </r>
    <r>
      <rPr>
        <sz val="12"/>
        <color rgb="FF000000"/>
        <rFont val="Times New Roman"/>
        <family val="1"/>
      </rPr>
      <t>)</t>
    </r>
  </si>
  <si>
    <t>Autor</t>
  </si>
  <si>
    <t>Analiza Ex-ante</t>
  </si>
  <si>
    <t>Publicarea anunțului de inițiere a proiectului</t>
  </si>
  <si>
    <t>Elaborarea PHG</t>
  </si>
  <si>
    <t>Transmiterea PHG spre înregistrare</t>
  </si>
  <si>
    <t>Ajustarea proiectului și pregătirea sintezei</t>
  </si>
  <si>
    <t>Definitivarea PHG</t>
  </si>
  <si>
    <t>Analiza de impact</t>
  </si>
  <si>
    <t>Trimiterea PHG spre expertizare</t>
  </si>
  <si>
    <t>Transmiterea PHG spre promovare</t>
  </si>
  <si>
    <t>CS</t>
  </si>
  <si>
    <t>Pregătirea PHG pentru ȘSGS</t>
  </si>
  <si>
    <t>Pregătirea PHG pentru aprobare în ȘG</t>
  </si>
  <si>
    <t>Examinarea PHG în ȘSGS</t>
  </si>
  <si>
    <t>APC</t>
  </si>
  <si>
    <t>Avizarea PHG</t>
  </si>
  <si>
    <t>Expertizarea PHG (MJ, CNA)</t>
  </si>
  <si>
    <t>GOV</t>
  </si>
  <si>
    <t>Aprobarea HG</t>
  </si>
  <si>
    <t>...</t>
  </si>
  <si>
    <t>10 zile l. min</t>
  </si>
  <si>
    <t>5 zile l.</t>
  </si>
  <si>
    <t>10 zile l.</t>
  </si>
  <si>
    <t>5 zile l</t>
  </si>
  <si>
    <t>5+10 zile l.</t>
  </si>
  <si>
    <t>BNS</t>
  </si>
  <si>
    <t>Justiție</t>
  </si>
  <si>
    <t>Ministerul Justiției</t>
  </si>
  <si>
    <t>Curtea Constituțională</t>
  </si>
  <si>
    <t>Direcția elaborare acte normative</t>
  </si>
  <si>
    <t>Eficientizarea procedurilor de examinare a cauzelor civile</t>
  </si>
  <si>
    <t>Centrul Național Anticorupție</t>
  </si>
  <si>
    <t>Protecția drepturilor persoanelor și combaterea discriminării</t>
  </si>
  <si>
    <t>PNA, cap.23, Reforma justiției și drepturi fundamentale</t>
  </si>
  <si>
    <t xml:space="preserve">Directiva 2011/93/UE a Parlamentului European și a Consiliului din 13 decembrie 2011 privind combaterea abuzului sexual asupra copiilor, a exploatării sexuale a copiilor și a pornografiei infantile și de înlocuire a Deciziei-cadru 2004/68/JAI a Consiliului
</t>
  </si>
  <si>
    <t>Prevenirea și combaterea abuzului sexual asupra copiilor</t>
  </si>
  <si>
    <t>Procuratura Generală</t>
  </si>
  <si>
    <t>Planul de acțiuni al Strategiei privind asigurarea independenței și integrității sectorului justiției pentru anii 2022-2025 (OS.2.1.2);</t>
  </si>
  <si>
    <t xml:space="preserve">Directiva (UE) 2016/680 a Parlamentului European și al Consiliului privind protecția persoanelor fizice referitor la prelucrarea datelor cu caracter personal de către autoritățile competente în scopul prevenirii, depistării, investigării sau urmăririi penale a infracțiunilor sau al executării pedepselor și privind libera circulație a acestor date și de abrogare a Deciziei-cadru 2008/977/JAI a Consiliului </t>
  </si>
  <si>
    <t xml:space="preserve">Direcția elaborare acte normative </t>
  </si>
  <si>
    <t>Consolidarea mecanismelor de formare inițială și continuă a experților judiciari, de admitere în profesie, evaluare a activității și organizare a activității de expertiză judiciară</t>
  </si>
  <si>
    <t xml:space="preserve">Direcția elaborare acte normative
</t>
  </si>
  <si>
    <t>Planul de acțiuni pentru implementarea Strategiei pentru asigurarea independenței și integrității sectorului justiției pentru anii 2022-2025 (OG 2.1)</t>
  </si>
  <si>
    <t>Autorizarea laboratoarelor de expertiză judiciară</t>
  </si>
  <si>
    <t xml:space="preserve">Îmbunătățirea cadrului normativ în materia arbitrajului și excluderea deficiențelor care generează practici neuniforme </t>
  </si>
  <si>
    <t>Planul de acțiuni pentru implementarea Strategiei pentru asigurarea independenței și integrității sectorului justiției pentru anii 2022-2025 (OG 2.4)</t>
  </si>
  <si>
    <t>Sporirea garanțiilor părților procedurilor 
de executare</t>
  </si>
  <si>
    <t>Asigurarea accesului la justiție a persoanelor cu venituri reduse</t>
  </si>
  <si>
    <t>Protecția drepturilor de audiere a copiilor victime/martori ai infracțiunilor în condiții sigure și prietenoase și excluderea revictimizării acestora</t>
  </si>
  <si>
    <t>Facilitarea locurilor de muncă pentru condamnați</t>
  </si>
  <si>
    <t>Protecția persoanelor bolnave aflate în detenție</t>
  </si>
  <si>
    <t>Ministerul Sănătății</t>
  </si>
  <si>
    <t>Asigurarea siguranței în instituțiile penitenciare</t>
  </si>
  <si>
    <t>Alinierea la standardele  de sănătate și alimentare</t>
  </si>
  <si>
    <t>MJ</t>
  </si>
  <si>
    <t>Instituție</t>
  </si>
  <si>
    <t>160 ore-om / 26,4 mii lei</t>
  </si>
  <si>
    <t>Proiect de lege aprobat de Guvern și transmis Parlamentului</t>
  </si>
  <si>
    <t>320 ore-om / 52,8 mii lei</t>
  </si>
  <si>
    <t>280 ore-om / 46,2 mii lei</t>
  </si>
  <si>
    <t>Aprobarea hotărârii de Guvern cu privite la aprobarea Regulamentului privind standardele de autorizare a laboratoarelor de expertiză judiciară</t>
  </si>
  <si>
    <t xml:space="preserve">Aprobarea hotărârii de Guvern cu privite la aprobarea standardelor privind spațiile de audiere în condiții speciale a  copiilor victime/martori ai infracțiunilor </t>
  </si>
  <si>
    <t xml:space="preserve">Aprobarea hotărârii de Guvern cu privite la aprobarea Regulamentului cu privire la  examinarea medicală a deținuților grav bolnavi pentru aplicarea eliberării de la executarea pedepsei și aprobarea listei bolilor care împiedică aflarea persoanelor în detenție </t>
  </si>
  <si>
    <t>Aprobarea hotărârii de Guvern cu privire la aprobarea Regulamentului privind sistemele de blocare și/sau  întrerupere controlată a comunicațiilor electronice în perimetrul instituțiilor penitenciare</t>
  </si>
  <si>
    <t>Eficientizarea procesului
de urmărire și indisponibilizare a bunurilor infracționale și consolidare a rolului instituției confiscării</t>
  </si>
  <si>
    <t>Instituirea mecanismului de recuperare a cheltuielilor judiciare în cauzele penale</t>
  </si>
  <si>
    <t>Protecția persoanelor fizice referitor la prelucrarea datelor cu caracter personal</t>
  </si>
  <si>
    <t>Ajustarea hotărârii la noile prevederi legale în materie de executare penală a pedepselor</t>
  </si>
  <si>
    <t>Ministerul Afacerilor 
Externe și Integrării Europene</t>
  </si>
  <si>
    <t xml:space="preserve">Ministerul Afacerilor Interne; Ministerul Sănătății; Centrul Național Anticorupție
</t>
  </si>
  <si>
    <t>Consiliul Național pentru Asistența Juridică Garantată de Stat; Ministerul Finanțelor</t>
  </si>
  <si>
    <t>Ministerul Sănătății;
Ministerul Afacerilor Interne</t>
  </si>
  <si>
    <t xml:space="preserve">Direcția relații internaționale </t>
  </si>
  <si>
    <r>
      <t xml:space="preserve">        </t>
    </r>
    <r>
      <rPr>
        <sz val="12"/>
        <color rgb="FF000000"/>
        <rFont val="Times New Roman"/>
        <family val="1"/>
      </rPr>
      <t>-</t>
    </r>
    <r>
      <rPr>
        <sz val="7"/>
        <color rgb="FF000000"/>
        <rFont val="Times New Roman"/>
        <family val="1"/>
      </rPr>
      <t xml:space="preserve">          </t>
    </r>
    <r>
      <rPr>
        <sz val="12"/>
        <color rgb="FF000000"/>
        <rFont val="Times New Roman"/>
        <family val="1"/>
      </rPr>
      <t>Planul Național de Acțiuni privind realizarea criteriilor de aderare a RM la UE și privind implementarea AA RM – UE pentru anii 2023–2027 (</t>
    </r>
    <r>
      <rPr>
        <i/>
        <sz val="12"/>
        <color rgb="FF000000"/>
        <rFont val="Times New Roman"/>
        <family val="1"/>
      </rPr>
      <t>PNA, cap 31. Politica externă, de securitate și apărare</t>
    </r>
    <r>
      <rPr>
        <sz val="12"/>
        <color rgb="FF000000"/>
        <rFont val="Times New Roman"/>
        <family val="1"/>
      </rPr>
      <t>)</t>
    </r>
  </si>
  <si>
    <t xml:space="preserve">480 ore-om / 79,2 mii lei
</t>
  </si>
  <si>
    <t xml:space="preserve">360 ore-om / 59,4 mii lei
</t>
  </si>
  <si>
    <t>240 ore-om / 39,6 mii lei</t>
  </si>
  <si>
    <r>
      <t xml:space="preserve">        </t>
    </r>
    <r>
      <rPr>
        <sz val="12"/>
        <color rgb="FF000000"/>
        <rFont val="Times New Roman"/>
        <family val="1"/>
      </rPr>
      <t>-</t>
    </r>
    <r>
      <rPr>
        <sz val="7"/>
        <color rgb="FF000000"/>
        <rFont val="Times New Roman"/>
        <family val="1"/>
      </rPr>
      <t xml:space="preserve">          </t>
    </r>
    <r>
      <rPr>
        <sz val="12"/>
        <color rgb="FF000000"/>
        <rFont val="Times New Roman"/>
        <family val="1"/>
      </rPr>
      <t>Programul de activitate al Guvernului „Moldova prosperă, sigură și europeană” (</t>
    </r>
    <r>
      <rPr>
        <i/>
        <sz val="12"/>
        <color rgb="FF000000"/>
        <rFont val="Times New Roman"/>
        <family val="1"/>
      </rPr>
      <t>PAG, cap. V/Agricultură și industrie alimentară, alin. 3</t>
    </r>
    <r>
      <rPr>
        <sz val="12"/>
        <color rgb="FF000000"/>
        <rFont val="Times New Roman"/>
        <family val="1"/>
      </rPr>
      <t>)</t>
    </r>
  </si>
  <si>
    <t xml:space="preserve">PAG, cap. V/Justiție, alin. 6
</t>
  </si>
  <si>
    <t>PAG, cap. V/Justiție, alin. 6</t>
  </si>
  <si>
    <t xml:space="preserve"> 40.01
</t>
  </si>
  <si>
    <t xml:space="preserve">Aprobarea hotărârii de Guvern cu privire la Programul de lucrări statistice pentru anul 2025
</t>
  </si>
  <si>
    <t>Aprobarea hotărârii de Guvern privind stabilirea perioadei efectuării recensământului populației și locuințelor din 2024</t>
  </si>
  <si>
    <t>280 ore-om / 32,3 mii lei</t>
  </si>
  <si>
    <t>Ministerul Educației și Cercetării</t>
  </si>
  <si>
    <t>Ministerul Finanțelor</t>
  </si>
  <si>
    <t>Direcția politici în domeniile învățământ general și învățare pe tot parcursul vieții</t>
  </si>
  <si>
    <t>Garantarea reducerii plăților informale</t>
  </si>
  <si>
    <t>Codul Educației al Republicii Moldova nr. 152/2014 (cu modificările care urmează a fi aprobate până la final de an)</t>
  </si>
  <si>
    <t>Garantarea accesului la studii a copiilor din școli mai mici de 50 de elevi</t>
  </si>
  <si>
    <t>Asigurarea gestionării eficiente și transparente a banilor publici în instituțiile de educație timpurie</t>
  </si>
  <si>
    <t>Eficientizarea alocărilor resurselor publice în instituțiile de educație timpurie</t>
  </si>
  <si>
    <t>Definirea clară a rolului diferitor prestatori de servicii educaționale și reglementarea microcertificărilor</t>
  </si>
  <si>
    <t xml:space="preserve">Agenda de Asociere  UE-RM pentru perioada 2021-2027 (pag. 126 Educație, formare, tineret și sport); SND, Direcția de intervenție 5.26, p.38) </t>
  </si>
  <si>
    <t>Asigurarea elevilor și studenților cu burse majorate prin modificarea cuantumului burselor de studii</t>
  </si>
  <si>
    <t>Direcția politici în domeniul învățământului profesional tehnic</t>
  </si>
  <si>
    <t>Aprobarea Hotărârii de Guvern cu privire la consolidarea rețelei de instituții de învățământ profesional tehnic</t>
  </si>
  <si>
    <t>Asigurarea unei rețele a instituțiilor de învățământ profesional tehnic consolidate și capabile să ofere servicii de formare profesională în acord cu cerințele pieței muncii</t>
  </si>
  <si>
    <t xml:space="preserve">Sporirea eficienței și relevanței ofertei educaționale, asigurarea pregătirii cadrelor de specialitate cu finanțare de la bugetul de stat în învățământul superior </t>
  </si>
  <si>
    <t xml:space="preserve">
Direcția politici în domeniul învățământului superior</t>
  </si>
  <si>
    <t>Evaluarea organizațiilor din domeniile cercetării și inovării  în vederea clasificării acestora pe niveluri de performanță</t>
  </si>
  <si>
    <t>Agenția Națională de Asigurare a Calității în Educație și Cercetare</t>
  </si>
  <si>
    <t>Direcția politici în domeniile cercetării și inovării</t>
  </si>
  <si>
    <t>Digitalizarea sistemului de cercetare-inovare</t>
  </si>
  <si>
    <t>Legea nr.193/2021 pentru ratificarea Acordului dintre Republica Moldova,  pe de o parte, și Uniunea Europeană, pe de altă parte, privind participarea Republicii Moldova la Programul Uniunii Europene „Orizont Europa” – Programul- cadru pentru cercetare și inovare</t>
  </si>
  <si>
    <t>Cancelaria de stat</t>
  </si>
  <si>
    <t>Direcția politici în domeniul Tineret</t>
  </si>
  <si>
    <t>Consolidarea instituțională a Centrelor de tineret pentru a asigura performanța instituțională a instituțiilor și evaluarea uniformizată a acestora</t>
  </si>
  <si>
    <t>Cancelaria de Stat</t>
  </si>
  <si>
    <t xml:space="preserve">Asigurarea realizării serviciilor și programelor calitative de către Centrele de tineret </t>
  </si>
  <si>
    <t>Asigurarea organizării și funcționării efective a cluburilor sportive</t>
  </si>
  <si>
    <t>Direcția politici în domeniul Sport</t>
  </si>
  <si>
    <t>Asigurarea organizării și funcționării efective a cluburilor sportive școlare</t>
  </si>
  <si>
    <t>Asigurarea organizării și funcționării efective a federațiilor sportive naționale</t>
  </si>
  <si>
    <t>Asigurarea organizării și funcționării efective a liceelor cu profil sportiv</t>
  </si>
  <si>
    <t>Asigurarea organizării și funcționării efective a Centrului Sportiv Republican de pregătire a Loturilor Naționale</t>
  </si>
  <si>
    <t>Asigurarea unui randament în continuă creștere a sportivilor care au nevoie de a respecta un regim de viață sănătos și un regim de alimentare pe tot parcursul antrenamentului, deoarece cerințele contemporane în domeniul sportului de performanță obligă în mod prioritar majorarea normelor financiare existente în concordanță cu prețurile actuale.</t>
  </si>
  <si>
    <t>MEC</t>
  </si>
  <si>
    <t xml:space="preserve"> 88.03; 88.04; 88.06</t>
  </si>
  <si>
    <t xml:space="preserve"> 10.01.2024</t>
  </si>
  <si>
    <t xml:space="preserve"> 22.11.2023</t>
  </si>
  <si>
    <t xml:space="preserve"> 02.10.2023</t>
  </si>
  <si>
    <t xml:space="preserve"> 27.10.2023</t>
  </si>
  <si>
    <t xml:space="preserve"> 04.12.2023</t>
  </si>
  <si>
    <t xml:space="preserve"> 01.02.2024</t>
  </si>
  <si>
    <t xml:space="preserve"> 01.08.2024</t>
  </si>
  <si>
    <t xml:space="preserve"> 03.06.2024</t>
  </si>
  <si>
    <t xml:space="preserve"> 09.01.2023</t>
  </si>
  <si>
    <t xml:space="preserve"> 09.01.2024</t>
  </si>
  <si>
    <t xml:space="preserve"> 04.03.2024</t>
  </si>
  <si>
    <t xml:space="preserve"> 15.01.2024</t>
  </si>
  <si>
    <t xml:space="preserve"> 08.07.2024</t>
  </si>
  <si>
    <t xml:space="preserve"> 25.03.2024</t>
  </si>
  <si>
    <t xml:space="preserve"> 01.04.2024</t>
  </si>
  <si>
    <t xml:space="preserve"> 07.05.2024</t>
  </si>
  <si>
    <t xml:space="preserve"> 14.05.2024</t>
  </si>
  <si>
    <t xml:space="preserve"> 20.11.2024</t>
  </si>
  <si>
    <t xml:space="preserve"> 30.10.2024</t>
  </si>
  <si>
    <t xml:space="preserve"> 27.03.2024</t>
  </si>
  <si>
    <t xml:space="preserve"> 11.12.2024</t>
  </si>
  <si>
    <t xml:space="preserve"> 07.02.2024</t>
  </si>
  <si>
    <t xml:space="preserve"> 18.12.2024</t>
  </si>
  <si>
    <t xml:space="preserve"> 29.05.2024</t>
  </si>
  <si>
    <t xml:space="preserve"> 12.06.2024</t>
  </si>
  <si>
    <t xml:space="preserve"> 26.06.2024</t>
  </si>
  <si>
    <t xml:space="preserve"> 11.09.2024</t>
  </si>
  <si>
    <t xml:space="preserve"> 06.11.2024</t>
  </si>
  <si>
    <t xml:space="preserve"> 21.02.2024</t>
  </si>
  <si>
    <t xml:space="preserve"> 22.05.2024</t>
  </si>
  <si>
    <t xml:space="preserve"> 10.04.2024</t>
  </si>
  <si>
    <t xml:space="preserve"> 10.07.2024</t>
  </si>
  <si>
    <t xml:space="preserve"> 19.06.2024</t>
  </si>
  <si>
    <t xml:space="preserve"> 09.10.2024</t>
  </si>
  <si>
    <t xml:space="preserve"> 24.04.2024</t>
  </si>
  <si>
    <t xml:space="preserve"> 28.02.2024</t>
  </si>
  <si>
    <t xml:space="preserve"> 31.01.2024</t>
  </si>
  <si>
    <t xml:space="preserve"> 31.07.2024</t>
  </si>
  <si>
    <t xml:space="preserve"> 27.11.2024</t>
  </si>
  <si>
    <t xml:space="preserve"> 25.09.2024</t>
  </si>
  <si>
    <t xml:space="preserve"> 28.08.2024</t>
  </si>
  <si>
    <t xml:space="preserve"> 04.12.2024</t>
  </si>
  <si>
    <t>Aprobarea hotărârii de Guvern privind stabilirea comenzii de stat (plan de admitere) pentru studii superioare de licență și master pentru anul de studii 2024-2025</t>
  </si>
  <si>
    <t>Aprobarea hotărârii de Guvern privind promovarea învățământului dual în cadrul programelor din învățământul superior</t>
  </si>
  <si>
    <t>Aprobarea hotărârii de Guvern privind evaluarea organizațiilor din domeniile cercetării și inovării în vederea clasificării acestora pe niveluri de capacitate</t>
  </si>
  <si>
    <t>Aprobarea hotărârii de Guvern privind dezvoltarea conceptului sistemului informațional e-Cercetare</t>
  </si>
  <si>
    <t>Aprobarea hotărârii de Guvern privind aprobarea Metodologiei de evaluare instituțională a Centrelor de tineret cu statut de instituție de drept public</t>
  </si>
  <si>
    <t xml:space="preserve">Aprobarea hotărârii de Guvern cu privire la organizarea și funcționarea Centrului Sportiv Republican de pregătire a Loturilor Naționale; </t>
  </si>
  <si>
    <t>Aprobarea hotărârii de Guvern cu privire la organizarea și funcționarea cluburilor sportive</t>
  </si>
  <si>
    <t>Aprobarea hotărârii de Guvern cu privire la organizarea și funcționarea cluburilor sportive școlare</t>
  </si>
  <si>
    <t>Modificarea Hotărârii de Guvern nr.176/2019 cu privire la organizarea și funcționarea federațiilor sportive naționale</t>
  </si>
  <si>
    <t>Modificarea Hotărârii de Guvern nr.1552/2002 cu privire a aprobarea normelor financiare pentru activitatea sportivă</t>
  </si>
  <si>
    <t>Aprobarea hotărârii de Guvern cu privire la modificarea Codului de 
executare al Republicii Moldova nr.443/2004</t>
  </si>
  <si>
    <t>Ajustarea denumirii meseriilor/specialităților (urmare a actualizării Hotărârii de Guvern nr.425/2015 și Hotărârii de Guvern nr.853/2015)</t>
  </si>
  <si>
    <t>Stimularea participării Republicii Moldova în proiectele internaționale</t>
  </si>
  <si>
    <t xml:space="preserve">Armonizarea legislației naționale  cu acquis comunitar Digitalizarea proceselor de certificare a instituțiilor gazdă pentru a debirocratiza și extinde accesul la programe de voluntariat
</t>
  </si>
  <si>
    <t>Ministerul Finanțelor; Ministerul Sănătății; Camera de Comerț și Industrie</t>
  </si>
  <si>
    <t>Cancelaria de stat; Ministerul Finanțelor;  Ministerul Justiției; Ministere care au in subordine universități</t>
  </si>
  <si>
    <t>Ministerul Finanțelor; Agenția Națională pentru Cercetare și Dezvoltare</t>
  </si>
  <si>
    <t>Secretari de stat, domeniul învățământ superior, Cazacu-Țigaie Adriana</t>
  </si>
  <si>
    <t>Direcția politici în domeniul învățământului profesional tehnic; Direcția politici în domeniul învățământului superior</t>
  </si>
  <si>
    <r>
      <t>Codul Educației al Republicii Moldova nr.152/2014, art. 140, 145</t>
    </r>
    <r>
      <rPr>
        <sz val="10"/>
        <color rgb="FFFF0000"/>
        <rFont val="Times New Roman"/>
        <family val="1"/>
      </rPr>
      <t/>
    </r>
  </si>
  <si>
    <t>Codul Educației al Republicii Moldova nr.152/2014 (cu modificările care urmează a fi aprobate până la final de an)</t>
  </si>
  <si>
    <t>Codul educației al Republicii Moldova nr.152/2014, art. 139, lit.g</t>
  </si>
  <si>
    <t>Codul educației al Republicii Moldova nr.152/2014, art. 136, alin.1, lit.b</t>
  </si>
  <si>
    <t>Codul educației al Republicii Moldova nr.152/2014, art. 59</t>
  </si>
  <si>
    <t xml:space="preserve">Codul educației al Republicii Moldova nr.152/2014, art. 59  </t>
  </si>
  <si>
    <t xml:space="preserve">Codul educației al Republicii Moldova nr.152/2014, art. 59  alin (1) și art. 145 alin (5) </t>
  </si>
  <si>
    <t>Recomandarea nr. 1/2022 a Consiliului de Asociere UE-RM, cap. 4 Educație, formare, tineret si sport, acțiunea 1</t>
  </si>
  <si>
    <t>Codul educației al Republicii Moldova nr.152/2014, art. 89, alin.9</t>
  </si>
  <si>
    <t>Codul educației al Republicii Moldova nr.152/2014, art. 28</t>
  </si>
  <si>
    <t>Strategia de dezvoltare a sectorului de tineret „Tineret 2030”, OG  2, OS 2.2</t>
  </si>
  <si>
    <t xml:space="preserve"> Legea nr.330/1999 cu privire la cultura fizică şi sport </t>
  </si>
  <si>
    <t xml:space="preserve">Legea nr.330/1999 cu privire la cultura fizică şi sport </t>
  </si>
  <si>
    <t xml:space="preserve">Angelina Bezu, șef adjunct Direcția coordonare politici publice și integrare europeană, Tel. 022 232 680
</t>
  </si>
  <si>
    <t>Cultură</t>
  </si>
  <si>
    <t>Document de politici aprobat</t>
  </si>
  <si>
    <t>Ministerul Culturii</t>
  </si>
  <si>
    <t>Direcția arte, industrii creative și educație artistică; Direcția patrimoniu cultural</t>
  </si>
  <si>
    <t>Ministerul Finanțelor; Centrul Național de Educație prin Artă</t>
  </si>
  <si>
    <t>Direcția arte, industrii creative și educație artistică; Direcția Patrimoniu cultural</t>
  </si>
  <si>
    <t xml:space="preserve">Asigurarea  implementării eficiente a proiectelor culturale și editoriale, conform domeniilor de finanțare </t>
  </si>
  <si>
    <t>Agenția Proprietății Publice</t>
  </si>
  <si>
    <t>Direcția arte, industrii creative și educație artistică</t>
  </si>
  <si>
    <t>Asigurarea accesului persoanelor în vârstă, cu venituri reduse, la bunuri și servicii culturale, precum și crearea unui mediu prielnic îmbătrânirii active și sănătoasă.</t>
  </si>
  <si>
    <t>Ministerul Dezvoltării Economice și Digitalizării; Ministerul Muncii și Protecției sociale</t>
  </si>
  <si>
    <t xml:space="preserve">SND 5.8. Cultură și politici culturale, alin. 4  </t>
  </si>
  <si>
    <t>Promovarea și dezvoltarea cinematografiei autohtone,  asigurarea măsurilor de conservare, păstrare și valorificare a patrimoniului național cinematografic precum și altor activități conexe</t>
  </si>
  <si>
    <t>Ministerul Finanțelor; Centrul Național al Cinematografiei</t>
  </si>
  <si>
    <t>Agenția Proprietății Publice; Centrul Național al Cinematografiei</t>
  </si>
  <si>
    <t xml:space="preserve">PAG, cap. V/Cultură, alin. 1. </t>
  </si>
  <si>
    <t>Integrarea și stocarea sistematică a lucrărilor audiovizuale în arhivele de film, prin utilizarea celor mai recente tehnologii de conservare și restaurare, în vederea  prevenirii pe termen lung a deteriorării și prezervării acestora.</t>
  </si>
  <si>
    <t>PAG, cap. V/Cultură, alin. 1</t>
  </si>
  <si>
    <t>Dezvoltarea și consolidarea interesului față de lectură,  stimularea libertății de exprimare, a gândirii critice, a inițiativei creative în rândurile generației în creștere, prin crearea condițiilor și contextelor motivante de lectură în biblioteci și școli.</t>
  </si>
  <si>
    <t>Biblioteca Națională a Republicii Moldova; Biblioteca Națională pentru Copii ,,Ion Creangă”; Uniunea Editorilor din Republica Moldova; Uniunea Scriitorilor</t>
  </si>
  <si>
    <t>Optimizarea  activităților bibliotecilor publice în vederea dezvoltării comunităților sustenabile</t>
  </si>
  <si>
    <t>Regulamentul (UE) 2019/880  al Parlamentului European și al Consiliului din 17 aprilie 2019 privind introducerea și importul bunurilor culturale</t>
  </si>
  <si>
    <t>Facilitarea circulației licite a bunurilor culturale mobile</t>
  </si>
  <si>
    <t>Direcția patrimoniu cultural</t>
  </si>
  <si>
    <t xml:space="preserve">Eficientizarea procesului de organizare a activităților formațiilor artistice de amatori din Republica Moldova  </t>
  </si>
  <si>
    <t>Reglementarea și valorificarea activităților formațiilor artistice de amatori la nivel local</t>
  </si>
  <si>
    <t xml:space="preserve">Îmbunătățirea mecanismelor de protejare a monumentelor istorice    </t>
  </si>
  <si>
    <t xml:space="preserve">Institutul Patrimoniului Cultural; Agenția de Inspectare și Restaurare a Monumentelor </t>
  </si>
  <si>
    <t>Păstrarea culturii tradiționale și alinierea cadrului național la principiile promovate de către UNESCO</t>
  </si>
  <si>
    <t>Institutul Patrimoniului Cultural, CNCPPCI</t>
  </si>
  <si>
    <t>Modernizarea muzeelor naționale în vederea creării oportunităților pentru dezvoltarea personală și cetățenie activă</t>
  </si>
  <si>
    <t>Comisia Națională a Muzeelor și Colecțiilor</t>
  </si>
  <si>
    <t>PAG, cap. V/Cultură, alin. 2</t>
  </si>
  <si>
    <t xml:space="preserve">Eficientizarea activităților de cercetare fundamentală și aplicativă a bunurilor de patrimoniu cultural </t>
  </si>
  <si>
    <t>Elaborarea mecanismului de calculare a tarifelor în scopul prestării serviciilor de calitate.</t>
  </si>
  <si>
    <t>Luarea la evidență a bunurilor de patrimoniu imobil nou identificate și actualizarea Registrului monumentelor Republicii Moldova, ocrotite de stat</t>
  </si>
  <si>
    <t xml:space="preserve">PAG, Cultură, alin. 11. </t>
  </si>
  <si>
    <t>Optimizarea activității turistice din Republica Moldova în concordanță cu noile tendințe în domeniu (promovarea și dezvoltarea destinațiilor turistice, activitatea ghizilor de turism etc.)</t>
  </si>
  <si>
    <t>Direcția turism</t>
  </si>
  <si>
    <t>Dezvoltarea sustenabilă a turismului și stimularea investițiilor în infrastructura turistică modernă și accesibilă, adaptată la cerințele turismului receptor</t>
  </si>
  <si>
    <t>Excluderea obstacolelor   privind clasificarea unităților de cazare și de servire a mesei prin simplificarea normelor metodologice și criteriilor de clasificare</t>
  </si>
  <si>
    <t>Instituirea unor norme privind elaborarea rutelor turistice, în vederea promovării Republicii Moldova ca destinație turistică atractivă</t>
  </si>
  <si>
    <t xml:space="preserve">Instituirea tichetelor turistice pentru angajații din sectorul public în scopul încurajării persoanelor din sectorul public pentru a călători prin Republica Moldova </t>
  </si>
  <si>
    <t xml:space="preserve">SND 5.8. Cultură și  politici culturale, alin. 9.                                 </t>
  </si>
  <si>
    <t>MC</t>
  </si>
  <si>
    <t>Aprobarea hotărârii de Guvern cu privire la aprobarea Strategiei pentru cultură și patrimoniu 2030</t>
  </si>
  <si>
    <t>Aprobarea hotărârii de Guvern cu privire la instituirea  Programului național ,,Voucher cultural" pentru persoanele în vârstă</t>
  </si>
  <si>
    <t>Aprobarea hotărârii de Guvern cu privire la susținerea financiară a 
activităților uniunilor de creație (Statutul Omului de creație)</t>
  </si>
  <si>
    <t>Aprobarea hotărârii de Guvern cu privire la aprobarea Regulamentului privind instituirea mecanismului de evidență a resurselor cinematografice și a Registrului cinematografiei.</t>
  </si>
  <si>
    <t>Aprobarea hotărârii de Guvern cu privire la  aprobarea Programului de dezvoltare a industriei cărții și lecturii publice pentru perioada 2024-2030</t>
  </si>
  <si>
    <t>Modificarea Hotărârii de Guvern nr.747/2020 pentru aprobarea Regulamentului privind evaluarea bibliotecilor publice</t>
  </si>
  <si>
    <t>Aprobarea hotărârii de Guvern cu privire la  aprobarea și promovarea Programului național de dezvoltare a turismului „Turism - 2028”</t>
  </si>
  <si>
    <t>Aprobarea hotărârii de Guvern cu privire la aprobarea Normelor metodologice și criteriilor de clasificare a structurilor de primire turistică cu funcțiuni de cazare și de servire a mesei</t>
  </si>
  <si>
    <t>Aprobarea hotărârii de Guvern cu privire la instituirea Programului tichet turistic pentru angajații din sectorul public</t>
  </si>
  <si>
    <t>400 ore-om / 679,500 mii lei</t>
  </si>
  <si>
    <t>240 ore-om / 81,540 mii lei</t>
  </si>
  <si>
    <t>80 ore-om / 18,120 mii lei</t>
  </si>
  <si>
    <t>240 ore-om / 54,360 mii lei</t>
  </si>
  <si>
    <t>400 ore-om / 90,600 mii lei</t>
  </si>
  <si>
    <t>320 ore-om / 72,480 mii lei</t>
  </si>
  <si>
    <t>80 ore-om / 18,160 mii lei</t>
  </si>
  <si>
    <t>320 ore-om / 253,680 mii lei</t>
  </si>
  <si>
    <t>240 ore-om / 108,720 mii lei</t>
  </si>
  <si>
    <t>160 ore-om / 72,480 mii lei</t>
  </si>
  <si>
    <t>480 ore-om / 70,124 mii lei</t>
  </si>
  <si>
    <t>160 ore-om / 36,240 mii lei</t>
  </si>
  <si>
    <t>400 ore-om / 58,450 mii lei</t>
  </si>
  <si>
    <t>320 ore-om / 46,750 mii lei</t>
  </si>
  <si>
    <t>400 ore-om / 103,750 mii lei</t>
  </si>
  <si>
    <t>800 ore-om / 116,875 mii lei</t>
  </si>
  <si>
    <t>400 ore-om / 70,124 mii lei</t>
  </si>
  <si>
    <t>400 ore-om / 128,700 mii lei</t>
  </si>
  <si>
    <t>320 ore-om / 72,320 mii lei</t>
  </si>
  <si>
    <t xml:space="preserve"> 18.12.2023</t>
  </si>
  <si>
    <t xml:space="preserve"> 16.01.2024</t>
  </si>
  <si>
    <t xml:space="preserve"> 18.01.2024</t>
  </si>
  <si>
    <t xml:space="preserve"> 11.01.2024</t>
  </si>
  <si>
    <t xml:space="preserve"> 22.03.2024</t>
  </si>
  <si>
    <t xml:space="preserve"> 15.12.2023</t>
  </si>
  <si>
    <t xml:space="preserve"> 05.03.2024</t>
  </si>
  <si>
    <t xml:space="preserve"> 16.02.2024</t>
  </si>
  <si>
    <t xml:space="preserve"> 19.01.2024</t>
  </si>
  <si>
    <t xml:space="preserve"> 04.06.2024</t>
  </si>
  <si>
    <t xml:space="preserve"> 05.04.2024</t>
  </si>
  <si>
    <t xml:space="preserve"> 18.03.2024</t>
  </si>
  <si>
    <t xml:space="preserve"> 12.02.2024</t>
  </si>
  <si>
    <t xml:space="preserve"> 19.02.2024</t>
  </si>
  <si>
    <t xml:space="preserve"> 01.12.2023</t>
  </si>
  <si>
    <t xml:space="preserve"> 02.04.2024</t>
  </si>
  <si>
    <t xml:space="preserve"> 20.03.2024</t>
  </si>
  <si>
    <t xml:space="preserve"> 15.05.2024</t>
  </si>
  <si>
    <t xml:space="preserve"> 14.08.2024</t>
  </si>
  <si>
    <t xml:space="preserve"> 08.05.2024</t>
  </si>
  <si>
    <t xml:space="preserve"> 18.09.2024</t>
  </si>
  <si>
    <t xml:space="preserve"> 17.07.2024</t>
  </si>
  <si>
    <t>880 ore-om / 128,560 mii lei</t>
  </si>
  <si>
    <t>Ministerul Educației și Cercetării; Ministerul Finanțelor</t>
  </si>
  <si>
    <t>Ministerul Infrastructurii şi Dezvoltării Regionale; Ministerul Mediului; Ministerul Agriculturii și Industriei Alimentare; Ministerul Dezvoltării Economice și Digitalizării; Agenția de Investiții</t>
  </si>
  <si>
    <t>Ministerul Dezvoltării Economice și Digitalizării; Agenția Servicii Publice</t>
  </si>
  <si>
    <t>Ministerul Finanțelor; Ministerul Muncii și Protecției Sociale; Ministerul Dezvoltării Economice și Digitalizării</t>
  </si>
  <si>
    <t xml:space="preserve">Legea cinematografiei nr.116/2014                                 </t>
  </si>
  <si>
    <t>Legea nr.160/2017 cu privire la biblioteci; Hotărârea Parlamentului nr.433/1990 cu privire la zilele comemorative, zilele de sărbătoare şi la zilele
de odihnă în Republica Moldova; SND 5.8. Cultură și  politici culturale, alin. 2; PAG, cap. V/Cultură, alin. 2.</t>
  </si>
  <si>
    <t>PAG, cap. V/Cultură, alin. 4; AA, cap. 25. Cooperare în domeniul culturii, al politicii audiovizuale și al mass-media; PNA,  cap. 26. Educație și cultură</t>
  </si>
  <si>
    <t>SND 5.8. Cultură și  politici culturale, alin. 4; PAG, Cap. V/Cultură, alin. 5.</t>
  </si>
  <si>
    <t xml:space="preserve"> PAG, cap. V/Cultură, alin. 4            </t>
  </si>
  <si>
    <t xml:space="preserve">SND 5.8. Cultură și  politici culturale, alin. 4; PAG, Cap. V/Cultură, alin. 11.           </t>
  </si>
  <si>
    <t xml:space="preserve">SND 5.8. Cultură și  politici culturale, alin. 9-10; PAG, cap. V/Cultură, alin. 7; ODD 8.9.            </t>
  </si>
  <si>
    <t>Secretar de stat, domeniul artei, industriei creative, turismului, educației artistice, cercetării și inovării, Chistol Andrei</t>
  </si>
  <si>
    <t xml:space="preserve">Aprobarea hotărârii de Guvern cu privire la reorganizarea S.A. „Moldova Film” și S.A. „Moldcinema” </t>
  </si>
  <si>
    <t>Aprobarea hotărârii de Guvern cu privire la punerea în aplicare a Legii  privind Fondul național al culturii (proiectul de Lege se află la etapa de preavizare și urmează a fi aprobat până la sf. anului 2023)</t>
  </si>
  <si>
    <t xml:space="preserve">Aprobarea hotărârii de Guvern cu privire la aprobarea Regulamentului privind introducerea și importul bunurilor culturale </t>
  </si>
  <si>
    <t>Aprobarea hotărârii de Guvern cu privire la aprobarea  Regulamentului de activitate a formațiilor artistice de amatori din Republica Moldova</t>
  </si>
  <si>
    <t>Modificarea Hotărârii de Guvern  nr. 1311/2005 cu privire la aprobarea nomenclatoarelor serviciilor cu plată prestate de către Ministerul Educației, Culturii și Cercetării și instituțiile subordonate</t>
  </si>
  <si>
    <t>400 ore-om / 135,900 mii lei</t>
  </si>
  <si>
    <t>Ministerul Dezvoltării Economice și Digitalizării; Centrul Național al Cinematografiei</t>
  </si>
  <si>
    <t>Ministerul Infrastructurii şi Dezvoltării Regionale; Ministerul Mediului; Ministerul Agriculturii și Industriei Alimentare; Ministerul Dezvoltării Economice și Digitalizării;  Agenția de Investiții</t>
  </si>
  <si>
    <t xml:space="preserve">Secretar de stat, domeniul patrimoniu cultural, cercetării și inovării, Budeci Ion </t>
  </si>
  <si>
    <t>SND 5.8. Cultură și  politici culturale, alin. 4; PAG, cap. V/Cultură, alin. 1; AA, cap. 25. Cooperare în domeniul culturii, al politicii audiovizuale și al mass-media, art. 132 lit. a)</t>
  </si>
  <si>
    <t>SND 5.8. Cultură și  politici culturale, alin. 4; PAG, cap. V/Cultură, alin. 1.</t>
  </si>
  <si>
    <t>SND 5.8. Cultură și  politici culturale, alin. 17; PAG, cap. V/Cultură, alin. 1.</t>
  </si>
  <si>
    <t xml:space="preserve">SND 5.8. Cultură și  politici culturale, alin. 4; PAG, cap. V/Cultură, alin. 1. 
</t>
  </si>
  <si>
    <t>Legea cinematografiei nr.116/2014; AA, cap. 25. Cooperare în domeniul culturii, al politicii audiovizuale și al mass-media, art. 132 lit. d); PNA, cap. 26. Educație și cultură.</t>
  </si>
  <si>
    <t>Legea nr. 160/2017 cu privire la biblioteci; SND 5.8. Cultură și  politici culturale, alin. 15; PAG, Cap. V/Cultură, alin. 5.</t>
  </si>
  <si>
    <t>Legea nr.160/2017 cu privire la biblioteci; SND 5.8. Cultură și  politici culturale, alin. 2; PAG, Cap. V/Cultură, alin. 2.</t>
  </si>
  <si>
    <t xml:space="preserve">SND 5.8. Cultură și  politici culturale, alin. 5, 6, 7 și 12; PAG, cap. Cultură, alin. 4, 7, 11.            </t>
  </si>
  <si>
    <t xml:space="preserve">AA, cap. 25. Cooperare în domeniul culturii, al politicii audiovizuale și al mass-media, art. 130; PNA, cap. 26. Educație și cultură.                                                </t>
  </si>
  <si>
    <t>SND 5.8. Cultură și  politici culturale, alin 5; PAG, cap. Cultură, alin.  11.</t>
  </si>
  <si>
    <t xml:space="preserve">SND 5.8. Cultură și  politici culturale, alin 8 și 9; PAG, cap.V/ Cultură, alin.  6     </t>
  </si>
  <si>
    <t xml:space="preserve">SND 5.8. Cultură și  politici culturale, alin. 8-10; PAG, cap. V/Cultură, alin. 6; ODD 8.9. și ODD 12.b.                         </t>
  </si>
  <si>
    <t xml:space="preserve">SND 5.8. Cultură și  politici culturale, alin. 8; PAG, cap. V/Cultură, alin. 6; ODD 8.9.    </t>
  </si>
  <si>
    <t>Angelina Bezu, șef adjunct Direcția coordonare politici publice și integrare europeană, Tel. 022 232 680</t>
  </si>
  <si>
    <t xml:space="preserve">Tatiana Bordiniu, Șef Secție coordonare politici publice și integrare europeană, Tel. 022 823 802 </t>
  </si>
  <si>
    <t>Feodora Condurari, Direcția coordonare statistică și cooperare internațională, Tel. 022 403 140</t>
  </si>
  <si>
    <t xml:space="preserve"> 01.11.2023</t>
  </si>
  <si>
    <t xml:space="preserve"> 18.06.2024</t>
  </si>
  <si>
    <t xml:space="preserve"> 29.09.2023</t>
  </si>
  <si>
    <t xml:space="preserve"> 19.06.2023</t>
  </si>
  <si>
    <t xml:space="preserve"> 12.12.2023</t>
  </si>
  <si>
    <t xml:space="preserve"> 05.12.2023</t>
  </si>
  <si>
    <t xml:space="preserve"> 03.07.2023</t>
  </si>
  <si>
    <t xml:space="preserve"> 01.03.2024</t>
  </si>
  <si>
    <t xml:space="preserve"> 11.08.2023</t>
  </si>
  <si>
    <t xml:space="preserve"> 20.10.2023</t>
  </si>
  <si>
    <t xml:space="preserve"> 04.02.2024</t>
  </si>
  <si>
    <t>Modificarea Regulamentului de activitate a Consiliului de supraveghere publică a auditului, aprobat prin Hotărârea Guvernului nr.807/2018</t>
  </si>
  <si>
    <t>Direcția politici contabile și audit în sectorul corporativ</t>
  </si>
  <si>
    <t>MF</t>
  </si>
  <si>
    <t>Recomandarea Comisiei din 5 iunie 2008 privind limitarea răspunderii civile a auditorilor legali și a societăților de audit [notificată cu numărul C(2008) 2274] (Text cu relevanță pentru SEE)</t>
  </si>
  <si>
    <t>Revizuirea atribuțiilor Consiliului de Supraveghere Publică a Auditului referitor la stabilirea modului de limitare a răspunderii civile a auditorilor și entităților de audit</t>
  </si>
  <si>
    <t xml:space="preserve">Conform opiniei Comisiei Europene privind cererea de aderare a RM la UE, partea a 2‑a (01.02.2023), Capitolul 9, se menționează că sunt necesare îmbunătățiri ale cadrului de lichidare pentru bănci. Nu transpune reglementările UE. </t>
  </si>
  <si>
    <t>Banca Națională a Moldovei</t>
  </si>
  <si>
    <t>Direcția reglementarea sectorului financiar</t>
  </si>
  <si>
    <t>Liberalizarea operațiunilor valutare de capital, precum și modificarea prevederilor aferente introducerii și scoaterii numerarului neînsoțit</t>
  </si>
  <si>
    <t>Asistență tehnică de la Fondul Monetar Internațional</t>
  </si>
  <si>
    <t>Finanțe</t>
  </si>
  <si>
    <t>Ajustarea tratatelor bilaterale în vederea racordării prevederilor acestora la Modelul OCDE 2017</t>
  </si>
  <si>
    <t>Revizuirea prevederilor tratatelor bilaterale pentru evitarea dublei impuneri cu statele partenere ale Republicii Moldova</t>
  </si>
  <si>
    <t>Direcția generală politici fiscale și vamale</t>
  </si>
  <si>
    <t>Aprobarea Programului „Managementul datoriei de stat pe termen mediu (2025-2027)”</t>
  </si>
  <si>
    <t>Stabilirea direcțiilor prioritare ale managementului datoriei de stat pe termen mediu</t>
  </si>
  <si>
    <t>Direcția generală datoria sectorului public și asistență externă</t>
  </si>
  <si>
    <t>PAG, cap. V/Finanțe, alin. 7</t>
  </si>
  <si>
    <t>Regulamentul (UE) 2021/1059 al Parlamentului European și al Consiliului din 24 iunie 2021 privind dispoziții specifice pentru obiectivul Cooperare teritorială europeană (Interreg) sprijinit de Fondul european de dezvoltare regională și de instrumentele de finanțare externă</t>
  </si>
  <si>
    <t>Direcția integrare europeană și cooperare transfrontalieră</t>
  </si>
  <si>
    <t>Acordurile de Finanțare pentru programele Interreg 2021-2027 (România-Republica Moldova, Bazinul Mării Negre, Regiunea Dunării)</t>
  </si>
  <si>
    <t>Aprobarea Regulamentului privind modalitățile tehnice pentru dezvoltarea, întreținerea și utilizarea sistemelor electronice destinate schimbului și stocării de informații</t>
  </si>
  <si>
    <t>Regulamentul de punere în aplicare (UE) 2023/1070 al Comisiei din 1 iunie 2023 privind modalitățile tehnice pentru dezvoltarea, întreținerea și utilizarea sistemelor electronice destinate schimbului și stocării de informații în temeiul Regulamentului (UE) nr. 952/2013 al Parlamentului European și al Consiliului</t>
  </si>
  <si>
    <t>Ajustarea sistemelor informaționale vamale naționale la cele comunitare</t>
  </si>
  <si>
    <t>Direcția dezvoltare și securitate informațională a Serviciului Vamal</t>
  </si>
  <si>
    <t>Ajustarea prevederilor privind achizițiile publice la standardele UE</t>
  </si>
  <si>
    <t>Agenția Achiziții Publice</t>
  </si>
  <si>
    <t>Direcția achiziții publice</t>
  </si>
  <si>
    <t>Aprobarea Conceptului de re-engineering pentru sistemul electronic de achiziții din perspectiva integrării și interoperabilității acestuia la nivel național și european</t>
  </si>
  <si>
    <t xml:space="preserve">Sistem electronic de achiziții restructurat și funcțional </t>
  </si>
  <si>
    <t>I.P. „CTIF”</t>
  </si>
  <si>
    <t>Decizia de punere în aplicare (UE) 2019/2151 a Comisiei din 13 decembrie 2019 de stabilire a programului de lucru referitor la dezvoltarea și instalarea sistemelor electronice prevăzute în Codul vamal al Uniunii</t>
  </si>
  <si>
    <t>Comisia Națională a Pieței Financiare</t>
  </si>
  <si>
    <t>Ajustarea la legislația din sectorul financiar</t>
  </si>
  <si>
    <t>Banca Națională a Moldovei; Comisia Națională a Pieței Financiare; Fondul de garantare a depozitelor în sectorul bancar</t>
  </si>
  <si>
    <t xml:space="preserve">Revizuirea sistemului de salarizare și motivare a
personalului din sectorul bugetar
</t>
  </si>
  <si>
    <t>Direcția politici salariale</t>
  </si>
  <si>
    <t>SND, Direcția de intervenție 5.2, p.4</t>
  </si>
  <si>
    <t>Consolidarea mecanismului de instruire și certificare în domeniul auditului intern în sectorul public</t>
  </si>
  <si>
    <t>Direcția politici în domeniul controlului financiar public intern</t>
  </si>
  <si>
    <t>Sănătate</t>
  </si>
  <si>
    <t>Regulamentul de punere în aplicare (UE) 2018/574</t>
  </si>
  <si>
    <t>Aprobarea programului de lucru referitor la dezvoltarea și instalarea sistemelor electronice prevăzute în Codul vamal al Uniunii</t>
  </si>
  <si>
    <t>Directiva 2014/24/UE; Directiva 89/665/CCE</t>
  </si>
  <si>
    <t xml:space="preserve"> 13.05.2024</t>
  </si>
  <si>
    <t xml:space="preserve"> 07.08.2024</t>
  </si>
  <si>
    <t xml:space="preserve"> 04.07.2023</t>
  </si>
  <si>
    <t xml:space="preserve"> 26.08.2024</t>
  </si>
  <si>
    <t xml:space="preserve"> 24.07.2024</t>
  </si>
  <si>
    <t xml:space="preserve"> 06.03.2024</t>
  </si>
  <si>
    <t xml:space="preserve"> 20.08.2024</t>
  </si>
  <si>
    <t xml:space="preserve"> 17.09.2024</t>
  </si>
  <si>
    <t xml:space="preserve"> 23.08.2024</t>
  </si>
  <si>
    <t xml:space="preserve"> 15.04.2024</t>
  </si>
  <si>
    <t>Banca Națională a Moldovei; Fondul de garantare a depozitelor în sistemul bancar</t>
  </si>
  <si>
    <t>Curtea de Conturi; Centrul Național Anticorupție; I.P. OGPAE</t>
  </si>
  <si>
    <t>Serviciul Vamal; Agenția de Guvernare electronică</t>
  </si>
  <si>
    <t xml:space="preserve">Ministerul Sănătății; Serviciul Fiscal de Stat; Serviciul Vamal </t>
  </si>
  <si>
    <t xml:space="preserve">PNA, cap 29. Uniunea Vamală;
AA cap. V. Regimul Vamal și facilitarea comerțului
</t>
  </si>
  <si>
    <t>PNA, cap.9. Servicii financiare; Raportul analitic al Comisiei Europene privind alinierea Republicii Moldova la acquis-ul UE, cap. 9 „Servicii financiare”.</t>
  </si>
  <si>
    <t xml:space="preserve">PNA, cap 29. Uniunea Vamală;
AA, cap. V. Regimul Vamal și facilitarea comerțului
</t>
  </si>
  <si>
    <t>AA, cap.VI. Dreptul societăților comerciale</t>
  </si>
  <si>
    <t>AA, Art.49; Strategia de dezvoltare a managementului finanțelor publice 2023-2030 (Componenta IV, AI, Direcția prioritară 2); PSRAP 2023-2026, acț. 2.4.4</t>
  </si>
  <si>
    <t xml:space="preserve"> 05.02</t>
  </si>
  <si>
    <t xml:space="preserve"> 05.01</t>
  </si>
  <si>
    <t>ME</t>
  </si>
  <si>
    <t>Energie</t>
  </si>
  <si>
    <t>Ministerul Energiei</t>
  </si>
  <si>
    <t>Direcția energie electrică</t>
  </si>
  <si>
    <t>Unitatea Consolidată pentru Implementarea și monitorizarea proiectelor în domeniul energeticii</t>
  </si>
  <si>
    <t>Crearea premiselor pentru construcția centralelor electrice noi în vederea creșterii capacităților interne de generare a energiei electrice și actualizarea la prevederile curente a legislației primare din domeniu</t>
  </si>
  <si>
    <t>Acordul de Asociere între RM-UE, art. 77, lit. (b), (d), (e);
Tratatul de constituire a Comunității Energetice;
Legea nr. 107/2016 cu privire la energia electrică;
PAG, cap. V/Energie, alin.1.</t>
  </si>
  <si>
    <t xml:space="preserve">Direcția energie termică și cogenerare; 
Direcția energie electrică 
</t>
  </si>
  <si>
    <t>Direcția gaze naturale și produse petroliere</t>
  </si>
  <si>
    <t xml:space="preserve">PAG, cap. V/Energie, alin.10; Legea nr. 174/2014 cu privire la energetică, Cap. II, art. 4; </t>
  </si>
  <si>
    <t>Stabilirea cantității de gaze naturale ce urmează a fi stocată până la 1 octombrie 2024, de către titularul obligației de stocare</t>
  </si>
  <si>
    <t xml:space="preserve">PAG, cap. V/Energie, alin.1; Art. 1081, alin.(2) din Legea nr.108/2016 cu privire la gazele naturale; </t>
  </si>
  <si>
    <t>Direcția energie termică și cogenerare</t>
  </si>
  <si>
    <t>Regulamentul (UE) 2018/1999</t>
  </si>
  <si>
    <t>Direcția surse de energie regenerabilă</t>
  </si>
  <si>
    <t>Regulamentul (UE) 2018/2000</t>
  </si>
  <si>
    <t>Ministerul Mediului</t>
  </si>
  <si>
    <t>Art. 9 alin. (1) lit. g) din Legea nr. 139/2018 cu privire la eficiența energetică</t>
  </si>
  <si>
    <t>Tratatul de constituire a Comunității Energetice</t>
  </si>
  <si>
    <t xml:space="preserve">Directiva 2012/27/UE </t>
  </si>
  <si>
    <t>Promovarea rolului exemplar al clădirilor publice prin implementarea cerințelor minime de performanță energetică</t>
  </si>
  <si>
    <t>Art.5 din Legea nr.128/2014 cu privire la performanța energetică a clădirilor</t>
  </si>
  <si>
    <t>Modificarea Legii nr.107/2016 cu privire la energia electrică</t>
  </si>
  <si>
    <t>Modificarea Legii nr.92/2014 cu privire la energia termică şi promovarea cogenerării</t>
  </si>
  <si>
    <t>Directiva 2012/27/UE;
PNA, cap.15. Energie</t>
  </si>
  <si>
    <t>Regulamentul (UE) 2018/2002; PNA, cap.15. Energie</t>
  </si>
  <si>
    <t>Regulamentul (UE) 2018/2001; PNA, cap.15. Energie</t>
  </si>
  <si>
    <t>PNA, cap.15. Energie</t>
  </si>
  <si>
    <t>Regulamentul (UE) 2017/1938 privind măsurile de garantare a siguranței furnizării de gaze; PNA, cap.15. Energie</t>
  </si>
  <si>
    <t>Directiva 2009/119/CE; PNA, cap.15. Energie</t>
  </si>
  <si>
    <t>Regulamentului (UE) 2019/941 privind pregătirea pentru riscuri în sectorul energiei electrice; PNA, cap.15. Energie</t>
  </si>
  <si>
    <t>Regulamentul (UE) 2019/1782; Regulamentul (UE) 2019/2020; Regulamentul (UE) 2019/1781; Regulamentul (UE) 2019/2019; Regulamentul (UE) 2019/2021; Regulamentul (UE) 2019/2023; Regulamentul (UE) 2019/2022; PNA, cap.15. Energie</t>
  </si>
  <si>
    <t>Armonizarea cu prevederile legilor sectoriale din domeniul energetic (Legea nr.174/2017 cu privire la energetică, Legea nr.107/2016 cu privire la energia electrică, Legea nr.108/2016 cu privire la gazele naturale, Legea nr.139/2018 cu privire la eficiența energetică)</t>
  </si>
  <si>
    <t xml:space="preserve"> 02.01.2024</t>
  </si>
  <si>
    <t xml:space="preserve"> 22.01.2024</t>
  </si>
  <si>
    <t xml:space="preserve"> 08.01.2024</t>
  </si>
  <si>
    <t xml:space="preserve"> 20.05.2024</t>
  </si>
  <si>
    <t xml:space="preserve"> 24.06.2024</t>
  </si>
  <si>
    <t xml:space="preserve"> 21.08.2024</t>
  </si>
  <si>
    <t xml:space="preserve"> 22.08.2023</t>
  </si>
  <si>
    <t xml:space="preserve"> 10.10.2023</t>
  </si>
  <si>
    <t xml:space="preserve"> 27.05.2024</t>
  </si>
  <si>
    <t xml:space="preserve"> 01.03.2023</t>
  </si>
  <si>
    <t xml:space="preserve"> 17.01.2024</t>
  </si>
  <si>
    <t xml:space="preserve"> 03.04.2024</t>
  </si>
  <si>
    <t>640 ore-om / 89,6 mii lei</t>
  </si>
  <si>
    <t>168 ore-om / 22,4 mii lei</t>
  </si>
  <si>
    <t>169 ore-om / 22,4 mii lei</t>
  </si>
  <si>
    <t>120 ore-om / 16,8 mii lei</t>
  </si>
  <si>
    <t>360 ore-om / 50,4 mii lei</t>
  </si>
  <si>
    <t>240 ore-om / 33,6 mii lei</t>
  </si>
  <si>
    <t>480 ore-om / 67,2 mii lei</t>
  </si>
  <si>
    <t>1144 ore-om / 160,2 mii lei</t>
  </si>
  <si>
    <t>359 ore-om / 50,4 mii lei</t>
  </si>
  <si>
    <t>361 ore-om / 50,4 mii lei</t>
  </si>
  <si>
    <t>AA, art.77 lit.(b);
Tratatul de constituire a Comunității Energetice;
PAG, cap. V/Energie, alin.1.</t>
  </si>
  <si>
    <t>Legea nr.107/2016 cu privire la energia electrică;
PAG, cap. V/Energie, alin.1.</t>
  </si>
  <si>
    <t>Legea nr.107/2016 cu privire la energia electrică; PAG, cap. V/Energie, alin.2.</t>
  </si>
  <si>
    <t xml:space="preserve">AA, art. 77, lit. (b), (d);  
Tratatul de constituire a Comunității Energetice;
Legea nr.48/2023 privind securitatea cibernetică. </t>
  </si>
  <si>
    <t>PAG, cap. V/Energie, alin.1; (UE) AA, art. 77, lit.(b); Legea nr.107/2016 cu privire la energia electrică; PAG, cap. V/Energie, alin.1.</t>
  </si>
  <si>
    <t>AA, art. 77, lit. (b), (d); Tratatul de constituire a Comunității Energetice; PAG, cap. V/Energie, alin.1.</t>
  </si>
  <si>
    <t>Tratatul de constituire a Comunității Energetice; Legea nr.107/2016 cu privire la energia electrică; Opinia SCE nr. 2/23 din 12.05.2023.</t>
  </si>
  <si>
    <t>AA; Tratatul de constituire a Comunității Energetice; Raportul analitic al Comisiei Europene privind alinierea Republicii Moldova la acquis-ul UE, cap. 15/ Energie</t>
  </si>
  <si>
    <t>PAG, cap. V/Energie, alin.1; 
AA, art. 77 lit. (b); Tratatul de constituire a Comunității Energetice</t>
  </si>
  <si>
    <t xml:space="preserve">AA, art. 77, lit. a, d; Tratatul privind constituirea Comunității Energetice 
</t>
  </si>
  <si>
    <t>Legea nr.92/2014 cu privire la energia termică şi promovarea cogenerării; Legea nr.139/2018 cu privire la eficiența energetică, art. 24.</t>
  </si>
  <si>
    <t xml:space="preserve">Legea nr.174/2014 cu privire la energetică, cap. II, art. 4, pct. (1), lit. b); PAG, cap. V/Energie, alin. 3.
</t>
  </si>
  <si>
    <t>Tratatul privind constituirea Comunității Energetice; PAG, cap. V/Energie, alin. 3.</t>
  </si>
  <si>
    <t xml:space="preserve">Tratatul de constituire a Comunității Energetice; PAG, cap. V/Energie, alin. 3.
</t>
  </si>
  <si>
    <t>Tratatul de constituire a Comunității Energetice; PAG, cap. V/Energie, alin. 6-8.</t>
  </si>
  <si>
    <t>AA, art.77 lit.(b). Tratatul de constituire a Comunității Energetice; PAG, cap. V/Energie, alin. 6-8.</t>
  </si>
  <si>
    <t>Art. 14 din Legea nr.139/2018 cu privire la eficiența energetică</t>
  </si>
  <si>
    <t>Art. 7 alin. (1)  din Legea nr.139/2018 cu privire la eficiența energetică</t>
  </si>
  <si>
    <t>Direcția energie termică și cogenerare; Direcția eficiență energetică</t>
  </si>
  <si>
    <t>Instituirea sistemului național de management și control pentru programele Interreg 2021-2027, activitate indispensabilă pentru a asigura debursarea tranșelor UE pentru beneficiarii din Republica Moldova</t>
  </si>
  <si>
    <t>Planul de acțiuni al Strategiei privind asigurarea independenței și integrității sectorului justiției pentru anii 2022-2025 (OS.1.1.5.); PNA, criteriul politic</t>
  </si>
  <si>
    <t xml:space="preserve">Programul
național de recuperare a bunurilor infracționale
pentru anii 2023–2027; PNA, cap.23, Reforma justiției și drepturi fundamentale
</t>
  </si>
  <si>
    <t>AA, Titlul 3 Libertate, securitate și justiție, art.12; PNA, cap.23, Reforma justiției și drepturi fundamentale</t>
  </si>
  <si>
    <t>Legea nr.215/2016 cu privire la tineret, Art 13; Strategia Tineret 2030; Strategia de dezvoltare a sectorului de tineret „Tineret 2030”, OG 1, OS 1.3</t>
  </si>
  <si>
    <t>PNA, cap.4. Libera circulație a capitalului.</t>
  </si>
  <si>
    <t>Memorandumul cu privire la politicile economice și financiare, agreat cu FMI (din 04.04.2023), pct. 21; PNA, cap.9. Servicii financiare</t>
  </si>
  <si>
    <t xml:space="preserve">SND 5.8. Cultură și politici culturale, alin. 3 și 5.    </t>
  </si>
  <si>
    <t xml:space="preserve">Direcția arte, industrii creative și educație artistică; Direcția patrimoniu cultural </t>
  </si>
  <si>
    <t>Actualizarea și ajustarea politicii de apărare a statului la noile riscuri, amenințări și provocări la securitatea națională</t>
  </si>
  <si>
    <t>100 mii lei</t>
  </si>
  <si>
    <t>Ministerul Apărării</t>
  </si>
  <si>
    <t>PND 2023-2025 OS 9.2; Plan Individual de Acțiuni al Parteneriatului RM-NATO pentru 2022-2023 (cap. I, pct.1.4, paragraf 3; cap. II, pct. 2., paragraf 3)</t>
  </si>
  <si>
    <t>Actualizarea și ajustarea politicii de apărare a statului la noile riscuri, amenințări și provocări la
securitatea militară</t>
  </si>
  <si>
    <t xml:space="preserve"> Ministerul Apărării</t>
  </si>
  <si>
    <t>PND 2023-2025, OS 9.2</t>
  </si>
  <si>
    <t>Modificarea cadrului normativ în vederea asigurării reformării sectorului de apărare în funcție de noile provocări</t>
  </si>
  <si>
    <t xml:space="preserve">Pregătirea rezervei Forțelor Armate
</t>
  </si>
  <si>
    <t>Dezvoltarea capabilităților de apărare cibernetică a Ministerului Apărării prin crearea Agenției de apărare cibernetică capabilă să intervină în situații de urgență în suportul sistemului național de apărare.</t>
  </si>
  <si>
    <t>Minuta reuniunii a VIII-a  a Comisiei mixte româno-moldovene 12-13 iunie 2023, Târgu Mureș, România.</t>
  </si>
  <si>
    <t>Ministerul Finanțelor, Ministerul Infrastructurii și Dezvoltării Regionale</t>
  </si>
  <si>
    <t>Apărare</t>
  </si>
  <si>
    <t>MAp</t>
  </si>
  <si>
    <t xml:space="preserve">Aprobarea hotărârii de Guvern privind aprobarea proiectului hotărârii Parlamentului cu privire la participarea contingentului Armatei Naționale în cadrul operației militare a Uniunii Europene în Bosnia și Herțegovina (EUFOR Althea)   </t>
  </si>
  <si>
    <t>Aprobarea hotărârii de Guvern cu privire la aprobarea proiectului Decretului Președintelui Republicii Moldova privind modificarea Planului de dezvoltare a capabilităților militare ale Armatei Naționale pe termen lung (2020-2030), aprobat prin Decretul Președintelui Republicii Moldova nr.1535/2020</t>
  </si>
  <si>
    <t>Intensificarea contribuției Armatei Naționale la asigurarea păcii prin
participarea în cadrul misiunilor/operațiilor internaționale
sub egida ONU, NATO, UE, OSCE și altele</t>
  </si>
  <si>
    <t>Actualizarea planului în vederea ajustării la noile riscuri, amenințări și provocări la securitatea militară</t>
  </si>
  <si>
    <t>Proiectul conține informație care cade sub incidența prevederilor Legii nr.245/2008  cu privire la secretul de stat și va fi examinat direct în ședința Guvernului (fără a fi supus consultării publice și examinării în cadrul ședinței secretarilor generali de stat) în conformitate cu prevederile pct. 233 alin. 11) din Regulamentul Guvernului, aprobat prin Hotărârea Guvernului nr. 610/2018)</t>
  </si>
  <si>
    <t>Proiectul conține informație care cade sub incidența prevederilor Legii nr.245/2008  cu privire la secretul de stat și va fi examinat direct în ședința Guvernului (fără a fi supus consultării publice și examinării în cadrul ședinței secretarilor generali de stat) în conformitate cu prevederile pct. 233 alin. 11) din Regulamentul Guvernului, aprobat prin Hotărârea Guvernului nr.610/2018)</t>
  </si>
  <si>
    <t xml:space="preserve"> 28.03.2024</t>
  </si>
  <si>
    <t xml:space="preserve"> 01.05.2024</t>
  </si>
  <si>
    <t xml:space="preserve"> 02.02.2024</t>
  </si>
  <si>
    <t>Direcția planificare strategică Marele Stat Major al Armatei Naționale</t>
  </si>
  <si>
    <t xml:space="preserve">PAG, cap.IV/2. Securitatea statului, alin.8 și cap. V/Apărare, alin.1; Decretul Președintelui RM nr.1535/2020, art.3 </t>
  </si>
  <si>
    <t>Hotărârea de Guvern nr.26/2022 cu privire la aprobarea Planului Individual de Acțiuni al Parteneriatului RM-NATO (IPAP) pentru anii 2022-2023, (OS. 3.2.1, acț.4)</t>
  </si>
  <si>
    <t>MAIA</t>
  </si>
  <si>
    <t>Ministerul Agriculturii și Industriei Alimentare</t>
  </si>
  <si>
    <t>Serviciul politici de consultanță în agricultură</t>
  </si>
  <si>
    <t>Stabilirea tipurilor de servicii prestate și cuantumul tarifelor acestora</t>
  </si>
  <si>
    <t xml:space="preserve"> 51.01</t>
  </si>
  <si>
    <t>Centrul de Consiliere Agricolă și Rurală</t>
  </si>
  <si>
    <t>Centrul Național de Cercetare și Producere a Semințelor</t>
  </si>
  <si>
    <t>Regulamentul delegat (UE) 2019/33 al Comisiei din 17 octombrie 2018 de completare a Regulamentului (UE) nr. 1308/2013 al Parlamentului European și al Consiliului în ceea ce privește cererile de protecție a denumirilor de origine, a indicațiilor geografice și a mențiunilor tradiționale din sectorul vitivinicol, procedura de opoziție, restricțiile de utilizare, modificările caietelor de sarcini ale produselor, anularea protecției și etichetarea și prezentarea;
 Regulamentul delegat (UE) 2019/934 al Comisiei din 12 martie 2019 de completare a Regulamentului (UE) nr. 1308/2013 al Parlamentului European și al Consiliului în ceea ce privește zonele viticole în care poate fi majorată tăria alcoolică, practicile oenologice autorizate și restricțiile aplicabile producerii și conservării produselor vitivinicole, procentajul minim de alcool al subproduselor și eliminarea acestora și publicarea fișelor OIV.</t>
  </si>
  <si>
    <t>Ajustarea normelor de reglementare a vinurilor cu denumire de origine și indicație geografică la prevederile UE</t>
  </si>
  <si>
    <t>Oficiul Național al Viei și Vinului</t>
  </si>
  <si>
    <t>Serviciul politici în sectorul vitivinicol și al băuturilor alcoolice</t>
  </si>
  <si>
    <t>Directiva Consiliului din 9 aprilie 1968 privind comercializarea materialului pentru înmulțire vegetativă a viței de vie (68/193/CEE)</t>
  </si>
  <si>
    <t>Ajustarea cerințelor esențiale de producere a materialului săditor la prevederile UE</t>
  </si>
  <si>
    <t xml:space="preserve">Regulamentul (UE) nr. 2021/2117 al Parlamentului European și al Consiliului din 2 decembrie 2021 de modificare a … Regulamentului (UE) nr. 251/2014 privind definirea, descrierea, prezentarea, etichetarea și protejarea indicațiilor geografice ale produselor vitivinicole aromatizate;
Regulamentul delegat (UE) 2017/670 al Comisiei din 31 ianuarie 2017 de completare a Regulamentului (UE) nr. 251/2014 al Parlamentului European și al Consiliului în ceea ce privește procesele de producție autorizate pentru obținerea produselor vitivinicole aromatizate
</t>
  </si>
  <si>
    <t>Ajustarea normelor de reglementare a produselor vitivinicole aromatizate la prevederile UE</t>
  </si>
  <si>
    <t>Regulamentul 1379/2013, Regulamentul 1380/2013 privind organizarea comună a piețelor în sectorul produselor pescărești și de acvacultură, de modificare a Regulamentelor (CE) nr. 1184/2006 și (CE) nr. 1224/2009 ale Consiliului și de abrogare a Regulamentului (CE) nr. 104/2000 al Consiliului</t>
  </si>
  <si>
    <t xml:space="preserve">Organizarea pieței produselor pescărești și de acvacultură </t>
  </si>
  <si>
    <t>Regulamentul 1139/2021 de instituire a Fondului european pentru afaceri maritime, pescuit și acvacultură și de modificare a Regulamentului (UE) 2017/1004</t>
  </si>
  <si>
    <t>Favorizarea pescuitului durabil, stabilității pieței și sporirii veniturilor obținute din produse pescărești</t>
  </si>
  <si>
    <t>Regulamentul (CE) nr. 1876/2006 al Comisiei din 18 decembrie 2006 privind autorizarea provizorie sau permanentă a anumitor aditivi din hrana animalelor.     Regulamentul (UE) nr. 1270/2009 al Consiliului din 21 decembrie 2009 privind autorizarea permanentă a anumitor aditivi din hrana animalelor</t>
  </si>
  <si>
    <t>AA, anexa VII– decembrie 2019; PNA, cap 12. Siguranța alimentară, politici sanitare și fitosanitare</t>
  </si>
  <si>
    <t>Regulamentele UE nr. 2021/1060 și 2021/2115</t>
  </si>
  <si>
    <t>Stimularea dezvoltării comunităților rurale prin intermediul parteneriatelor locale</t>
  </si>
  <si>
    <t>Direcția Politici și Programe de Dezvoltare Rurală</t>
  </si>
  <si>
    <t>Dezvoltarea echilibrată a teritoriilor  plasate sub  responsabilitatea grupurilor de acțiune locală în baza strategiilor de dezvoltare locală</t>
  </si>
  <si>
    <t>Agenția de 
Intervenție și Plăți
 pentru Agricultură</t>
  </si>
  <si>
    <t>Direcția politici
 și programe de
 dezvoltare rurală</t>
  </si>
  <si>
    <t>1. Regulamentul delegat (UE) 2021/1698 cerințe procedurale pentru recunoașterea autorităților de control și a organismelor de control care sunt competente să efectueze controale în ceea ce privește operatorii ecologici certificați, grupurile de operatori ecologici certificate și produsele ecologice din țări terțe, precum și cu norme privind supravegherea respectivelor autorități de control și organisme de control și controalele și alte acțiuni care trebuie efectuate de respectivele autorități de control și organisme de control;
2. Regulamentul delegat (UE) 2021/1697 al Comisiei din 13 iulie 2021 de modificare a Regulamentului (UE) 2018/848 al Parlamentului European și al Consiliului în ceea ce privește criteriile de recunoaștere a autorităților de control și a organismelor de control care sunt competente să efectueze controale ale produselor ecologice în țări terțe, precum și de retragere a recunoașterii lor;
3. Regulamentul delegat (UE) 2021/1342 norme referitoare la informațiile care trebuie trimise de țările terțe și de autoritățile de control și organismele de control în scopul supravegherii recunoașterii acestora precum și măsurile care urmează să fie luate în cadrul exercitării supravegherii respective;
4. Regulamentul de punere în aplicare (UE) 2021/1935 al Comisiei din 8 noiembrie 2021 de modificare a Regulamentului de punere în aplicare (UE) 2019/723 în ceea ce privește informațiile și datele referitoare la producția ecologică și etichetarea produselor ecologice care trebuie transmise prin intermediul modelului de formular tip.
5. Regulamentul de punere în aplicare (UE) 2023/1195 al Comisiei din 20 iunie 2023 de stabilire a normelor privind detaliile și formatul informațiilor care trebuie puse la dispoziție de către statele membre cu privire la rezultatele anchetelor referitoare la cazurile de contaminare cu produse sau substanțe neautorizate pentru utilizare în producția ecologică.
6. Regulamentul de punere în aplicare (UE) 2021/279 al Comisiei din 22 februarie 2021 de stabilire a normelor de aplicare a Regulamentului (UE) 2018/848 al Parlamentului European și al Consiliului în ceea ce privește controalele și alte măsuri de asigurare a trasabilității și conformității în cadrul producției ecologice și etichetarea produselor ecologice.
7. Regulamentul delegat (UE) 2021/771 al Comisiei din 21 ianuarie 2021 de completare a Regulamentului (UE) 2018/848 al Parlamentului European și al Consiliului prin stabilirea unor criterii și condiții specifice pentru verificările documentelor contabile în cadrul controalelor oficiale privind producția ecologică și pentru controalele oficiale asupra grupurilor de operatori
8. Regulamentul delegat (UE) 2021/2304 al Comisiei din 18 octombrie 2021 de completare a Regulamentului (UE) 2018/848 al Parlamentului European și al Consiliului cu norme referitoare la eliberarea certificatelor complementare care certifică neutilizarea antibioticelor în producția ecologică de produse de origine animală în scopul exportului.
9. Regulamentul de punere în aplicare (UE) 2021/1378 al Comisiei din 19 august 2021 de stabilire a anumitor norme privind certificatul eliberat operatorilor, grupurilor de operatori și exportatorilor din țări terțe implicați în importurile de produse ecologice și în conversie în Uniune și de stabilire a listei autorităților de control și a organismelor de control recunoscute în conformitate cu Regulamentul (UE) 2018/848 al Parlamentului European și al Consiliului.
10. Regulamentul de punere în aplicare (UE) 2021/2119 al Comisiei din 1 decembrie 2021 de stabilire a unor norme detaliate privind anumite registre și declarații solicitate de la operatori și grupuri de operatori și privind mijloacele tehnice pentru eliberarea de certificate în conformitate cu Regulamentul (UE) 2018/848 al Parlamentului European și al Consiliului și de modificare a Regulamentului de punere în aplicare (UE) 2021/1378 al Comisiei în ceea ce privește eliberarea certificatului pentru operatori, grupuri de operatori și exportatori din țări terțe.
11. Regulamentul delegat (UE) 2021/715 al Comisiei din 20 ianuarie 2021 de modificare a Regulamentului (UE) 2018/848 al Parlamentului European și al Consiliului în ceea ce privește cerințele aplicabile grupurilor de operatori.
Art. 40, 46 și Anexa VI la Regulamentul (UE) 2018/848 al Parlamentului European și al Consiliului din 30 mai 2018 privind producția ecologică și etichetarea produselor ecologice.</t>
  </si>
  <si>
    <t xml:space="preserve">Instituirea sistemului de control în agricultura ecologică </t>
  </si>
  <si>
    <t>Serviciul producție ecologică și produse cu denumire de origine</t>
  </si>
  <si>
    <t>1. Regulamentul delegat (UE) 2021/2306 privind norme privind controalele oficiale asupra transporturilor de produse ecologice și de produse în conversie destinate importului în Uniune și privind certificatul de inspecție;
2. Regulamentul delegat (UE) 2021/2305 de completare a Regulamentului (UE) 2017/625 al Parlamentului European și al Consiliului cu norme privind cazurile și condițiile în care produsele ecologice și produsele în conversie sunt scutite de controalele oficiale la posturile de control la frontieră, locul de efectuare a controalelor oficiale pentru astfel de produse;
3. Regulamentul de punere în aplicare (UE) 2021/2307 de stabilire a normelor privind documentele și notificările necesare pentru produsele ecologice și produsele în conversie destinate importului în Uniune;
4. Regulamentul de punere în aplicare (UE) 2021/2325 al Comisiei din 16 decembrie 2021 de stabilire, în temeiul Regulamentului (UE) 2018/848 al Parlamentului European și al Consiliului, a listei țărilor terțe și a listei autorităților de control și a organismelor de control care au fost recunoscute în temeiul articolului 33 alineatele (2) și (3) din Regulamentul (CE) nr. 834/2007 al Consiliului în scopul importului de produse ecologice în Uniune.</t>
  </si>
  <si>
    <t>Facilitarea exportului de produse ecologice pentru producători, interzicerea importului de produse neconforme și protecția consumatorului local</t>
  </si>
  <si>
    <t>Regulamentul (UE) 2018/848 
privind producția ecologică și etichetarea produselor ecologice</t>
  </si>
  <si>
    <t>Etichetarea și promovarea produselor ecologice autohtone conforme cu actele normative în domeniul agriculturii ecologice</t>
  </si>
  <si>
    <t>Regulamentul (CE) nr. 668/2014 privind sistemele din domeniul calității produselor agricole şi alimentare.</t>
  </si>
  <si>
    <t>Stimularea producătorilor 
mici de produse distincte de calitate</t>
  </si>
  <si>
    <t xml:space="preserve">Alinierea actului normativ cu legislația alimentara ajustate la acquis-ul UE 
</t>
  </si>
  <si>
    <t xml:space="preserve">Anexa I, partea III, Anexa II, partea II și Anexa III B din Regulamentul (UE) nr. 1308/2013 al Parlamentului European și al Consiliului din 17 decembrie 2013 de instituire a unei organizări comune a piețelor produselor agricole și de abrogare a Regulamentelor (CEE) nr. 922/72, (CEE) nr. 234/79, (CE) nr. 1037/2001 și (CE) nr. 1234/2007 ale Consiliului;
Directiva 2001/111/CE a Consiliului din 20 decembrie 2001 privind anumite tipuri de zahăr destinate consumului uman
</t>
  </si>
  <si>
    <t>Regulamentul (UE) 2023/915 al Comisiei din 25 aprilie 2023 privind nivelurile maxime pentru anumiți contaminanți din produsele alimentare și de abrogare a Regulamentului (CE) nr. 1881/2006</t>
  </si>
  <si>
    <t xml:space="preserve">Directiva 1999/4/CE a Parlamentului European și a Consiliului din 22 februarie 1999 privind extractele de cafea și de cicoare.
Regulamentul (UE) nr. 1169/2011 al Parlamentului European și al Consiliului din 25 octombrie 2011 privind informarea consumatorilor cu privire la produsele alimentare, de modificare a Regulamentelor (CE) nr. 1924/2006 și (CE) nr. 1925/2006 ale Parlamentului European și ale Consiliului și de abrogare a Directivei 87/250/CEE a Comisiei, a Directivei 90/496/CEE a Consiliului, a Directivei 1999/10/CE a Comisiei, a Directivei 2000/13/CE a Parlamentului European și a Consiliului, a Directivelor 2002/67/CE și 2008/5/CE ale Comisiei și a Regulamentului (CE) nr. 608/2004 al Comisiei.
Regulamentul (CE) nr. 451/2008 al Parlamentului European și al Consiliului din 23 aprilie 2008 de instituire a unei noi clasificări statistice a produselor în funcție de domeniul de activitate (CPA) și de abrogare a Regulamentului (CEE) nr. 3696/93 al Consiliului (Text cu relevanță pentru SEE)Text cu relevanță pentru SEE.
Regulamentul (UE) nr. 510/2014 al Parlamentului European și al Consiliului din 16 aprilie 2014 de stabilire a regimului comercial aplicabil anumitor mărfuri rezultate din transformarea produselor agricole și de abrogare a Regulamentelor (CE) nr. 1216/2009 și (CE) nr. 614/2009 ale Consiliului.
</t>
  </si>
  <si>
    <t xml:space="preserve">Alinierea actului normativ cu legislația alimentara ajustate la acquis-ul UE 
</t>
  </si>
  <si>
    <t>Direcția medicină veterinară și siguranța alimentelor de origine animală</t>
  </si>
  <si>
    <t xml:space="preserve">Stabilirea normelor privind manipularea și schimbul computerizat de informații, date și documente în sistemul de gestionare a informațiilor pentru controalele oficiale 
</t>
  </si>
  <si>
    <t>Agenția Națională pentru Siguranța Alimentelor</t>
  </si>
  <si>
    <t>Ajustarea criteriilor privind controlul salmonelelor în produsele alimentare</t>
  </si>
  <si>
    <t xml:space="preserve"> 1. Regulamentul delegat (UE) 2020/686 al Comisiei din 17 decembrie 2019 de completare a Regulamentului (UE) 2016/429 al Parlamentului European și al Consiliului în ceea ce privește autorizarea unităților de material germinativ și cerințele de trasabilitate și de trasabilitatea materialului germinativ provenit de la bovine, porcine, ovine, caprine și ecvine sănătate animală pentru circulația în interiorul Uniunii a materialului germinativ provenit de la anumite animale terestre deținute;
2. Regulamentul de punere în aplicare (UE) 2020/999 al Comisiei din 9 iulie 2020 de stabilire a normelor de aplicare a Regulamentului (UE) 2016/429 al Parlamentului European și al Consiliului în ceea ce privește aprobarea unităților de material germinativ și </t>
  </si>
  <si>
    <t xml:space="preserve">Stabilirea normelor pentru unitățile de material germinativ înregistrate și autorizate și cerințelor de trasabilitate și de sănătate animală  a materialului germinativ </t>
  </si>
  <si>
    <t>Stabilirea normelor privind transporturile de produse de origine animală provenite de la animale terestre</t>
  </si>
  <si>
    <t>Regulamentul delegat (UE) 2020/691 al Comisiei din 30 ianuarie 2020 de completare a Regulamentului (UE) 2016/429 al Parlamentului European și al Consiliului în ceea ce privește normele pentru unitățile de acvacultură și transportatorii de animale acvatic.</t>
  </si>
  <si>
    <t>Stabilirea normelor de înregistrare și autorizare a unităților de acvacultură a transportatorilor de animale acvatice</t>
  </si>
  <si>
    <t>Regulamentul de punere în aplicare (UE) 2020/2236 al Comisiei din 16 decembrie 2020 de stabilire a normelor de aplicare a Regulamentelor (UE) 2016/429 și (UE) 2017/625 ale Parlamentului European și ale Consiliului în ceea ce privește modelele de certificate de sănătate animală pentru intrarea în Uniune și circulația în interiorul Uniunii a transporturilor de animale acvatice și de anumite produse de origine animală derivate din animale acvatice, certificarea oficială privind astfel de certificate și de abrogare a Regulamentului (CE) nr. 1251/2008</t>
  </si>
  <si>
    <t>Stabilirea normelor privind certificatele de sănătate animală</t>
  </si>
  <si>
    <t>Regulamentul de punere în aplicare (UE) 2019/627 al Comisiei din 15 martie 2019 de stabilire a unor modalități practice uniforme de efectuare a controalelor oficiale privind produsele de origine animală destinate consumului uman în conformitate cu Regulamentul (UE) 2017/625 al Parlamentului European și al Consiliului și de modificare a Regulamentului (CE) nr. 2074/2005 al Comisiei în ceea ce privește controalele oficiale</t>
  </si>
  <si>
    <t>Stabilirea modalităților practice uniforme pentru efectuarea controalelor oficiale și măsuri legate de producția de produse de origine animală destinate consumului uman</t>
  </si>
  <si>
    <t>Regulamentul delegat (UE) 2022/2292 al Comisiei din 6 septembrie 2022 de completare a Regulamentului (UE) 2017/625 al Parlamentului European și al Consiliului în ceea ce privește cerințele pentru intrarea în Uniune a transporturilor de animale de la care se obțin produse alimentare și de anumite mărfuri destinate consumului uman.</t>
  </si>
  <si>
    <t>Stabilirea cerințelor pentru transporturile de animale de la care se obțin produse alimentare și de anumite mărfuri destinate consumului uman</t>
  </si>
  <si>
    <t>Regulamentul delegat (UE) 2019/624 al Comisiei din 8 februarie 2019 privind norme specifice pentru efectuarea controalelor oficiale vizând producția de carne și zonele de producție și de relocare a moluștelor bivalve vii în conformitate cu Regulamentul (UE) 2017/625 al Parlamentului European și al Consiliului.</t>
  </si>
  <si>
    <t>Stabilirea normelor specifice privind efectuarea controalelor oficiale privind produsele de origine animală</t>
  </si>
  <si>
    <t>Regulamentul delegat (UE) 2019/2122 al Comisiei din 10 octombrie 2019 de completare a Regulamentului (UE) 2017/625 al Parlamentului European și al Consiliului în ceea ce privește anumite categorii de animale și de mărfuri exceptate de la efectuarea controalelor oficiale la posturile de inspecție la frontieră, controalele specifice privind bagajele personale ale pasagerilor și transporturile mici de bunuri expediate către persoane fizice, care nu sunt destinate introducerii pe piață, și de modificare a Regulamentului (UE) nr. 142/2011 al Comisiei.</t>
  </si>
  <si>
    <t xml:space="preserve">Stabilirea normelor pentru cazurile și condițiile în care anumite categorii de animale și de mărfuri sunt exceptate de la efectuarea controalelor oficiale la posturile de inspecție la frontieră. </t>
  </si>
  <si>
    <t>Regulamentul Delegat (UE) 2019/2124 al Comisiei din 10 octombrie 2019 de completare a Regulamentului (UE) 2017/625 al Parlamentului European și al Consiliului în ceea ce privește normele privind controalele oficiale ale transporturilor de animale și de bunuri care fac obiectul tranzitului, al transbordării și al continuării transportului pe teritoriul Uniunii și de modificare a Regulamentelor (CE) nr. 798/2008, (CE) nr. 1251/2008, (CE) nr. 119/2009, (UE) nr. 206/2010, (UE) nr. 605/2010, (UE) nr. 142/2011, (UE) nr. 28/2012 ale Comisiei, a Regulamentului de punere în aplicare (UE) 2016/759 al Comisiei și a Deciziei 2007/777/CE a Comisiei.</t>
  </si>
  <si>
    <t>Stabilirea normelor în care autoritățile competente ale unui post de inspecție la frontieră pot autoriza continuarea transportului către locul de destinație finală</t>
  </si>
  <si>
    <t xml:space="preserve">Stabilirea normelor  pentru cazurile și condițiile în care autoritățile competente pot efectua controale de identitate și controale fizice la alt punct de control decât postul de inspecție la frontieră. </t>
  </si>
  <si>
    <t xml:space="preserve">Stabilirea normelor privind cazurile și condițiile în care produsele compuse sunt exceptate de la efectuarea controalelor oficiale la posturilor de control la frontieră </t>
  </si>
  <si>
    <t>Regulamentul de punere în aplicare (UE) 2021/632 al Comisiei din 13 aprilie 2021 de stabilire a normelor de aplicare a Regulamentului (UE) 2017/625 al Parlamentului European și al Consiliului privind listele cu animalele, produsele de origine animală, materialul germinativ, subprodusele de origine animală și produsele derivate, produsele compuse și fânul și paiele care fac obiectul controalelor oficiale la posturile de control la frontieră și de abrogare a Regulamentului de punere în aplicare (UE) 2019/2007 al Comisiei și a Deciziei 2007/275/CE a Comisiei.</t>
  </si>
  <si>
    <t>Stabilirea normelor privind aplicarea uniformă a frecvenței controalelor de identitate și fizice asupra transporturilor de animale și de bunuri care sunt destinate introducerii pe piață</t>
  </si>
  <si>
    <t xml:space="preserve">Stabilirea cerințelor pentru transportatorii de animale și de mărfuri față de postul de inspecție la frontieră </t>
  </si>
  <si>
    <t>Regulamentul (UE) 2017/2158 al Comisiei din 20 noiembrie 2017 de stabilire a măsurilor de diminuare și a nivelurilor de referință pentru reducerea prezenței acrilamidei în produsele alimentare</t>
  </si>
  <si>
    <t xml:space="preserve">Asigurarea unui nivel înalt de protecție a consumatorilor în ceea ce privește siguranța alimentară. </t>
  </si>
  <si>
    <t>Actualizarea criteriilor de risc pentru domenii și subdomenii de control ale ANSA</t>
  </si>
  <si>
    <t>Agenția Națională pentru  Siguranța Alimentelor, Direcția planificarea, evaluarea riscurilor și managementul calității</t>
  </si>
  <si>
    <t>Aprobarea proiectului de lege privind introducerea pe piață a produselor fertilizante</t>
  </si>
  <si>
    <t>Regulamentul (UE) 2019/1009 al Parlamentului European și al Consiliului din 5 iunie 2019 de stabilire a normelor privind punerea la dispoziție pe piață a produselor fertilizante UE și de modificare a Regulamentelor (CE) nr. 1069/2009 și (CE) nr. 1107/2009 și de abrogare a Regulamentului (CE) nr. 2003/2003</t>
  </si>
  <si>
    <t>Ajustarea cadrului normativ național la cel european; actualizarea prevederilor referitoare la produsele fertilizante</t>
  </si>
  <si>
    <t>Direcția protecția plantelor și siguranța alimentelor de origine vegetală</t>
  </si>
  <si>
    <t>Regulamentul de punere în aplicare (UE) 2023/564 al Comisiei din 10 martie 2023 privind conținutul și formatul evidențelor produselor de protecție a plantelor păstrate de utilizatorii profesioniști în temeiul Regulamentului (CE) nr. 1107/2009 al Parlamentului European și al Consiliului</t>
  </si>
  <si>
    <t xml:space="preserve">Definirea normelor referitoare la utilizarea produselor de protecție a plantelor </t>
  </si>
  <si>
    <t>Regulamentul de punere în aplicare (UE) 2020/1770 al Comisiei din 26 noiembrie 2020 privind tipurile și speciile de plante destinate plantării care nu sunt scutite de cerința privind codul de trasabilitate pentru pașapoartele fitosanitare în temeiul Regulamentului (UE) 2016/2031 al Parlamentului European și al Consiliului și de abrogare a Directivei 92/105/CEE a Comisiei</t>
  </si>
  <si>
    <t>Aprobarea prevederilor privind codurile de trasabilitate pentru toate cazurile de pașapoarte fitosanitare emise pentru plante destinate plantării.</t>
  </si>
  <si>
    <t xml:space="preserve">Asigurarea compatibilității legislației naționale cu acquis-ul comunitar în domeniul protecției plantelor
</t>
  </si>
  <si>
    <t>Regulamentul de punere în aplicare (UE) 2021/127 al Comisiei din 3 februarie 2021 de stabilire a cerințelor pentru introducerea, pe teritoriul Uniunii, a materialelor de ambalaj din lemn destinate transportului anumitor mărfuri originare din anumite țări terțe și pentru controalele fitosanitare ale respectivelor materiale, precum și de abrogare a Deciziei de punere în aplicare (UE) 2018/1137</t>
  </si>
  <si>
    <t>Stabilirea măsurilor în ceea ce privește materialele de ambalaj din lemn</t>
  </si>
  <si>
    <t>Direcția Îmbunătățiri funciare și fond funciar, Serviciul hidroameliorație</t>
  </si>
  <si>
    <t>Strategia națională de dezvoltare agricolă și rurală pentru anii 2023-2030, aprobată prin HG nr.56/2023</t>
  </si>
  <si>
    <t>Direcția Îmbunătățiri funciare și fond funciar</t>
  </si>
  <si>
    <t>Crearea unui mecanism de evidență a categoriilor și modul de folosință a terenurilor</t>
  </si>
  <si>
    <t>Agenția Relații Funciare și Cadastru</t>
  </si>
  <si>
    <t>Directiva 93/49/CEE a Comisiei din 23 iunie 1993 de stabilire a fișelor care indică condițiile pe care trebuie să le îndeplinească materialele de înmulțire ale plantelor ornamentale și plantele ornamentale în conformitate cu Directiva 91/682/CEE a Consiliului, ultima modificare in 2022, in vigoare din 2023</t>
  </si>
  <si>
    <t>Direcția Politici în Sectorul Vegetal</t>
  </si>
  <si>
    <t>Revizuirea cerințelor de calitate și comercializare pentru fructe și legume proaspete în concordanță cu cele ale UE</t>
  </si>
  <si>
    <t>Directiva de punere în aplicare 2014/78/UE a Comisiei din 17 iunie 2014 de modificare a anexelor I, II, III, IV și V la Directiva 2000/29/CE a Consiliului privind măsurile de protecție împotriva introducerii în Comunitate a unor organisme dăunătoare plantelor sau produselor vegetale și împotriva răspândirii lor în Comunitate</t>
  </si>
  <si>
    <t>Revizuirea și ajustarea  cerințelor speciale pentru introducerea și circulația plantelor și a produselor vegetale pe teritoriul țării în conformitate cu Directiva 2014/78/UE</t>
  </si>
  <si>
    <t>Directiva 2002/55/CE</t>
  </si>
  <si>
    <t>Directiva Consiliului din 14 iunie 1966 privind comercializarea semințelor de cereale (66/402/CEE), modificată ultima data prin DIRECTIVA DE PUNERE ÎN APLICARE (UE) 2021/2171 A COMISIEI din 7 decembrie 2021, în vigoare din 01.09.2022</t>
  </si>
  <si>
    <t>Elaborarea actului normativ referitor la reglementarea cerințelor pentru materialul semincer și sorg</t>
  </si>
  <si>
    <t>Regulamentul (CE) nr. 687/2008 al Comisiei din 18 iulie 2008 prin care se stabilesc procedurile de preluare a cerealelor de către agențiile de plăți sau de către agențiile de intervenție și metodele de analiză pentru determinarea calității cerealelor, abrogate in 2010 prin Regulamentul (UE) nr. 1272/2009 al Comisiei din 11 decembrie 2009 de stabilire a normelor de punere în aplicare a Regulamentului (CE) nr. 1234/2007 al Consiliului cu privire la achiziționarea și vânzarea produselor agricole în cadrul schemei de intervenție publică</t>
  </si>
  <si>
    <t>24.07.2024</t>
  </si>
  <si>
    <t>Regulamentul (UE) 2021/2116 al Parlamentului European și al Consiliului din 2 decembrie 2021 privind finanțarea, gestionarea și monitorizarea politicii agricole comune și de abrogare a Regulamentului (UE) nr. 1306/2013</t>
  </si>
  <si>
    <t>Alinierea procesului de subvenționare la standardele și cerințele UE în conformitate cu Politica Agricolă Comună (PAC)</t>
  </si>
  <si>
    <t>Direcția Juridică</t>
  </si>
  <si>
    <t>Regulamentul (UE) 2021/2115 al Parlamentului European și al Consiliului din 2 decembrie 2021 de stabilire a normelor privind sprijinul pentru planurile strategice care urmează să fie elaborate de statele membre în cadrul politicii agricole comune (planuri strategice PAC) și finanțate prin Garanția Europeană Agricolă (FEAG) și de Fondul European Agricol pentru Dezvoltare Rurală (FEADR) și de abrogare a Regulamentelor (UE) nr. 1305/2013 și (UE) nr. 1307/2013.</t>
  </si>
  <si>
    <t xml:space="preserve">Organizarea procesului de implementare a Legii privind organizarea și funcționarea camerelor agricole </t>
  </si>
  <si>
    <t>Îmbunătățirea cadrului legal aferent sectorului horticol</t>
  </si>
  <si>
    <t>Regulamentul de punere în aplicare (UE) 2019/935 al Comisiei din 16 aprilie 2019 de stabilire a normelor de aplicare a Regulamentului (UE) nr. 1308/2013 al Parlamentului European și al Consiliului în ceea ce privește metodele de analiză pentru determinarea caracteristicilor fizice, chimice și organoleptice ale produselor vitivinicole și notificările deciziilor statelor membre referitoare la majorările tăriei alcoolice naturale</t>
  </si>
  <si>
    <t>Stabilirea metodelor de analiză pentru determinarea caracteristicilor fizice, chimice și organoleptice ale produselor vitivinicole</t>
  </si>
  <si>
    <t>Agricultură și Industrie Alimentară</t>
  </si>
  <si>
    <t>Modificarea Hotărârii de Guvern nr.356/2015 cu privire la aprobarea Regulamentului privind organizarea pieței vitivinicole</t>
  </si>
  <si>
    <t>Modificarea Hotărârii de Guvern nr.418/2009 cu privire la aprobarea Regulamentului privind producerea, certificarea, controlul și comercializarea materialului de înmulțire și săditor viticol</t>
  </si>
  <si>
    <t>Modificarea Hotărârii de Guvern nr.741/2017 pentru aprobarea Regulamentului privind definirea, descrierea, prezentarea și etichetarea produselor vitivinicole aromatizate</t>
  </si>
  <si>
    <t>Aprobarea hotărârii de Guvern privind Sistemul de Cunoaștere și Inovare în Agricultură</t>
  </si>
  <si>
    <t>Aprobarea hotărârii de Guvern privind Metodologia de calculare a tarifelor,  nomenclatorul serviciilor şi cuantumul tarifelor pentru serviciile prestate de către Centrul de Consiliere Agricolă și Rurală</t>
  </si>
  <si>
    <t>Aprobarea hotărârii de Guvern cu privire la organizarea și funcționarea Agenției Naționale pentru Pescuit și Acvacultură</t>
  </si>
  <si>
    <t>Aprobarea hotărârii de Guvern cu privire la importul și exportul produselor ecologice</t>
  </si>
  <si>
    <t>Aprobarea hotărârii de Guvern cu privire la stabilirea cerințelor de calitate pentru anumite tipuri de zahăr destinate consumului uman și de abrogare a Hotărârii Guvernului nr.774/2007</t>
  </si>
  <si>
    <t xml:space="preserve">Aprobarea hotărârii de Guvern privind funcționarea sistemului de gestionare a informațiilor pentru controalele oficiale </t>
  </si>
  <si>
    <t>Aprobarea hotărârii de Guvern cu privire la autorizarea unităților de material germinativ și cerințele de trasabilitate și de sănătate animală pentru circulația materialului germinativ provenit de la anumite animale terestre deținute</t>
  </si>
  <si>
    <t>Aprobarea hotărârii de Guvern cu privire la aprobarea cerințelor de sănătate animală, certificare și de notificare privind circulația produselor de origine animală provenite de la animale terestre</t>
  </si>
  <si>
    <t>Aprobarea hotărârii de Guvern cu privire la aprobarea normelor sanitar veterinare pentru unitățile de acvacultură și transportatorii de animale acvatic</t>
  </si>
  <si>
    <t>Aprobarea hotărârii de Guvern cu privire la aprobarea modelelor de certificate de sănătate animală la intrare și circulația a transporturilor de animale acvatice și de anumite produse de origine animală derivate din animale acvatice, certificarea oficială privind astfel de certificate</t>
  </si>
  <si>
    <t>Aprobarea hotărârii de Guvern cu privire la aprobarea cerințelor la intrarea transporturilor de animale de la care se obțin produse alimentare și de anumite mărfuri destinate consumului uman</t>
  </si>
  <si>
    <t xml:space="preserve">Aprobarea hotărârii de Guvern cu privire la aprobarea  normelor specifice de  pentru efectuarea controalelor oficiale a producției de carne și zonele de producție și de relocare a moluștelor bivalve vii </t>
  </si>
  <si>
    <t>Aprobarea hotărârii de Guvern cu privire la anumite categorii de animale și de mărfuri exceptate de la efectuarea controalelor oficiale la posturile de inspecție la frontieră, controalele specifice privind bagajele personale ale pasagerilor și transporturile mici de bunuri expediate către persoane fizice, care nu sunt destinate introducerii pe piață</t>
  </si>
  <si>
    <t>Aprobarea hotărârii de Guvern cu privire la aprobarea normelor privind controalele oficiale ale transporturilor de animale și de bunuri care fac obiectul tranzitului, al transbordării și al continuării transportului</t>
  </si>
  <si>
    <t>Aprobarea hotărârii de Guvern cu privire la aprobarea normelor privind controale de identitate și fizice vizând anumite mărfuri la punctele de control și în care se pot efectua controale documentare la distanță de posturile de inspecție la frontieră</t>
  </si>
  <si>
    <t>Aprobarea hotărârii de Guvern privind anumite categorii de bunuri exceptate de la efectuarea controalelor oficiale la posturile de control la frontieră</t>
  </si>
  <si>
    <t>Aprobarea hotărârii de Guvern cu privire la animalele, produsele de origine animală, materialul germinativ, subprodusele de origine animală și produsele derivate, produsele compuse, fânul și paiele care fac obiectul controalelor oficiale la posturile de control la frontieră</t>
  </si>
  <si>
    <t xml:space="preserve">Aprobarea hotărârii de Guvern cu privire la frecvență pentru controalele de identitate și controalele fizice ale anumitor loturi de animale și mărfuri </t>
  </si>
  <si>
    <t>Aprobarea hotărârii de Guvern cu privire la cerințele minime vizând posturile de inspecție la frontieră</t>
  </si>
  <si>
    <t>Aprobarea hotărârii de Guvern cu privire la măsurilor de diminuare și a nivelurilor de referință pentru reducerea prezenței acrilamidei în produsele alimentare</t>
  </si>
  <si>
    <t>Modificarea Hotărârii de Guvern nr.1280/2018 pentru aprobarea Metodologiei privind controlul de stat asupra activității de întreprinzător în baza analizei riscurilor aferent domeniilor de competență ale Agenției Naționale pentru Siguranța Alimentelor</t>
  </si>
  <si>
    <t>Aprobarea hotărârii de Guvern privind conținutul și formatul evidențelor produselor de protecție a plantelor păstrate de utilizatorii profesioniști</t>
  </si>
  <si>
    <t>Aprobarea hotărârii de Guvern privind stabilirea listei speciilor de plante destinate plantării care nu sunt scutite de cerința privind codul de trasabilitate pentru pașapoartele fitosanitare</t>
  </si>
  <si>
    <t>Aprobarea hotărârii de Guvern privind stabilire a cerințelor pentru introducerea pe piață a materialelor de ambalaj de lemn</t>
  </si>
  <si>
    <t>Aprobarea hotărârii de Guvern privind transmiterea bunurilor imobile (terenuri aferente infrastructurii hidrotehnice din cadrul sistemelor de irigare/desecare), proprietate publică a statului, din administrarea Agenției Proprietății Publice în administrarea Ministerului Agriculturii și Industriei Alimentare (gestiunea Agenției Naționale de Îmbunătățiri Funciare)</t>
  </si>
  <si>
    <t>Aprobarea hotărârii de Guvern cu privire la aprobarea Conceptului Sistemului informațional „Cadastru funciar al Republicii Moldova”</t>
  </si>
  <si>
    <t>Modificarea Hotărârii de Guvern nr.598/2012 cu privire la aprobarea Normei privind comercializarea materialelor de înmulțire pentru plantele ornamentale</t>
  </si>
  <si>
    <t>Modificarea Hotărârii de Guvern nr.929/2009 cu privire la aprobarea Reglementării tehnice „Cerințe de calitate și comercializare pentru fructe și legume proaspete”</t>
  </si>
  <si>
    <t>Modificarea Hotărârii de Guvern nr.205/2009 cu privire la aprobarea Reglementării tehnice „Produse de leguminoase proaspete și uscate”</t>
  </si>
  <si>
    <t>Aprobarea hotărârii de Guvern cu privire la aprobarea proiectului de lege privind abrogarea Legii nr.71/2023 cu privire la subvenționarea în agricultură și mediul rural și aprobarea Legii cu privire la subvenționare</t>
  </si>
  <si>
    <t>Aprobarea hotărârii de Guvern cu privire la aprobarea Programului Național Strategic Agricol și Rural finanțat prin Fondul Național de Dezvoltare a Agriculturii și Mediului Rural și fonduri de preaderare/externe</t>
  </si>
  <si>
    <t>Modificarea Hotărârii de Guvern nr.708/2011 cu privire la aprobarea Reglementării tehnice „Metode de analiză în domeniul fabricării vinurilor”</t>
  </si>
  <si>
    <t xml:space="preserve">1. REGULAMENTUL DE PUNERE ÎN APLICARE (UE) 2022/2095 AL COMISIEI din 28 octombrie 2022 de stabilire a unor măsuri de prevenire a introducerii, instalării și răspândirii pe teritoriul Uniunii a Anoplophora chinensis (Forster) și de abrogare a Deciziei 2012/138/UE; 
2. REGULAMENTUL DE PUNERE ÎN APLICARE (UE) 2022/1941 AL COMISIEI din 13 octombrie 2022 privind interzicerea introducerii, circulației, deținerii, multiplicării sau eliberării anumitor organisme dăunătoare în temeiul articolului 30 alineatul (1) din Regulamentul (UE) 2016/2031 al Parlamentului European și al Consiliului;
3. REGULAMENTUL DE PUNERE ÎN APLICARE (UE) 2022/1927 AL COMISIEI din 11 octombrie 2022de stabilire a unor măsuri vizând izolarea prezenței Aleurocanthus spiniferus (Quaintance) la anumite zone demarcate;
4. REGULAMENTUL DE PUNERE ÎN APLICARE (UE) 2022/1372 AL COMISIEI din 5 august 2022 privind măsurile temporare de prevenire a introducerii, circulației, răspândirii, multiplicării și eliberării Meloidogyne graminicola (Golden &amp; Birchfield) pe teritoriul Uniunii;
- REGULAMENTUL DE PUNERE ÎN APLICARE (UE) 2022/1941 AL COMISIEI din 13 octombrie 2022 privind interzicerea introducerii, circulației, deținerii, multiplicării sau eliberării anumitor organisme dăunătoare în temeiul articolului 30 alineatul (1) din Regulamentul (UE) 2016/2031 al Parlamentului European și al Consiliului.
</t>
  </si>
  <si>
    <t>Aducerea în concordanță a actului normativ național cu cerințele Hotărârii Guvernului nr. 1171/2018 pentru aprobarea Regulamentului privind armonizarea legislației Republicii Moldova cu legislația Uniunii Europene.</t>
  </si>
  <si>
    <t>300 om-ore / 3 mii lei</t>
  </si>
  <si>
    <t>450 om-ore / 3 mii lei</t>
  </si>
  <si>
    <t>Direcție personal și mobilizare Marele Stat Major al Armatei Naționale</t>
  </si>
  <si>
    <t>Direcția comunicații și sisteme informaționale Marele Stat Major al Armatei Naționale</t>
  </si>
  <si>
    <t>Agenția Proprietății Publice; Agenția Națională de Îmbunătățiri Funciare</t>
  </si>
  <si>
    <t xml:space="preserve">PNA, cap. 13. Politica în domeniul pescuitului                                                                   </t>
  </si>
  <si>
    <t>PNA, cap. 11. Agricultură și Dezvoltare Rurală</t>
  </si>
  <si>
    <t>Aprobarea hotărârii de Guvern privind  Metodologia de calculare a tarifelor, nomenclatorul serviciilor şi cuantumul tarifelor pentru serviciile prestate de către Instituția Publică Centrul Național de Cercetare și Producere a Semințelor</t>
  </si>
  <si>
    <t>AA, anexa VII– decembrie 2019; PNA, cap. 12. Siguranța alimentară, politici sanitare și fitosanitare</t>
  </si>
  <si>
    <t>AA, cap. XII Agricultură 
și Dezvoltare Rurală HG nr.56/2023</t>
  </si>
  <si>
    <t>AA, cap. V. Protecția consumatorului; cap. 13. Pescuitul și politica maritimă</t>
  </si>
  <si>
    <t xml:space="preserve"> 01.06.2024</t>
  </si>
  <si>
    <t xml:space="preserve"> 03.05.2024</t>
  </si>
  <si>
    <t xml:space="preserve"> 01.07.2024</t>
  </si>
  <si>
    <t xml:space="preserve"> 14.03.2024</t>
  </si>
  <si>
    <t xml:space="preserve"> 18.04.2024</t>
  </si>
  <si>
    <t xml:space="preserve"> 22.02.2024</t>
  </si>
  <si>
    <t xml:space="preserve"> 19.10.2023</t>
  </si>
  <si>
    <t xml:space="preserve"> 05.10.2023</t>
  </si>
  <si>
    <t xml:space="preserve"> 23.10.2023</t>
  </si>
  <si>
    <t xml:space="preserve"> 10.11.2023</t>
  </si>
  <si>
    <t xml:space="preserve"> 14.11.2023</t>
  </si>
  <si>
    <t xml:space="preserve"> 20.11.2023</t>
  </si>
  <si>
    <t xml:space="preserve"> 17.04.2024</t>
  </si>
  <si>
    <t xml:space="preserve"> 13.03.2024</t>
  </si>
  <si>
    <t xml:space="preserve"> 04.01.2024</t>
  </si>
  <si>
    <t xml:space="preserve"> 05.02.2024</t>
  </si>
  <si>
    <t xml:space="preserve"> 10.03.2024</t>
  </si>
  <si>
    <t xml:space="preserve"> 10.06.2024</t>
  </si>
  <si>
    <t xml:space="preserve"> 30.03.2024</t>
  </si>
  <si>
    <t xml:space="preserve"> 29.01.2024</t>
  </si>
  <si>
    <t xml:space="preserve"> 03.01.2024</t>
  </si>
  <si>
    <t xml:space="preserve"> 04.04.2024</t>
  </si>
  <si>
    <t xml:space="preserve"> 17.06.2024</t>
  </si>
  <si>
    <t xml:space="preserve"> 30.04.2024</t>
  </si>
  <si>
    <t xml:space="preserve"> 04.09.2024</t>
  </si>
  <si>
    <t>Ruxanda Macuh, Direcția analiză, monitorizare și evaluare a politicilor, Tel. 022 204 518</t>
  </si>
  <si>
    <t>Marcel Ciolpan, Direcție politică de apărare și planificare a apărării, Tel. 022 252 264</t>
  </si>
  <si>
    <t>MIDR</t>
  </si>
  <si>
    <t xml:space="preserve">Directiva 2008/96/CE </t>
  </si>
  <si>
    <t>Sporirea gradului de siguranță a infrastructurii rutiere</t>
  </si>
  <si>
    <t xml:space="preserve">Ministerul Infrastructurii și Dezvoltării Regionale </t>
  </si>
  <si>
    <t>Directiva 2008/96/CE</t>
  </si>
  <si>
    <t>Dezvoltarea sistemului de transport al Republicii Moldova</t>
  </si>
  <si>
    <t xml:space="preserve">Asigurarea întreținerii și modernizarea infrastructuri rutiere </t>
  </si>
  <si>
    <t>Legea fondului rutier nr.720/1996 </t>
  </si>
  <si>
    <t>Dezvoltarea drumurilor și a transporturilor rutiere</t>
  </si>
  <si>
    <t>Fortificarea capacităților de administrare a rețelei de drumuri naționale</t>
  </si>
  <si>
    <t xml:space="preserve">Legea cu privire la modificarea unor acte normative nr.118/2023;
Legea drumurilor nr.509/1995  </t>
  </si>
  <si>
    <t>Reglementarea condițiilor de activitate a agenților economici care prestează servicii în domeniul de autoservice (drepturi, obligații, dotare, reglementarea procesului tehnologic)</t>
  </si>
  <si>
    <t>Ministerul Infrastructurii și Dezvoltării Regionale</t>
  </si>
  <si>
    <t>Direcția politici în domeniul transportului rutier</t>
  </si>
  <si>
    <t>Directiva 2014/45/UE</t>
  </si>
  <si>
    <t>Reglementarea condițiilor de activitate a agenților economici care prestează servicii în domeniul de inspecție tehnică (drepturi, obligații, reglementarea procesului tehnologic)</t>
  </si>
  <si>
    <t>Reglementarea drepturilor și obligațiilor părților participante la transportul rutier de persoane</t>
  </si>
  <si>
    <t>Reglementarea modului de organizare și funcționare a autogărilor</t>
  </si>
  <si>
    <t>Asigurarea drepturilor pasagerilor prin reglementarea regimului de muncă și odihnă a conducătorilor auto și persoanelor care efectuează activități mobile</t>
  </si>
  <si>
    <t>Reglementarea mecanismului de stabilire a tarifelor pentru transportul rutier de persoane prin servicii regulate în trafic raional și interraional</t>
  </si>
  <si>
    <t xml:space="preserve">Asigurarea subvenționării întreținerii infrastructurii feroviare </t>
  </si>
  <si>
    <t>Agenția Feroviară</t>
  </si>
  <si>
    <t>Direcția politici în domeniul transportului feroviar și naval</t>
  </si>
  <si>
    <t xml:space="preserve">AA, cap.XIV. Transport  </t>
  </si>
  <si>
    <t>Stabilirea modului de formare a tarifelor de utilizare a infrastructurii</t>
  </si>
  <si>
    <t>Directiva (UE) 2016/798</t>
  </si>
  <si>
    <t>Sporirea nivelului de siguranță feroviară</t>
  </si>
  <si>
    <t xml:space="preserve">Decizia Comisiei din 09 noiembrie 2010 </t>
  </si>
  <si>
    <t>Stabilirea cerințelor de evaluare a conformității a sistemului feroviar</t>
  </si>
  <si>
    <t>Directiva (UE) 2016/797</t>
  </si>
  <si>
    <t>Stabilirea cerințelor de securitate a sistemului feroviar</t>
  </si>
  <si>
    <t xml:space="preserve"> Directiva 96/75/CE</t>
  </si>
  <si>
    <t>Utilizare eficientă a potențialului de transport oferit de căile navigabile, prin îmbunătățirea competitivității transportului naval</t>
  </si>
  <si>
    <t>Agenția Navală</t>
  </si>
  <si>
    <t xml:space="preserve"> Directiva 2008/68/CE</t>
  </si>
  <si>
    <t>Directiva 2005/44/CE</t>
  </si>
  <si>
    <t>Stabilirea condițiilor de schimb de informații în scopul siguranței, eficienței și protecției mediului</t>
  </si>
  <si>
    <t>Directiva (UE) 1629/2016
Directiva (CE) 100/2009</t>
  </si>
  <si>
    <t xml:space="preserve">Stabilirea cerințelor tehnice pentru nave în scopul asigurării siguranței navigației </t>
  </si>
  <si>
    <t xml:space="preserve">PNA, cap.14. Transport </t>
  </si>
  <si>
    <t>Directiva (UE) 2017/2397</t>
  </si>
  <si>
    <t>Asigurarea transparenței în domeniul maritim, în vederea facilitării transmiterii electronice a informațiilor legate de obligațiile de raportare pentru nave</t>
  </si>
  <si>
    <t xml:space="preserve">Directiva (CE) 65/2005
Regulamentul (CE) nr. 725/2004
</t>
  </si>
  <si>
    <t>Creșterea gradului de securitate care în porturi</t>
  </si>
  <si>
    <t>Directiva 87/540/CEE</t>
  </si>
  <si>
    <t>Îmbunătățirea nivelului de calificare a operatorilor de transport naval în vederea creșterii calității serviciilor prestate</t>
  </si>
  <si>
    <t>Directiva (CE) 16/2009 și – Regulamentul (UE) nr. 428/2010 de punere în aplicare a art.14, Regulamentul (UE) nr. 801/2010 de punere în aplicare a articolului 10 alineatul (3) și Regulamentul (UE) nr. 802/2010 de punere în aplicare a articolului 10 alineatul (3) și a articolului 27</t>
  </si>
  <si>
    <t>Regulamentul privind navigația pe Dunăre</t>
  </si>
  <si>
    <t>Creșterea siguranței și buna desfășurare a navigabilității pe căile navigabile interioare ale fluviului Dunărea și pe căile navigabile interioare ale Republicii Moldova</t>
  </si>
  <si>
    <t>Convenția privind facilitarea traficului maritim internațional (FAL), adoptată la Londra la 09 aprilie 1965</t>
  </si>
  <si>
    <t>Reducerea riscului de accidente și incidente viitoare și reducerea consecințelor grave, cum ar fi pierderea de vieți sau de nave și poluarea mediului marin</t>
  </si>
  <si>
    <t>Directiva 2002/59/CE</t>
  </si>
  <si>
    <t>Creșterea siguranței și eficienței traficului maritim prin crearea sistemului de monitorizare a traficului navelor maritime și de informare</t>
  </si>
  <si>
    <t>Regulamentul (UE) 2015/757;
Regulamentul (CE) nr. 782/2003</t>
  </si>
  <si>
    <t>Directiva 1999/63/CE</t>
  </si>
  <si>
    <t>Reglementarea echipajului minim la bordul navelor în scopul creșterii nivelului de siguranță la navele de navigație interioară care arborează pavilionul Republicii Moldova</t>
  </si>
  <si>
    <t>Stabilirea unor prevederi clare și exhaustive referitoare la procesul de executare a construcțiilor sigure și durabile</t>
  </si>
  <si>
    <t>Menținerea calității și protecției construcțiilor  prin respectarea cerințele esențiale pentru siguranța cetățenilor</t>
  </si>
  <si>
    <t>Direcția politici și reglementări în domeniul amenajării teritoriului și urbanismului</t>
  </si>
  <si>
    <t>Perfecționarea și transparentizarea procesului de administrare și exploatare a blocurilor locative</t>
  </si>
  <si>
    <t>Direcția politici și reglementări în domeniul construcțiilor și locuințelor</t>
  </si>
  <si>
    <t>Legea nr.187/2022 cu privire la condominiu</t>
  </si>
  <si>
    <t>Stabilirea unei proceduri corecte și echitabile pentru calcularea taxelor pentru eliberarea actelor permisive în domeniul construcțiilor</t>
  </si>
  <si>
    <t>Direcția politici și reglementări în domeniul construcțiilor și locuințelor; Direcția politici și reglementări în domeniul amenajării teritoriului și urbanismului</t>
  </si>
  <si>
    <t>Stabilirea unei proceduri simplificate pentru eliberarea actelor permisive în domeniul construcțiilor în unele localitățile care nu dispun de documentație de urbanism</t>
  </si>
  <si>
    <t xml:space="preserve">Eficientizarea activității  organelor locale de arhitectură şi urbanism </t>
  </si>
  <si>
    <t>Codul urbanismului și construcțiilor</t>
  </si>
  <si>
    <t xml:space="preserve">Direcția politici de dezvoltare regională și locală </t>
  </si>
  <si>
    <t xml:space="preserve">SND 5.17 Politici şi management în domeniul dezvoltării regionale, locale și construcțiilor, alin. 3
</t>
  </si>
  <si>
    <t>Accelerarea ritmului de echipare a unităților administrativ-teritoriale cu dotările de bază de infrastructură tehnico-edilitară și socială, în vederea îmbunătățirii condițiilor de trai, creșterii atractivității investiționale și asigurării dezvoltării durabile a localităților Republicii Moldova</t>
  </si>
  <si>
    <t xml:space="preserve">Oficiul Național de Dezvoltare Regională și Locală </t>
  </si>
  <si>
    <t>PN20, acțiunea 1. Modernizarea satelor și orașelor</t>
  </si>
  <si>
    <t xml:space="preserve">Agenția de Dezvoltare Regională Nord </t>
  </si>
  <si>
    <t>SNDR 2022-2028</t>
  </si>
  <si>
    <t>Asigurarea dreptului operatorilor noi înființați de a participa la licitațiile publice de atribuirea contractelor de delegare a gestiunii serviciului public de alimentare cu apă și de canalizare</t>
  </si>
  <si>
    <t>Agenția Națională pentru Reglementare în Energetică</t>
  </si>
  <si>
    <t>Direcția politici în domeniul aprovizionării cu apă și sanitație</t>
  </si>
  <si>
    <t xml:space="preserve">SND, 5.17. Politici şi management în domeniul dezvoltării regionale, locale și construcțiilor, alin.4
</t>
  </si>
  <si>
    <t xml:space="preserve">Autoritatea Aeronautică Civilă </t>
  </si>
  <si>
    <t>Serviciul politici în domeniul transportului aerian</t>
  </si>
  <si>
    <t>Actualizarea cerințelor privind menținerea navigabilității aeronavelor și a produselor, reperelor și dispozitivelor aeronautice și autorizarea întreprinderilor și a personalului cu atribuții în domeniu</t>
  </si>
  <si>
    <t>Regulamentul UE  2018/1139</t>
  </si>
  <si>
    <t>HG nr.673/2023 cu privire la inițierea negocierilor asupra proiectului Acordului dintre Guvernul Republicii Moldova și Guvernul Islandei privind serviciile aeriene și împuternicirea delegației oficiale pentru negocierea acestuia</t>
  </si>
  <si>
    <t>HG nr.639/2023 cu privire la inițierea negocierilor asupra proiectului Acordului dintre Guvernul Republicii Moldova și Guvernul Regiunii Administrative Speciale Hong Kong a Republicii Populare Chineze privind serviciile aeriene și împuternicirea delegației oficiale pentru negocierea acestuia</t>
  </si>
  <si>
    <t xml:space="preserve">Codul aerian nr.301/2017                              </t>
  </si>
  <si>
    <t xml:space="preserve">Acordul privind spațiul aerian comun dintre Moldova și UE, OACI, Anexa XVI, vol.IV </t>
  </si>
  <si>
    <t>Instituirea unui sistem de compensare a emisiilor de CO2 pentru zborurile internaționale</t>
  </si>
  <si>
    <t xml:space="preserve">Codul aerian nr.301/2017 </t>
  </si>
  <si>
    <t xml:space="preserve">Stabilirea cerințelor aplicabile sistemelor automate pentru schimbul datelor de zbor în scopul notificării, al coordonării și al transferului zborurilor între unități de control al traficului aerian </t>
  </si>
  <si>
    <t>Aprobarea hotărârii de Guvern cu privire la aprobarea Regulamentului cu privire la analiza de impact asupra siguranței rutiere și operațiunea de audit în domeniul siguranței rutiere</t>
  </si>
  <si>
    <t>Aprobarea hotărârii de Guvern cu privire la aprobarea Regulamentului cu privire la inspecțiile în materie de siguranță rutieră</t>
  </si>
  <si>
    <t>Aprobarea hotărârii de Guvern cu privire la aprobarea Regulamentului cu privire la clasificarea siguranței rețelei</t>
  </si>
  <si>
    <t>Aprobarea proiectului de Lege cu privire la modificarea unor acte normative (ajustarea cadrului normativ la Legea privind gestionarea siguranței infrastructurii rutiere: Legea drumurilor nr.509/1995, Legea nr.131/2007 privind siguranța traficului rutier; Legea nr.163/2010 privind autorizarea executării lucrărilor de construcție; Legea nr.213/2021 cu privire la investigarea accidentelor și  incidentelor în transporturi; Codul transporturilor rutiere nr.150/2014)</t>
  </si>
  <si>
    <t>Aprobarea hotărârii de Guvern cu privire la aprobarea Programului național de siguranță rutieră</t>
  </si>
  <si>
    <t>Aprobarea hotărârii de Guvern cu privire la stabilirea Autorității administrative responsabile de gestionarea siguranței infrastructurii rutiere</t>
  </si>
  <si>
    <t>Aprobarea hotărârii de Guvern cu privire la Programul de repartizare a mijloacelor fondului rutier pentru drumurile publice naționale pe anul 2024</t>
  </si>
  <si>
    <t>Aprobarea hotărârii de Guvern referitor la aprobarea proiectului de Lege privind declararea de utilitate publică a lucrărilor privind construirea drumului de acces către  podul rutier de frontieră peste râul Nistru, între localitățile Cosăuți (Republica Moldova) și Yampil (Ucraina)</t>
  </si>
  <si>
    <t>Aprobarea hotărârii de Guvern privind reorganizarea Î.S. Administrația de Stat a Drumurilor, prin  transformarea acesteia în societate pe acțiuni.</t>
  </si>
  <si>
    <t>Aprobarea hotărârii de Guvern cu privire la aprobarea Regulamentului cu privire la autogări</t>
  </si>
  <si>
    <t>Aprobarea hotărârii de Guvern cu privire la modificarea Codului Transporturilor Rutiere nr. 150/2014</t>
  </si>
  <si>
    <t>Aprobarea hotărârii de Guvern pentru aprobarea Metodologiei de calculare a tarifelor pentru serviciile de autogară</t>
  </si>
  <si>
    <t>Aprobarea hotărârii de Guvern pentru aprobarea Metodologiei de calculare a tarifelor pentru serviciile prestate de Agenția Națională Transport Auto</t>
  </si>
  <si>
    <t xml:space="preserve">Aprobarea hotărârii de Guvern privind aprobarea contractului multianual pentru întreținerea infrastructurii feroviare, în vederea creșterii competitivității transportului feroviar </t>
  </si>
  <si>
    <t>Aprobarea hotărârii de Guvern cu privire la aprobarea Metodologiei de formare a tarifelor pentru utilizarea infrastructurii feroviare</t>
  </si>
  <si>
    <t>Aprobarea hotărârii de Guvern cu privire la aprobarea Regulilor de alocare a capacității de infrastructură</t>
  </si>
  <si>
    <t>Aprobarea hotărârii de Guvern privind siguranța feroviară</t>
  </si>
  <si>
    <t>Aprobarea hotărârii de Guvern privind interoperabilitatea sistemului feroviar în Uniunea Europeană</t>
  </si>
  <si>
    <t xml:space="preserve">Aprobarea hotărârii de Guvern  privind sistemele de navlosire și de stabilire a prețurilor în transportul național și internațional pe căile navigabile interioare 
</t>
  </si>
  <si>
    <t xml:space="preserve">Aprobarea hotărârii de Guvern privind serviciile de informații fluviale (RIS) armonizate pe căile navigabile interioare 
</t>
  </si>
  <si>
    <t>Aprobarea hotărârii de Guvern privind implementarea și aprobarea normelor și standardelor privind examinarea tehnică a navelor de navigație interioară și de recunoaștere a societăților de clasificare a navelor de navigație interioară</t>
  </si>
  <si>
    <t xml:space="preserve">Aprobarea hotărârii de Guvern privind recunoașterea calificărilor profesionale în domeniul navigației interioare
</t>
  </si>
  <si>
    <t>Aprobarea hotărârii de Guvern cu privire la stabilirea mediului aferent ghișeului unic în domeniul maritim</t>
  </si>
  <si>
    <t xml:space="preserve">Aprobarea hotărârii de Guvern privind Regulamentului privind consolidarea securității portuare și a securității la bordul navelor </t>
  </si>
  <si>
    <t xml:space="preserve">Aprobarea hotărârii de Guvern cu privire la stabilirea cerințelor aplicabile sistemelor automate pentru schimbul datelor de zbor în scopul notificării, al coordonării și al transferului zborurilor între unități de control al traficului aerian </t>
  </si>
  <si>
    <t xml:space="preserve">Aprobarea hotărârii de Guvern privind stabilirea unor norme comune privind managementul fluxului de trafic aerian
</t>
  </si>
  <si>
    <t>Aprobarea hotărârii de Guvern cu privire la aprobarea Regulamentului de stabilire a metodologiei de calcul a cuantumului plăților de supraveghere a menținerii condițiilor de certificare a Autorității Aeronautice Civile</t>
  </si>
  <si>
    <t>Aprobarea hotărârii de Guvern cu privire la aprobarea Regulamentului privind stabilirea schemei de compensare și reducere a emisiilor de carbon provenite din aviația civilă, în vederea instituirii unui sistem de compensare pentru reducerea emisiilor de CO2 pentru zborurile internaționale</t>
  </si>
  <si>
    <t>Aprobarea hotărârii de Guvern cu privire la aprobarea cerințelor subsecvente operațiunilor aeriene cu aeronave ușoare și ultra ușoare</t>
  </si>
  <si>
    <t>Modificarea Hotărârii de Guvern nr.476/2016 cu privire la aprobarea Metodologiei privind baza de calcul și aprobare a taxelor pentru serviciile aeroportuare și de navigație aeriană</t>
  </si>
  <si>
    <t>Aprobarea hotărârii de Guvern pentru semnarea Acordului dintre Guvernul Republicii Moldova și Guvernul Regiunii Administrative Speciale Hong Kong a Republicii Populare Chineze privind serviciile aeriene și împuternicirea delegației oficiale pentru negocierea acestuia</t>
  </si>
  <si>
    <t>Aprobarea hotărârii de Guvern cu privire la semnarea Acordului dintre Guvernul Republicii Moldova și Guvernul Islandei privind serviciile aeriene și împuternicirea delegației oficiale pentru negocierea acestuia</t>
  </si>
  <si>
    <t>Aprobarea hotărârii de Guvern cu privire la modificarea Codului aerian al Republicii Moldova nr.301/2017</t>
  </si>
  <si>
    <t>Modificarea Hotărârii de Guvern nr.641/2019 pentru aprobarea Regulamentului privind menținerea navigabilității aeronavelor și a produselor, reperelor și dispozitivelor aeronautice și autorizarea întreprinderilor și a personalului cu atribuții în domeniu</t>
  </si>
  <si>
    <t>Modificarea Hotărârii de Guvern nr.870/2020 cu privire la aprobarea Regulamentului privind autorizarea zborurilor și utilizarea spațiului aerian național de către aeronavele civile și de stat</t>
  </si>
  <si>
    <t>Modificarea Hotărârii de Guvern nr.506/2019 pentru aprobarea Procedurii-cadru privind organizarea, derularea și atribuirea contractelor de delegare a gestiunii serviciului public de alimentare cu apă și de canalizare</t>
  </si>
  <si>
    <t xml:space="preserve">Aprobarea Hotărârii de Guvern cu privire la aprobarea Programului  Național de accelerare a dezvoltării mun. Bălți în calitate de pol de dezvoltare 2024 – 2028 </t>
  </si>
  <si>
    <t>Aprobarea Hotărârii de Guvern cu privire la aprobarea Programului Național de Dezvoltare Locală 2023-2027</t>
  </si>
  <si>
    <t>Modificarea Hotărârii de Guvern nr.23/2022 cu privire la aprobarea Documentului unic de program pentru anii 2022-2024</t>
  </si>
  <si>
    <t>Aprobarea hotărârii de Guvern cu privire la aprobarea  Metodologiei de calculare a tarifelor la serviciile prestate de către Instituția publică „Oficiul amenajarea teritoriului, urbanism, construcții și locuințe” și Nomenclatorul serviciilor prestate de către această instituție și tarifele la aceste servicii</t>
  </si>
  <si>
    <t>Aprobarea hotărârii de Guvern cu privire la aprobarea Regulamentului cu privire la prestarea serviciilor comunale și necomunale, folosirea, exploatarea și administrarea locuințelor</t>
  </si>
  <si>
    <t>Aprobarea hotărârii de Guvern cu privire la aprobarea Regulamentului privind metodologia de calcul a taxei pentru eliberarea certificatului de urbanism și autorizației de construire</t>
  </si>
  <si>
    <t>Modificarea Hotărârii de Guvern nr.499/2000 despre aprobarea Regulamentului-cadru privind activitatea organelor locale de arhitectură şi urbanism</t>
  </si>
  <si>
    <t>Modificarea Hotărârii de Guvern nr.916/2020 cu privire la aprobarea Programului național
de dezvoltare a orașelor-poli de creștere în Republica Moldova pentru anii 2021-2027</t>
  </si>
  <si>
    <t>Modificarea Hotărârii de Guvern nr.40/2022 cu privire la aprobarea Strategiei naționale de dezvoltare regională 2022-2028</t>
  </si>
  <si>
    <t xml:space="preserve">Aprobarea hotărârii de Guvern privind organizarea timpului de muncă al navigatorilor
</t>
  </si>
  <si>
    <t xml:space="preserve">Modificarea Hotărârii de Guvern  nr.413/2021 pentru aprobarea Regulamentului privind  stabilirea Sistemului de informare și monitorizare a traficului navelor maritime
</t>
  </si>
  <si>
    <t xml:space="preserve">Aprobarea hotărârii de Guvern  privind metodologia comună de investigare a accidentelor și incidentelor maritime 
</t>
  </si>
  <si>
    <t xml:space="preserve">Aprobarea hotărârii de Guvern  privind  Regulamentul privind normele aplicabile în scopul facilitării traficului maritim internațional
</t>
  </si>
  <si>
    <t xml:space="preserve">Aprobarea hotărârii de Guvern privind Regulile de navigație pe căile navigabile interioare ale fluviului Dunărea și pe căile navigabile interioare ale Republicii Moldova
</t>
  </si>
  <si>
    <t xml:space="preserve">Aprobarea hotărârii de Guvern privind Regulamentul- cadru cu privire la respectarea obligațiilor statului port
</t>
  </si>
  <si>
    <t xml:space="preserve">Acordul privind spațiul aerian comun dintre Moldova și UE; Anexa III. Norme aplicabile Aviației Civile, Capitolul B; Regulamentul (CE) nr.1032/2006
</t>
  </si>
  <si>
    <t xml:space="preserve">Acordul privind spațiul aerian comun dintre Moldova și UE; Anexa III. Norme aplicabile Aviației Civile, Capitolul C; Regulamentul (UE) nr.640/2015 
</t>
  </si>
  <si>
    <t xml:space="preserve">Acordul privind spațiul aerian comun dintre Moldova și UE; Anexa III. Norme aplicabile Aviației Civile, Capitolul B; Regulamentul (UE) nr.255/2010 
</t>
  </si>
  <si>
    <t xml:space="preserve">Acordul privind spațiul aerian comun dintre Moldova și UE, Anexa III. Norme aplicabile Aviației Civile, Capitolul C;
Directiva Parlamentului European și a Consiliului nr.2009/12/CE; Regulamentul de punere în aplicare (UE) nr.391/2013;
Regulamentul (UE) nr.1191/2010; Regulamentului (CE) nr.1794/2006
</t>
  </si>
  <si>
    <t>Regulamentul (UE) nr. 165/2014; Regulamentul (UE) nr.181/2011; Directiva 2002/15/CE; Directiva 2006/22/CE.</t>
  </si>
  <si>
    <t>Regulamentul (UE) nr.2019/1239</t>
  </si>
  <si>
    <t xml:space="preserve">Regulamentul (UE) nr.1286/2011 
</t>
  </si>
  <si>
    <t>Regulamentul (UE) nr.1321/2014</t>
  </si>
  <si>
    <t>Directiva 2012/34/UE  care a abrogat: 
Directiva 91/440/CE, Directiva 95/18/CE  
Directiva 2001/14/CE</t>
  </si>
  <si>
    <t>Reducerea numărului navelor care nu corespund standardelor și care navighează în apele aflate în jurisdicția Republicii Moldova</t>
  </si>
  <si>
    <t>Implementarea eficientă a politicilor din domeniul urbanismului și construcțiilor pentru siguranța cetățenilor</t>
  </si>
  <si>
    <t xml:space="preserve"> 29.12.2023</t>
  </si>
  <si>
    <t xml:space="preserve"> 30.05.2024</t>
  </si>
  <si>
    <t xml:space="preserve"> 20.02.2024</t>
  </si>
  <si>
    <t xml:space="preserve"> 01.10.2023</t>
  </si>
  <si>
    <t xml:space="preserve"> 02.12.2023</t>
  </si>
  <si>
    <t xml:space="preserve"> 01.05.2023</t>
  </si>
  <si>
    <t xml:space="preserve"> 01.09.2024</t>
  </si>
  <si>
    <t xml:space="preserve"> 24.01.2024</t>
  </si>
  <si>
    <t xml:space="preserve"> 05.01.2024</t>
  </si>
  <si>
    <t xml:space="preserve"> 11.12.2023</t>
  </si>
  <si>
    <t xml:space="preserve"> 23.08.2023</t>
  </si>
  <si>
    <t xml:space="preserve"> 03.02.2024</t>
  </si>
  <si>
    <t xml:space="preserve"> 02.05.2024</t>
  </si>
  <si>
    <t xml:space="preserve"> 13.03.2023 </t>
  </si>
  <si>
    <t xml:space="preserve"> 03.07.2024</t>
  </si>
  <si>
    <t xml:space="preserve"> 14.02.2024</t>
  </si>
  <si>
    <t xml:space="preserve"> 16.10.2024</t>
  </si>
  <si>
    <t xml:space="preserve"> 23.10.2024</t>
  </si>
  <si>
    <t xml:space="preserve"> 05.06.2024</t>
  </si>
  <si>
    <t xml:space="preserve"> 13.11.2024</t>
  </si>
  <si>
    <t xml:space="preserve"> 02.10.2024</t>
  </si>
  <si>
    <t>600 ore-om / 88,8 mii lei</t>
  </si>
  <si>
    <t>700 ore-om / 103,6 mii lei</t>
  </si>
  <si>
    <t>Costul de elaborare
(ore-om / mii lei)</t>
  </si>
  <si>
    <t>800 ore-om / 118,4 mii lei</t>
  </si>
  <si>
    <t>720 ore-om / 106,56 mii lei</t>
  </si>
  <si>
    <t>200 ore-om / 29,6 mii lei</t>
  </si>
  <si>
    <t>150 ore-om / 22,2 mii lei</t>
  </si>
  <si>
    <t>1440 ore-om / 213,12 mii lei</t>
  </si>
  <si>
    <t>Bugetul de stat, suportul experților ce oferă asistență tehnică Ministerului Energiei 
partener de dezvoltare -PNUD</t>
  </si>
  <si>
    <t>Agenția de Dezvoltare Regională Nord; 
Agenția de Dezvoltare Regională Centru; Agenția de Dezvoltare Regională Sud; Agenția de Dezvoltare Regională UTA Găgăuzia</t>
  </si>
  <si>
    <t xml:space="preserve">Agenția de Dezvoltare Regională Nord; 
Agenția de Dezvoltare Regională  Centru; 
Agenția de Dezvoltare Regională Sud; Agenția de Dezvoltare Regională UTA Găgăuzia; Oficiul Național de Dezvoltare Regională și Locală </t>
  </si>
  <si>
    <t xml:space="preserve">Ministerul Afacerilor Externe și Integrării Europene; Autoritatea Aeronautică Civilă </t>
  </si>
  <si>
    <t>Secretar de stat, domeniul dezvoltare regională, Mardare Ana</t>
  </si>
  <si>
    <t>Director general, Agenția Națională pentru Siguranța Alimentelor, Musteața Radu</t>
  </si>
  <si>
    <t>Secretar de stat, domeniile de competență: vitivinicol, consultanță, analiza pieței și dezvoltare rurală, Digolean Andrian</t>
  </si>
  <si>
    <t>Secretar de stat, domeniile de competență: zootehnia, acvacultura, medicina veterinară, siguranța alimentelor de origine animală, industria alimentară, Scripnic Iurie</t>
  </si>
  <si>
    <t xml:space="preserve">Secretar de stat, domeniul decarbonizare, surse regenerabile și eficiență energetică, Novac Carolina </t>
  </si>
  <si>
    <t>Direcția politici în domeniul învățământului superior</t>
  </si>
  <si>
    <t>Director general adjunct, domeniul statistica socială, Spătaru Aurelia</t>
  </si>
  <si>
    <t xml:space="preserve">Director general adjunct, domeniul coordonarea statisticii economice, Mocanu Iurie </t>
  </si>
  <si>
    <t>Secretar de stat, domeniul transport, Păscăluță Mircea</t>
  </si>
  <si>
    <t>Secretar de stat, domeniul construcții și urbanism, 
Șipitca Veaceslav</t>
  </si>
  <si>
    <t xml:space="preserve">Direcția politici în domeniul dezvoltării drumurilor; Direcția politici în domeniul întreținerii drumurilor
</t>
  </si>
  <si>
    <t>Direcția politici în domeniul dezvoltării drumurilor; Direcția politici în domeniul întreținerii drumurilor; Serviciul siguranță rutieră</t>
  </si>
  <si>
    <t>Direcția politici în domeniul dezvoltării drumurilor; Direcția politici în domeniul întreținerii drumurilor; Serviciul siguranță rutieră; Direcția politici în domeniul transportului rutier; Direcția politici în domeniul transportului feroviar și naval; Serviciul politici în domeniul transportului aerian</t>
  </si>
  <si>
    <t>Codul transportului feroviar nr.19/2022; Anexa nr.2 la Hotărârea Guvernului nr.1042/2017</t>
  </si>
  <si>
    <t>Codul transportului feroviar nr.19/2022</t>
  </si>
  <si>
    <t>Codul Transporturilor Rutiere nr.150/2016</t>
  </si>
  <si>
    <t>SND, 5.19 Dezvoltarea drumurilor și a transporturilor rutiere, alin.6</t>
  </si>
  <si>
    <t>SND, 5.19 Dezvoltarea drumurilor și a transporturilor rutiere</t>
  </si>
  <si>
    <t>SND, 5.18 Politici şi management în domeniul transporturilor şi infrastructurii drumurilor
și 5.19 Dezvoltarea drumurilor și a transporturilor rutiere</t>
  </si>
  <si>
    <t>SND, 5.17. Politici şi management în domeniul dezvoltării regionale, locale și construcțiilor, alin. 6; Codul urbanismului și construcțiilor</t>
  </si>
  <si>
    <t xml:space="preserve">HG nr.670/2023 cu privire la aprobarea Codului urbanismului și construcțiilor </t>
  </si>
  <si>
    <t xml:space="preserve">Legea cu privire la modificarea unor acte normative nr.118/2023; Legea cu privire la întreprinderea de stat și întreprinderea municipală nr.246/2017 </t>
  </si>
  <si>
    <t xml:space="preserve">SND, 5.18 Politici şi management în domeniul transporturilor şi  infrastructurii drumurilor, alin.1
</t>
  </si>
  <si>
    <t xml:space="preserve">SND, 5.17. Politici şi management în domeniul dezvoltării regionale, locale și construcțiilor, alin. 6; HG nr.670/2023 cu privire la aprobarea Codului urbanismului și construcțiilor 
</t>
  </si>
  <si>
    <t xml:space="preserve">PNA, cap 14. Transport; SND 5.19. Dezvoltarea drumurilor și a transporturilor rutiere, alin. 9
</t>
  </si>
  <si>
    <t xml:space="preserve">PN20, acțiunea 1. Modernizarea satelor și orașelor; SNDR, OG 1.1.
</t>
  </si>
  <si>
    <t>PNA, cap 14. Transport; SND 5.19. Dezvoltarea drumurilor și a transporturilor rutiere, alin. 9; Codul Transporturilor Rutiere nr.150/2014</t>
  </si>
  <si>
    <t>SND, 5.18 Politici şi management în domeniul transporturilor şi infrastructurii drumurilor și 5.19 Dezvoltarea drumurilor și a transporturilor rutiere; PNA, cap. 21. Rețele transeuropene</t>
  </si>
  <si>
    <t>SND 5.19. Dezvoltarea drumurilor și a transporturilor rutiere, alin. 9; Codul Transporturilor Rutiere nr.150/2015</t>
  </si>
  <si>
    <t>SND 5.19. Dezvoltarea drumurilor și a transporturilor rutiere, alin. 9; Codul Transporturilor Rutiere nr.150/2016</t>
  </si>
  <si>
    <t xml:space="preserve">PND 2023-2025, OS 2.1, acțiunea 2.1.4; Art. 61 alin. (4) lit. s) al Codului navigației maritime comerciale al Republicii Moldova nr. 599/1999.
</t>
  </si>
  <si>
    <t xml:space="preserve">PND 2023-2025, OS 2.1, acțiunea 2.1.4; Art. 61 alin. (4) lit. s) al Codului navigației maritime comerciale al Republicii Moldova nr.599/1999
</t>
  </si>
  <si>
    <t xml:space="preserve">PAG, Cap. V/ Infrastructura și Dezvoltare regională, alin. 14;
PN20, acțiunea 1 Modernizarea satelor și orașelor; 5.17 Politici şi management în domeniul dezvoltării regionale, locale și construcțiilor; SNDR 2022-2028; ODD , acțiunea 6.1.
</t>
  </si>
  <si>
    <t xml:space="preserve">PNA, cap 14. Transport; Codul aerian nr.301/2017         </t>
  </si>
  <si>
    <t>PNA, cap 14. Transport; ASAC RM-UE</t>
  </si>
  <si>
    <t>PNA, cap 14. Transport; ASAC RM-UE;</t>
  </si>
  <si>
    <t>Secretar General MAIA, Gherciu Sergiu</t>
  </si>
  <si>
    <t>Agenția de Transplant</t>
  </si>
  <si>
    <t>Directiva de punere în aplicare 2012/25/UE a Comisiei din 9 octombrie 2012 de stabilire a procedurilor de informare pentru schimbul, între statele membre, de organe umane destinate transplantului; 
2. Directiva (UE) 2015/566 a Comisiei din 8 aprilie 2015 de punere în aplicare a Directivei 2004/23/CE în ceea ce privește procedurile de verificare a standardelor echivalente în materie de calitate și de siguranță ale țesuturilor și celulelor importate)</t>
  </si>
  <si>
    <t>Stabilirea procedurilor de informare pentru schimbul, între statele membre, de organe umane destinate transplantului  și a procedurilor de verificare a standardelor echivalente în materie de calitate și de siguranță ale țesuturilor și celulelor importate</t>
  </si>
  <si>
    <t>Direcția politici în domeniul managementului personalului medical</t>
  </si>
  <si>
    <t>Secția politici în domeniul asistenței medicale primare și comunitare</t>
  </si>
  <si>
    <t>Decizia de punere în aplicare a Comisiei 2013/329/UE din 26 iunie 2013 de stabilire a normelor pentru înființarea, gestionarea și funcționarea transparentă a rețelei autorităților sau organismelor naționale responsabile de evaluarea tehnologiilor medicale</t>
  </si>
  <si>
    <t>Dezvoltarea autoritățile naționale responsabile de evaluarea tehnologiilor medicale care va sprijini și facilita cooperarea și schimbul de informații între statele membre din cadrul rețele UE voluntare</t>
  </si>
  <si>
    <t xml:space="preserve">Compania Națională de Asigurări în Medicină; Agenția Medicamentului și Dispozitivelor Medicale </t>
  </si>
  <si>
    <t>Direcția politici în domeniul sănătății publice și urgențe în sănătatea publică</t>
  </si>
  <si>
    <t xml:space="preserve">Stabilirea cuantumului resurselor financiare pentru serviciile de evaluare și acreditare a prestatorilor de servicii medicale </t>
  </si>
  <si>
    <t>Consiliul Național de Evaluare și Acreditare în Sănătate</t>
  </si>
  <si>
    <t>Direcția managementul calității serviciilor de sănătate</t>
  </si>
  <si>
    <t>Compania Națională de Asigurări în Medicină</t>
  </si>
  <si>
    <t xml:space="preserve">Asigurarea accesului pacienților cu boli rare la  produse medicamentoase orfane eficiente </t>
  </si>
  <si>
    <t xml:space="preserve">Agenția Medicamentului și Dispozitivelor Medicale </t>
  </si>
  <si>
    <t>Direcția politici în domeniul medicamentelor și dispozitivelor medicale</t>
  </si>
  <si>
    <t xml:space="preserve">Universitatea de Stat de Medicină și Farmacie </t>
  </si>
  <si>
    <t>Direcția politici de buget și asigurări medicale</t>
  </si>
  <si>
    <t xml:space="preserve">Ajustarea tarifelor pentru serviciile medicale la costurile serviciilor </t>
  </si>
  <si>
    <t>Regulamentul (UE) 2015/2283 al Parlamentului European și al Consiliului din 25 noiembrie 2015 privind alimentele noi, de modificare a Regulamentului (UE) nr. 1169/2011 al Parlamentului European și al Consiliului și de abrogare a Regulamentului (CE) nr. 258/97 al Parlamentului European și al Consiliului și a Regulamentului (CE) nr. 1852/2001 al Comisiei.</t>
  </si>
  <si>
    <t>Stabilirea  nivelurilor maxime pentru anumiți contaminanți din alimente</t>
  </si>
  <si>
    <t>Directiva 2010/32/UE a Consiliului din 10 mai 2010 de punere în aplicare a Acordului Cadru privind prevenirea rănilor provocate de obiecte ascuțite în sectorul spitalicesc și în cel al asistenței medicale, încheiat între HOSPEEM și EPSU.</t>
  </si>
  <si>
    <t xml:space="preserve">Directiva (UE) 2020/2184 a Parlamentului European și a Consiliului di 16 decembrie 2020 privind calitatea apei destinate consumului uman, publicată în Jurnalul Oficial al Uniunii Europene  L 435, 23.12.2020, p. 1–62. în parte ce ține de reglementarea materialelor și substanțelor care vin în contact cu apa potabilă și metode de testare. 
</t>
  </si>
  <si>
    <t xml:space="preserve">Directiva 91/322/CEE a Comisiei din 29 mai 1991 privind stabilirea valorilor limită indicative prin punerea în aplicare a Directivei Consiliului 80/1107/CEE privind protecția lucrătorilor împotriva riscurilor legate de expunerea la agenți chimici, fizici și biologici la locul de muncă </t>
  </si>
  <si>
    <t>Regulamentul (UE) nr. 952/2013 al Parlamentului European și al Consiliului din 9 octombrie 2013 de stabilire a Codului vamal al Uniunii (reformare)</t>
  </si>
  <si>
    <t xml:space="preserve">Asigurarea accesului la materii prime pentru producerea medicamentelor </t>
  </si>
  <si>
    <t>Agenția Medicamentului și Dispozitivelor Medicale</t>
  </si>
  <si>
    <t>MS</t>
  </si>
  <si>
    <t>Aprobarea hotărârii de Guvern cu privire la instituirea mecanismului  național de evaluare a tehnologiilor medicale</t>
  </si>
  <si>
    <t xml:space="preserve">Aprobarea hotărârii de Guvern privind protecția lucrătorilor împotriva riscurilor legate de expunerea la agenți chimici, fizici și biologici la locul de muncă </t>
  </si>
  <si>
    <t>Regulamentul (UE) 2022/2371 al Parlamentului European și al Consiliului din 23 noiembrie 2022.</t>
  </si>
  <si>
    <t>Regulamentul (UE) 2023/915 al Comisiei din 25 aprilie 2023 privind nivelurile maxime pentru anumiți contaminanți din produsele alimentare și de abrogare a Regulamentului (CE) nr.1881/2006.</t>
  </si>
  <si>
    <t xml:space="preserve"> 15.08.2024</t>
  </si>
  <si>
    <t xml:space="preserve"> 22.07.2024</t>
  </si>
  <si>
    <t xml:space="preserve"> 02.07.2024</t>
  </si>
  <si>
    <t xml:space="preserve"> 11.06.2024</t>
  </si>
  <si>
    <t xml:space="preserve"> 18.07.2024</t>
  </si>
  <si>
    <t xml:space="preserve"> 04.07.2024</t>
  </si>
  <si>
    <t>120 ore-om / 16,959 mii lei</t>
  </si>
  <si>
    <t>120 ore-om / 16,969 mii lei</t>
  </si>
  <si>
    <t>120 ore-om / 16,989 mii lei</t>
  </si>
  <si>
    <t>176 ore-om / 25,578 mii lei</t>
  </si>
  <si>
    <t>88 ore-om / 12,789 mii lei</t>
  </si>
  <si>
    <t>88 ore-om / 12,959 mii lei</t>
  </si>
  <si>
    <t xml:space="preserve">Ministerul Muncii și Protecției Sociale; Casa Națională de Asigurări Sociale </t>
  </si>
  <si>
    <t>Agenția Medicamentului si Dispozitivelor Medicale; Ministerul Dezvoltării Economice și Digitalizării</t>
  </si>
  <si>
    <t xml:space="preserve">Secretar general, Gantea Lilia </t>
  </si>
  <si>
    <t>Secretar general adjunct, Nicolaescu Svetlana</t>
  </si>
  <si>
    <t>Direcția generală politici în domeniul serviciilor medicale integrate;  Direcția politici în domeniul asistenței medicale spitalicești</t>
  </si>
  <si>
    <t>Direcția generală politici în domeniul serviciilor medicale integrate; Direcția politici în domeniul asistenței medicale spitalicești</t>
  </si>
  <si>
    <t xml:space="preserve">Direcția politici în domeniul sănătății publice și urgențe în sănătatea publică; Direcția generală politici în domeniul serviciilor medicale integrate; Direcția politici în domeniul asistenței medicale spitalicești </t>
  </si>
  <si>
    <t>Direcția politici în domeniul sănătății publice și urgențe în sănătatea publică;  Direcția generală politici în domeniul serviciilor medicale integrate; Direcția managementul calității serviciilor de sănătate</t>
  </si>
  <si>
    <t>PAG, cap.V, Sănătate, alin. 7 și 11; Agenda de Asociere; Strategia națională de sănătate „Sănătatea 2030”, OG 4.1., 5.1.</t>
  </si>
  <si>
    <t>PAG, cap.V, Sănătate, alin. 7 Strategia națională de sănătate „Sănătatea 2030”, OG 4.2.</t>
  </si>
  <si>
    <t>PAG, cap.V, Sănătate, alin. 8 Strategia națională de sănătate „Sănătatea 2030”, OG 2.5.</t>
  </si>
  <si>
    <t>PAG, cap.V, Sănătate, alin. 1, 2, 5; Strategia națională de sănătate „Sănătatea 2030”, OG 2.1, 2.4.</t>
  </si>
  <si>
    <t>PAG, cap.V, Sănătate, alin. 6; Strategia națională de sănătate „Sănătatea 2030”, OG 3.1..</t>
  </si>
  <si>
    <t>PAG, cap.V, Sănătate, alin. 11;  Strategia națională de sănătate „Sănătatea 2030”, OG 2.1., 5.1.</t>
  </si>
  <si>
    <t>PAG, cap.V, Sănătate;  Strategia națională de sănătate „Sănătatea 2030”, OG 6.2..</t>
  </si>
  <si>
    <t xml:space="preserve">PAG, cap.V, Sănătate, alin. 12, Agenda de Asociere; Strategia națională de sănătate „Sănătatea 2030”, OG 1.3; PNA 2023-2027, cap. 29. Uniunea vamală </t>
  </si>
  <si>
    <t>PAG, cap.V, Sănătate; Strategia națională de sănătate „Sănătatea 2030”, OG 6.2..</t>
  </si>
  <si>
    <t>PAG, cap.V, Sănătate, alin. 9. Strategia națională de sănătate „Sănătatea 2030”, OG 1.2; PNA 2023-2027, cap 12</t>
  </si>
  <si>
    <t xml:space="preserve">PAG, cap.V, Sănătate, alin. 8 Strategia națională de sănătate „Sănătatea 2030”, OG 2.5..; PNA 2023-2027, cap. 19. Politica socială şi ocuparea forţei de muncă </t>
  </si>
  <si>
    <t xml:space="preserve">PAG, cap.V, Sănătate, alin. 9 Strategia națională de sănătate „Sănătatea 2030”, OG 1.1.; PNA 2023-2027, cap 19. Politica socială şi ocuparea forţei de muncă </t>
  </si>
  <si>
    <t>PAG, cap.V, Sănătate, alin. 9; Agenda de Asociere; Strategia națională de sănătate „Sănătatea 2030”, OG 2.5</t>
  </si>
  <si>
    <t xml:space="preserve">PAG, cap.V, Sănătate, alin. 9; Strategia națională de sănătate „Sănătatea 2030”, OG .61, 6.2. </t>
  </si>
  <si>
    <t xml:space="preserve">PAG, cap.V, Sănătate, alin. 6; Strategia națională de sănătate „Sănătatea 2030”, OG 3.1, 3.2., PNA 2023-2027, cap 29. Uniunea vamală </t>
  </si>
  <si>
    <t>PAG, cap.V, Sănătate, alin. 6; Strategia națională de sănătate „Sănătatea 2030”, OG 3.1, 3.2, 3.3.; PNA 2023-2027, cap. 1. Libera circulație a mărfurilor</t>
  </si>
  <si>
    <t xml:space="preserve">Secretar de stat, domeniul infrastructurii de transport, Mîndra Nicolae
</t>
  </si>
  <si>
    <t>Hotărâre de Guvern nr.633/2023 cu privire la organizare și funcționarea instituției publice Oficiul amenajarea teritoriului, urbanism, construcții și locuințe pct. 15, subpct.3)</t>
  </si>
  <si>
    <t>Zinaida Mardari, Direcția coordonare politici publice și integrare europeană, Tel. 022 250 683</t>
  </si>
  <si>
    <t>AGEPI</t>
  </si>
  <si>
    <t>Agenția de Stat pentru Proprietatea Intelectuală</t>
  </si>
  <si>
    <t xml:space="preserve">Regulamentul (CE) nr.2006/816; Regulamentul (CE) nr.2009/469; Regulamentul (UE) nr.2019/933
</t>
  </si>
  <si>
    <t xml:space="preserve">Ministerul Sănătății;
Ministerul Agriculturii și Industriei Alimentare
</t>
  </si>
  <si>
    <t>Director general, Rusu Eugeniu</t>
  </si>
  <si>
    <t>Direcția brevete; Direcția Juridică</t>
  </si>
  <si>
    <t>PNA, cap. 7 Drepturile de proprietate intelectuală; AA, cap. 9. Drepturi de proprietate intelectuală, anexa XVI</t>
  </si>
  <si>
    <t>2000 ore-om / 296 mii lei</t>
  </si>
  <si>
    <t>500 ore-om / 74 mii lei</t>
  </si>
  <si>
    <t>345 ore-om / 40 mii lei</t>
  </si>
  <si>
    <t xml:space="preserve">Secretar de stat, domeniul medical, Gasnaș Alexandru  </t>
  </si>
  <si>
    <t>Secretar de stat, domeniul medical, Prisăcaru Ion</t>
  </si>
  <si>
    <t>Secretari de stat, domeniul medical, Gasnaș Alexandru, Prisăcaru Ion</t>
  </si>
  <si>
    <t>Secretari de stat, domeniul medical, Prisăcaru Ion; Secretari de stat, domeniul sănătății publice, Paraschiv Angela</t>
  </si>
  <si>
    <t>400 ore-om / 66 mii lei</t>
  </si>
  <si>
    <t>Direcția administrație publică</t>
  </si>
  <si>
    <t>PSRAP 2023-2026, PA, acțiunea 2.1.3.</t>
  </si>
  <si>
    <t>PSRAP 2023-2026, PA, acțiunea 2.3.1.</t>
  </si>
  <si>
    <t>PSRAP 2023-2026, OS 5.1.</t>
  </si>
  <si>
    <t>Direcția managementul funcției publice</t>
  </si>
  <si>
    <t>PISRAP, PA, acțiunea 1.2.1</t>
  </si>
  <si>
    <t xml:space="preserve">Digitalizarea procesele operaționale aferente domeniul managementului funcției publice </t>
  </si>
  <si>
    <t>PISRAP, PA, acțiunea 1.3.1</t>
  </si>
  <si>
    <t>Aprobarea Programului activităților de reintegrare a țării pentru anul 2024</t>
  </si>
  <si>
    <t>Definirea proiectelor pentru realizarea dezideratului de reintegrare a țării pentru localitățile din perimetrul Zonei de Securitate</t>
  </si>
  <si>
    <t>Biroul politici de reintegrare</t>
  </si>
  <si>
    <t>Diminuarea sau excluderea scutirilor oferite companiilor din regiunea transnistreană la perceperea drepturilor de import și la plata pentru poluarea mediului</t>
  </si>
  <si>
    <t>PAG, cap. V/ Reintegrarea țării, alin.5</t>
  </si>
  <si>
    <t>Ministerul Afacerilor Interne</t>
  </si>
  <si>
    <t>Direcția politici în domeniul ordinii și securității publice, combaterii criminalității, MAI</t>
  </si>
  <si>
    <t>Reglementarea printr-un act normativ unic a activității delegației Republicii Moldova în Comisia Unificată de Control</t>
  </si>
  <si>
    <t>Hotărâre de Guvern aprobată, reglementare unică promovată</t>
  </si>
  <si>
    <t>PAG, cap. V/ Reintegrarea țării, alin.2</t>
  </si>
  <si>
    <t>Aprobarea Regulamentului privind evaluarea calificărilor acordate în unitățile administrativ-teritoriale din stânga Nistrului și mun. Bender în vederea continuări studiilor și accesului pe piața muncii (număr unic 194/MECC/2021)</t>
  </si>
  <si>
    <t xml:space="preserve">Reglementarea рrосеdurii de evaluare а саlifiсărilоr obținute în instituțiile de învățământ din regiunea transnistreană și de perfectare a actelor de studii potrivit formatului aprobat de Ministerul Educației și Cercetării </t>
  </si>
  <si>
    <t>Hotărâre de Guvern aprobată, procedură reglementată</t>
  </si>
  <si>
    <t>Direcția cadrul național al calificărilor, Ministerul Educației și Cercetării</t>
  </si>
  <si>
    <t>PAG, cap. V/ Reintegrarea țării, alin.8</t>
  </si>
  <si>
    <t>Eficientizarea procedurilor de planificare, elaborare şi promovare a actelor normative</t>
  </si>
  <si>
    <t>Centrul de Armonizare a Legislației; Direcția pregătire ședințe ale Guvernului</t>
  </si>
  <si>
    <t>Diminuarea corupției și creșterea nivelului de încredere dintre stat și antreprenori, reducerea numărului de controale de stat asupra activității de întreprinzător</t>
  </si>
  <si>
    <t>Secția supravegherea controalelor de stat</t>
  </si>
  <si>
    <t>PAG, cap. V/ Economie și digitalizare, alin. 5)</t>
  </si>
  <si>
    <t>Asigurarea sinergiei proceselor de planificare cu cele de bugetare, completarea listei documentelor de planificare, integrarea principiilor de gen, instituirea mecanismului și instituționalizarea procesului de stabilire a priorităților de politici ș.a.</t>
  </si>
  <si>
    <t xml:space="preserve">Ministerul Finanțelor; Ministerul Afacerilor Externe și Integrării Europene </t>
  </si>
  <si>
    <t>Direcția planificare strategică și priorități</t>
  </si>
  <si>
    <t>PSRAP, PA, acțiunea 3.1.6.</t>
  </si>
  <si>
    <t>Reintegrarea Țării</t>
  </si>
  <si>
    <t>Aprobarea / Modificarea actelor normative privind funcționarea instituțiilor publice</t>
  </si>
  <si>
    <t>Modificarea sau abrogarea Hotărârii de Guvern nr.1001/2001 cu privire la declararea mărfurilor de către agenții economici din raioanele de est ale Republicii Moldova</t>
  </si>
  <si>
    <t>Modificarea Hotărârii de Guvern nr.744/2011 și abrogarea Hotărârii de Guvern nr.515/2010</t>
  </si>
  <si>
    <t xml:space="preserve">Modificarea Hotărârii de Guvern nr.610/2018 pentru aprobarea Regulamentului Guvernului  </t>
  </si>
  <si>
    <t>Modificarea Hotărârii de Guvern nr.386/2020 cu privire la planificarea, elaborarea, aprobarea, implementarea, monitorizarea și evaluarea documentelor de politici publice</t>
  </si>
  <si>
    <t>Hotărâre de Guvern aprobată / Proiect de lege modificat</t>
  </si>
  <si>
    <t xml:space="preserve"> 26.07.2023</t>
  </si>
  <si>
    <t xml:space="preserve"> 01.04.2023</t>
  </si>
  <si>
    <t>85 ore-om / 15 mii lei</t>
  </si>
  <si>
    <t>Secretar general al Guvernului, Mija Artur</t>
  </si>
  <si>
    <t xml:space="preserve">Secretar general adjunct al Guvernului, Pșenicinîi Igor </t>
  </si>
  <si>
    <t>Secretar general adjunct al Guvernului, Cazan Roman</t>
  </si>
  <si>
    <t>Biroul politici de reintegrare; Cancelaria de Stat</t>
  </si>
  <si>
    <t xml:space="preserve">Direcția managementul funcției publice; Secția tehnologii informațiilor și comunicațiilor
</t>
  </si>
  <si>
    <t>PAG, cap. V/ Reintegrarea țării, alin.5; HG nr.131/2014</t>
  </si>
  <si>
    <t>Daniela Șorahmetov, DAP, Tel. 022 250 260</t>
  </si>
  <si>
    <t>Cristina Ceclu, DMFP, Tel. 022 250 324;
Ion Ursu, STIC, Tel. 022 250 531</t>
  </si>
  <si>
    <t>Alin Gvidiani, BPR, Tel. 022 250 348</t>
  </si>
  <si>
    <t>Ion Țurcanu, SSCS, Tel. 022 250 420</t>
  </si>
  <si>
    <t>Tatiana Beșliu, DPSP, Tel. 022 250 490</t>
  </si>
  <si>
    <t>Natalia Suceveanu, CAL DPȘG, Tel. 022 250 229</t>
  </si>
  <si>
    <t>Secretar general adjunct al Guvernului, Pșenicinîi Igor</t>
  </si>
  <si>
    <t>Șef Direcția cadrul național al calificărilor, domeniul Ministerul Educației și Cercetării, Gherștega Tatiana</t>
  </si>
  <si>
    <t>Șef Serviciului juridic și aspecte de securitate, Lupan Angela</t>
  </si>
  <si>
    <t xml:space="preserve">Secretar de stat, Ministerul Mediului, Tataru Petru </t>
  </si>
  <si>
    <t>Alin Gvidiani, BPR, Tel. 022 250 348; Vladislav Verdian, Direcției coordonare politici publice a MAI, Tel. 022 255 723</t>
  </si>
  <si>
    <t>Secretar de stat, Ministerul Afacerilor Interne, Costachi Jana</t>
  </si>
  <si>
    <t>Modificarea Hotărârii de Guvern nr.750/2016 pentru aprobarea regulamentelor privind cerințele în materie de proiectare ecologică aplicabile produselor cu impact energetic</t>
  </si>
  <si>
    <t>Art.23 din Legea nr.128/2014 cu privire la performanța energetică a clădirilor</t>
  </si>
  <si>
    <t>600 ore-om / 80,8 mii lei</t>
  </si>
  <si>
    <t>MAI</t>
  </si>
  <si>
    <t>Afaceri Interne</t>
  </si>
  <si>
    <t xml:space="preserve">Reglementarea organizării și desfășurării evenimentelor publice  </t>
  </si>
  <si>
    <t>Direcția politici în domeniul ordinii și securității publice, combaterii criminalității</t>
  </si>
  <si>
    <t>Creșterea capacității de reacție și intervenție a Poliției în cazurile de comitere a contravențiilor sau a infracțiunilor, prin lărgirea competenței teritoriale ale agenților statului</t>
  </si>
  <si>
    <t>Direcția politici în domeniul managementului integrat al frontierei de stat, migrației și azilului; Inspectoratul General pentru Migrație</t>
  </si>
  <si>
    <t>Asigurarea condițiilor materiale de primire a solicitanților unei forme de protecție</t>
  </si>
  <si>
    <t>Direcția politici în domeniul managementului integrat al frontierei de stat, migrației și azilului; Inspectoratul General al Poliției de Frontieră</t>
  </si>
  <si>
    <t>Aprobarea hotărârii de Guvern privind reorganizarea prin fuziune (absorbție) a unor instituții publice de învățământ și de formare  profesională din subordinea Ministerului Afacerilor Interne</t>
  </si>
  <si>
    <t>Sporirea calității formării profesionale inițiale și continuă, orientată spre dezvoltarea competențelor și aptitudinilor profesionale ce derivă din standardele ocupaționale ale angajatorului</t>
  </si>
  <si>
    <t>Direcția management și politici de resurse umane; Academia „Ștefan cel Mare”</t>
  </si>
  <si>
    <t xml:space="preserve">Aprobarea hotărârii de Guvern  cu privire la aprobarea conceptului și regulamentului de organizare și funcționare a Sistemul informațional automatizat E-dosar </t>
  </si>
  <si>
    <t>Standardizarea și digitalizarea procesului contravențional și penal pentru asigurarea evidenței unificate la nivel de țară a datelor aferente, precum și urmăririi executării măsurilor şi/sau sancțiunilor și pedepselor aplicate</t>
  </si>
  <si>
    <t>Aprobarea hotărârii de Guvern  cu privire la aprobarea conceptului și regulamentului privind aplicația suport informațional pentru angajații sistemului afacerilor interne (e-data)</t>
  </si>
  <si>
    <t>Asigurarea interoperabilității sistemelor de colectare și evidență a datelor despre mijloacele de transport, proprietarii și conducătorii acestora</t>
  </si>
  <si>
    <t>Formarea și ținerea Registrului electronic al agresorilor familiali ca resursă informațională în domeniul prevenirii și combaterii violenței în familie</t>
  </si>
  <si>
    <t>Eficientizarea activității de administrare și consolidare a capacităților rezervelor de stat și de mobilizare</t>
  </si>
  <si>
    <t>Direcția politici în domeniul situațiilor de urgență, excepționale și conexe; Agenția Rezerve Materiale</t>
  </si>
  <si>
    <t xml:space="preserve">Stabilirea și promovarea relațiilor de cooperare cu UE </t>
  </si>
  <si>
    <t>Ministerul Afacerilor Externe și Integrării Europene; Președinția RM</t>
  </si>
  <si>
    <t>Direcția cooperare internațională și integrare europeană; Direcția politici în domeniul situațiilor de urgență, excepționale și conexe; Inspectoratul General pentru Situații de Urgență</t>
  </si>
  <si>
    <t>Directiva (UE) 2022/2557 a Parlamentului European și a Consiliului din 14 decembrie 2022 privind reziliența entităților critice și de abrogare a Directivei 2008/114/CE a Consiliului</t>
  </si>
  <si>
    <t>Dezvoltarea sistemului de gestionare a crizelor și rezilienței la nivel național</t>
  </si>
  <si>
    <t>Ministerul Energiei; Ministerul Dezvoltării Economice și Digitalizării; Ministerul Sănătății; Ministerul Apărării; Ministerul Infrastructurii și Dezvoltării Regionale;  Ministerul Finanțelor; Ministerul Mediului; Ministerul Agriculturii și Industriei Alimentare</t>
  </si>
  <si>
    <t>Inspectoratul de Management Operațional</t>
  </si>
  <si>
    <t xml:space="preserve">Aprobarea hotărârii de Guvern  cu privire la aprobarea Regulamentului  de organizare și funcționarea a Clubului sportiv central „Dinamo” a Ministerului Afacerilor Interne </t>
  </si>
  <si>
    <t xml:space="preserve">Reorganizarea Clubului sportiv central „Dinamo” a Ministerului Afacerilor Interne </t>
  </si>
  <si>
    <t xml:space="preserve">Ministerul Afacerilor Interne </t>
  </si>
  <si>
    <t>Ministerul Sănătății; Compania Națională de Asigurări în Medicină</t>
  </si>
  <si>
    <t>Aprobarea hotărârii de Guvern cu privire la consolidarea sistemului de gestionare a crizelor și rezilienței la nivel național</t>
  </si>
  <si>
    <t>Decizia nr.1313/2013/UE a Parlamentului European și a Consiliului din 17 decembrie 2013 privind un mecanism de protecție civilă al Uniunii; Decizia 762/2014/UE.</t>
  </si>
  <si>
    <t xml:space="preserve">Racordarea la prevederile Codului de Procedură Penală al Republicii Moldova nr.122/2003, precum și lărgirea domeniului de aplicare a agravantei comiterii infracțiunilor </t>
  </si>
  <si>
    <t xml:space="preserve"> 07.08.2023</t>
  </si>
  <si>
    <t xml:space="preserve"> 16.04.2024</t>
  </si>
  <si>
    <t>200 ore-om / 30 mii lei</t>
  </si>
  <si>
    <t>368 ore-om / 55,2 mii lei</t>
  </si>
  <si>
    <t>Direcția management și politici de resurse umane; Clubul sportiv central „Dinamo”</t>
  </si>
  <si>
    <t xml:space="preserve">HG nr.913/2022, POSP 2022-2025, OS 2.2, acțiunea 2.2.2.   </t>
  </si>
  <si>
    <t>HG nr.808/2022, PGFMAIS 2022-2025, OS 2.1. acțiunea nr.2.1.1.</t>
  </si>
  <si>
    <t>HG nr.947/2022, PCISSFPID 2022-2025, OS nr.5.3, acțiunile 5.3.12; 5.3.13</t>
  </si>
  <si>
    <t>HG nr.947/2022, PCISSFPID 2022-2025, OS nr.6.2, acțiunea 6.2.4.</t>
  </si>
  <si>
    <t>HG nr.947/2022, PCISSFPID 2022-2025, OS nr.6.2, acțiunea 6.2.5</t>
  </si>
  <si>
    <t>HG nr. 948/2022, PPCC 2022-2025, OS nr.4.1., acțiunea 4.1.1.</t>
  </si>
  <si>
    <t>HG nr.846/2022, PPGSUE 2022-2025, OS nr. 3.2., acțiunea 3.2.1</t>
  </si>
  <si>
    <t>AGE</t>
  </si>
  <si>
    <t>Digitalizarea serviciilor legate de înmatriculare a unităților de transport</t>
  </si>
  <si>
    <t>Agenția Servicii Publice</t>
  </si>
  <si>
    <t>Agenția de Guvernare Electronică</t>
  </si>
  <si>
    <t>Planul și Programul de implementare, pentru anii 2023-2026, a Strategiei de reformă a administrației publice din Republica Moldova pentru anii 2023-2030,  nr.352/2023 (acțiunea 4.1.4)</t>
  </si>
  <si>
    <t>Facilitarea comerțului electronic și verificarea identității electronice</t>
  </si>
  <si>
    <t>Ministerul Dezvoltării Economice și Digitalizării</t>
  </si>
  <si>
    <t>Direcția implementare proiecte (AGE)</t>
  </si>
  <si>
    <t>Facilitarea prestării serviciilor mai rapid si mai calitativ prin automatizarea anumitor procese interne</t>
  </si>
  <si>
    <t>Ministerul Afacerilor Externe și Integrării Europene</t>
  </si>
  <si>
    <t>Planul și Programul de implementare, pentru anii 2023-2026, a Strategiei de reformă a administrației publice din Republica Moldova pentru anii 2023-2030,  nr.352/2023 (acțiunea 4.1.8)</t>
  </si>
  <si>
    <t>Modificarea Hotărârii de Guvern nr.770/2012 cu privire la aprobarea și punerea în aplicare a modelelor certificatului de înmatriculare și certificatului de înmatriculare provizoriu de tip nou pentru vehicule</t>
  </si>
  <si>
    <t xml:space="preserve"> 02.06.2024</t>
  </si>
  <si>
    <t xml:space="preserve"> 05.08.2024</t>
  </si>
  <si>
    <t>Aprobarea hotărârii de Guvern cu privire la aprobarea Conceptului Sistemului Informațional e-Consulat și a Regulamentului privind modul de funcționare și utilizare</t>
  </si>
  <si>
    <t>Modificarea Legii nr.131/2007 privind siguranța traficului rutier</t>
  </si>
  <si>
    <t>Modificarea Legii nr.50/2008 privind protecția invențiilor</t>
  </si>
  <si>
    <t>Aprobarea hotărârii de Guvern cu privire la modificarea actelor normative pentru punerea în aplicare a politicii de amalgamare voluntară</t>
  </si>
  <si>
    <t>Aprobarea proiectului de lege cu privire la reorganizarea sistemului de ordine și securitate publică</t>
  </si>
  <si>
    <t>Modificarea Legii nr.270/2008 privind azilul în Republica Moldova</t>
  </si>
  <si>
    <t>Modificarea Legii nr.50/2012 privind prevenirea și combaterea criminalității organizate</t>
  </si>
  <si>
    <t>Modificarea Legii nr.104/2020 cu privire la rezervele de stat și de mobilizare</t>
  </si>
  <si>
    <t xml:space="preserve">Aprobarea Legii privind politica comună în domeniul pescuitului și acvaculturii </t>
  </si>
  <si>
    <t>Modificarea Legii nr.50/2021 cu privire la grupurile de acțiune locală</t>
  </si>
  <si>
    <t xml:space="preserve">Aprobarea proiectului Legii horticulturii </t>
  </si>
  <si>
    <t>Modificare Legii nr.345/2003 cu privire la apărarea națională</t>
  </si>
  <si>
    <t>Aprobarea proiectului de Lege cu privire la ratificarea Convenției Europene pentru protecția Patrimoniului Audiovizual Strasbourg, 8.XI.2002 (ETS nr.183)</t>
  </si>
  <si>
    <t>Modificarea Legii nr.1421/2002 cu privire la teatre, circuri și organizații concertistice</t>
  </si>
  <si>
    <t xml:space="preserve">Aprobarea proiectului de lege privind protejarea monumentelor istorice </t>
  </si>
  <si>
    <t>Modificarea Legii nr.58/2012 privind protejarea patrimoniului cultural imaterial</t>
  </si>
  <si>
    <t>Modificarea Legii muzeelor  nr.262/2017</t>
  </si>
  <si>
    <t>Modificarea Legii nr.352/2006 cu privire la organizarea și desfășurarea activității turistice în Republica Moldova</t>
  </si>
  <si>
    <t>Aprobarea proiectului de lege cu privire la crearea și menținerea nivelului minim al stocurilor de produse petroliere</t>
  </si>
  <si>
    <t>Modificarea Legii nr.121/2010 voluntariatului</t>
  </si>
  <si>
    <t xml:space="preserve">Modificarea Legii nr.271/2017 privind auditul situațiilor financiare </t>
  </si>
  <si>
    <t>Modificarea și completarea Legii nr.232/2016 privind redresarea și rezoluția băncilor</t>
  </si>
  <si>
    <t>Modificarea Legii nr.62/2008 privind reglementarea valutară în scopul liberalizării  operațiunilor valutare de capital</t>
  </si>
  <si>
    <t>Modificarea Legii nr.131/2015 privind achizițiile publice</t>
  </si>
  <si>
    <t>Modificarea Legii nr.270/2018 privind sistemul unitar de salarizare în sectorul bugetar</t>
  </si>
  <si>
    <t>Aprobarea proiectului de Lege privind declararea de utilitate publică a lucrărilor de  reabilitare și modernizare a unor drumuri naționale.</t>
  </si>
  <si>
    <t xml:space="preserve">Aprobarea legii privind Curtea Constituțională în variantă nouă (comasarea Legii cu privire la Curtea Constituțională și a Codului jurisdicției constituționale). </t>
  </si>
  <si>
    <t xml:space="preserve">Modificarea Legii nr.68/2016  cu privire la expertiza judiciară și statutul expertului judiciar </t>
  </si>
  <si>
    <t>Modificarea Legii nr.23/2008 cu privire la arbitraj și a Legii nr.24/2008 cu privire la arbitrajul comercial internațional</t>
  </si>
  <si>
    <t>Modificarea Legii nr.198/2017 cu privire la asistența juridică garantată de stat, în partea ce ține de asistența juridică parțială garantată de stat</t>
  </si>
  <si>
    <t>Modificarea Legii nr.300/2017 cu privire la sistemul administrației penitenciare</t>
  </si>
  <si>
    <t>Hotărâre de Parlament aprobată de Guvern și transmis Parlamentului</t>
  </si>
  <si>
    <t>Aprobarea proiectului de hotărâre a Parlamentului privind modificarea Registrului monumentelor Republicii Moldova ocrotite de stat, aprobat prin Hotărâre de Parlament nr.1531/1993</t>
  </si>
  <si>
    <t>Secretar de stat, domeniul decarbonizare, surse regenerabile și eficiență energetică, Novac Carolina</t>
  </si>
  <si>
    <t xml:space="preserve"> 08.04.2024</t>
  </si>
  <si>
    <t>Secretar de stat, responsabilă de sistemul penitenciar și cel al probațiunii, domeniul arhivistic și sistemele juridice informaționale, Burciu Nadejda</t>
  </si>
  <si>
    <t xml:space="preserve">Secretar de stat, responsabil de creația legislativă, profesiile și serviciile juridice și expertiza judiciară, Copețchi Stanislav  </t>
  </si>
  <si>
    <t xml:space="preserve">Secretar de stat, domeniul fiscal, vamal  și contabil, Golban Olga </t>
  </si>
  <si>
    <t>Secretar de stat, Gumene Ion</t>
  </si>
  <si>
    <t>Secretar general adjunct, domeniul integrării europene, Luca Ana</t>
  </si>
  <si>
    <t>Secretar de stat, domeniul achizițiilor publice, Arachelov Vladimir</t>
  </si>
  <si>
    <t>Secretar de stat, domeniul control financiar public intern, Arachelov Vladimir</t>
  </si>
  <si>
    <t>Secretar de stat, domeniul politici salariale, Arachelov Vladimir</t>
  </si>
  <si>
    <t>Secretar de stat al Ministerului Apărării, domeniul politicii de apărare, Mija Valeriu</t>
  </si>
  <si>
    <t xml:space="preserve"> 13.11.2023</t>
  </si>
  <si>
    <t xml:space="preserve"> 06.11.2023</t>
  </si>
  <si>
    <t>Afaceri Externe și Integrare Europeană</t>
  </si>
  <si>
    <t>Planificarea implementării criteriilor de aderare la UE și a Acordului de Asociere RM - UE, pentru perioada 2023 - 2027 (care corespunde ciclului financiar multianual al UE)</t>
  </si>
  <si>
    <t>Direcția Integrare Europeană</t>
  </si>
  <si>
    <t>PAG, cap. V/Afaceri externe și integrare europeană, alin. 2</t>
  </si>
  <si>
    <t>Secretar de Stat, domeniul integrare europeană, Leucă Stela</t>
  </si>
  <si>
    <t>MAEIE</t>
  </si>
  <si>
    <t>Lilia Rusu, Direcția analiză, monitorizare și evaluare a politicilor, Tel. 022 201 440</t>
  </si>
  <si>
    <t>ARFC</t>
  </si>
  <si>
    <t>Ajustarea la cadrul normativ conex</t>
  </si>
  <si>
    <t xml:space="preserve"> 69.01</t>
  </si>
  <si>
    <t>Direcția cadastrul bunurilor imobile</t>
  </si>
  <si>
    <t>Impulsionarea și facilitarea procesului de delimitare a proprietății publice</t>
  </si>
  <si>
    <t xml:space="preserve">Elaborarea cadrului normativ care reglementează crearea și funcționarea resurselor și sistemelor informaționale de stat din posesie </t>
  </si>
  <si>
    <t>Modificarea Legii nr.778/2001 cu privire la geodezie, cartografie şi geoinformatică</t>
  </si>
  <si>
    <t>Direcția geodezie, cartografie și geoinformatică</t>
  </si>
  <si>
    <t>PAG, cap. V/Economie și digitalizare, alin 7 și  9</t>
  </si>
  <si>
    <t>Legea nr.778/2001 cu privire la geodezie, cartografie şi geoinformatică</t>
  </si>
  <si>
    <t>Dezvoltarea infrastructurii naționale de date spațiale</t>
  </si>
  <si>
    <t>Serviciul evaluarea bunurilor imobile</t>
  </si>
  <si>
    <t>Modificarea Legii nr.160/2011 privind reglementarea prin autorizare a activității de întreprinzător</t>
  </si>
  <si>
    <t>Concretizarea specialității evaluatorului bunurilor imobile și includerea specializării noi – verificator al rapoartelor de evaluare a bunurilor imobile</t>
  </si>
  <si>
    <t>Modificarea Hotărârii de Guvern nr.63/2019 pentru aprobarea Regulamentului privind modul de delimitare a bunurilor imobile proprietate publică</t>
  </si>
  <si>
    <t>Aprobarea hotărârii de Guvern cu privire la aprobarea Conceptului tehnic și a Regulamentului privind modul de ținere a Sistemului informațional automatizat „Cadastrul bunurilor imobile”</t>
  </si>
  <si>
    <t>Aprobarea hotărârii de Guvern  cu privire la aprobarea Conceptului tehnic și a Regulamentului privind modul de ținere a Sistemului informațional geografic de stat „Denumiri geografice”</t>
  </si>
  <si>
    <t>Aprobarea hotărârii de Guvern cu privire la aprobarea Conceptului tehnic și a Regulamentului privind modul de ținere a Sistemului Informațional Geografic Local</t>
  </si>
  <si>
    <t>Aprobarea hotărârii de Guvern privind crearea datelor spațiale și periodicitatea lor de actualizare</t>
  </si>
  <si>
    <t>Modificarea Hotărârii de Guvern nr.817/2020 pentru aprobarea Regulamentului cu privire la certificarea specialiștilor în domeniile geodeziei, cartografiei, prospecțiunilor topografice, geoinformaticii, evaluării bunurilor imobile și cadastrului</t>
  </si>
  <si>
    <t>Modificarea Clasificatorului ocupațiilor din Republica Moldova, aprobat prin Hotărârea de Guvern nr.208/2021</t>
  </si>
  <si>
    <t>Includerea în nomenclatorul actelor permisive a certificatului verificatorului rapoartelor de evaluare a bunurilor imobile</t>
  </si>
  <si>
    <t xml:space="preserve"> 27.11.2023</t>
  </si>
  <si>
    <t>Mediul academic, Societatea Națională a Evaluatorilor Profesioniști din Republica Moldova</t>
  </si>
  <si>
    <t>Legea nr.1543/1998 cadastrului bunurilor imobile</t>
  </si>
  <si>
    <t>Legea nr.29/2018 privind delimitarea proprietății publice</t>
  </si>
  <si>
    <t>Legea nr.989/2002 cu privire la activitatea de evaluare</t>
  </si>
  <si>
    <t>Disciplină în Instituții și Ordine în Țară</t>
  </si>
  <si>
    <t>Economie și Digitalizare</t>
  </si>
  <si>
    <t>Infrastructură și Dezvoltare Regională</t>
  </si>
  <si>
    <t>Cornelia Eremia, Serviciul analiză, monitorizare și evaluare a politicilor, Tel. 022 881 259</t>
  </si>
  <si>
    <t xml:space="preserve">Șef serviciu, domeniul serviciul evaluare bunurilor imobile, Buzu Olga </t>
  </si>
  <si>
    <t>Șef serviciu, domeniul serviciul evaluare bunurilor imobile, Buzu Olga</t>
  </si>
  <si>
    <t>Andrei Costin, Secția analiză, monitorizare și evaluare a politicilor, Tel. 022 188 486</t>
  </si>
  <si>
    <t xml:space="preserve">Economie și Digitalizare </t>
  </si>
  <si>
    <t>Modificarea Legii cadastrului bunurilor imobile nr.1543/1998</t>
  </si>
  <si>
    <t xml:space="preserve"> 29.03.2024</t>
  </si>
  <si>
    <t>PAG, cap.V/ Economie şi Digitalizare, alin. 7</t>
  </si>
  <si>
    <t>Marina Trifanov, Secția planificare și monitorizare a disciplinei executorii din cadrul, Tel. 022 504 099</t>
  </si>
  <si>
    <t xml:space="preserve">Ministerul Afacerilor Interne            </t>
  </si>
  <si>
    <t>Director adjunct al Agenției Servicii Publice, Cristea Iurie</t>
  </si>
  <si>
    <t>Modificarea unor acte normative (Instrucțiunile cu privire la certificarea faptelor de stare civilă produse și consemnate în localitățile din stânga Nistrului și municipiul Bender, aprobate prin Hotărârea de Guvern nr.286/2019; Hotărârea de Guvern  nr.757/2006 cu privire la aprobarea modelului unic al formularelor certificatelor de stare civilă; Hotărârea de Guvern  nr.558/2007 cu privire la aprobarea modelelor unice ale formularelor tipizate ale actelor de stare civilă; Hotărârea de Guvern nr.966/2020 cu privire la serviciile prestate de către Agenția Servicii Publice)</t>
  </si>
  <si>
    <t xml:space="preserve"> 02.01.2024 </t>
  </si>
  <si>
    <t xml:space="preserve"> 10.04.2024 </t>
  </si>
  <si>
    <t>Agenția Servicii Publice (Departamentul stare civilă; Direcția generală juridică, resurse umane și organizare internă)</t>
  </si>
  <si>
    <t>Modificarea Hotărârii de Guvern nr.1047/1999 cu privire la reorganizarea Sistemului informațional automatizat de căutare ,,Automobilul”  în Registrul de stat al transporturilor și introducerea testării a autovehiculelor și remorcilor acestora</t>
  </si>
  <si>
    <t>PAG, cap.V/ Economie şi Digitalizare, alin.7</t>
  </si>
  <si>
    <t>ASP</t>
  </si>
  <si>
    <t>Nina Catîrev, Serviciul monitorizare și evaluare, Tel. +373 79 01 88 28</t>
  </si>
  <si>
    <t>MM</t>
  </si>
  <si>
    <t>Aprobarea hotărârii de Guvern privind Planul de gestionare a districtului hidrografic Nistru (ciclu II)</t>
  </si>
  <si>
    <t>Transpune:
Directiva 2000/60/CE
a Parlamentului European și a Consiliului din 23 octombrie 2000 de stabilire
a unui cadru de politică comunitară în domeniul apei astfel cum a fost modificată prin Decizia
nr. 2455/2001/CE.</t>
  </si>
  <si>
    <t>Sporirea protecției și îmbunătățirea calității resurselor de apă</t>
  </si>
  <si>
    <t>Îmbunătățirea reglementărilor legate de gestionarea lacurilor/iazurilor</t>
  </si>
  <si>
    <t>Ministerul  Mediului</t>
  </si>
  <si>
    <t>Optimizarea numărului de lacuri și lichidarea celor construite ilegal</t>
  </si>
  <si>
    <t>Îmbunătățirea cadrului normativ în domeniul gestionării resurselor de apă.</t>
  </si>
  <si>
    <t>Legea apelor nr.272/2011</t>
  </si>
  <si>
    <t>Îmbunătățirea cadrului normativ în domeniul gestionării resurselor de apă</t>
  </si>
  <si>
    <t>Legea apelor nr.272/2012</t>
  </si>
  <si>
    <t>Legea apelor nr.272/2013</t>
  </si>
  <si>
    <t>Proiectul ,,O justiție verde pentru un mediu protejat și comunități durabile în Republica Moldova”</t>
  </si>
  <si>
    <t>Agenția de Mediu</t>
  </si>
  <si>
    <t>Transpune:
Regulamentul (CE) nr. 66/2010 al Parlamentului european și al Consiliului din 25 noiembrie 2009 privind eticheta UE ecologică, așa cum a fost modificat ultima oară prin Regulamentul (UE) 2017/1941 al Comisiei din 24 octombrie 2017 de modificare a anexei II la Regulamentul (CE) nr. 66/2010 al Parlamentului European și al Consiliului privind eticheta UE ecologică</t>
  </si>
  <si>
    <t>Promovarea produselor și serviciilor cu un impact redus asupra mediului</t>
  </si>
  <si>
    <t>Proiectul ,,O justiție verde pentru un mediu protejat și comunități durabile în Republica Moldova”, finanțat de Suedia</t>
  </si>
  <si>
    <t>Hotărârea de Guvern nr. 204/2023 privind etichetarea ecologică</t>
  </si>
  <si>
    <t xml:space="preserve">Promovarea produselor și serviciilor cu un impact redus asupra mediului. </t>
  </si>
  <si>
    <t>Ministerul Economiei  Ministerul Sănătății Agenția de Mediu Inspectoratul pentru Protecția Mediului</t>
  </si>
  <si>
    <t xml:space="preserve"> Legea nr.227/2022 privind emisiile industriale</t>
  </si>
  <si>
    <t xml:space="preserve">Agenția de Mediu </t>
  </si>
  <si>
    <t xml:space="preserve"> 70.02</t>
  </si>
  <si>
    <t>Transpune:
Cap. 12-MEDIU, Acțiunea 12.28, Regulamentul (CE) nr. 1907/2006
 al Parlamentului European și al Consiliului din 18 decembrie 2006 privind înregistrarea, evaluarea, autorizarea și restricționarea substanțelor chimice (REACH), de înființare a Agenției Europene pentru Produse Chimice, de modificare a Directivei 1999/45/CE și de abrogare a Regulamentului (CEE) nr. 793/93 al Consiliului și a Regulamentului (CE) nr. 1488/94 al Comisiei, precum și a Directivei 76/769/CEE a Consiliului și a Directivelor 91/155/CEE, 93/67/CEE, 93/105/CE și 2000/21/CE ale Comisiei, Regulamentul (CE) nr. 1272/2008 
al Parlamentului European și al Consiliului din 16 decembrie 2008 privind clasificarea, etichetarea și ambalarea substanțelor și a amestecurilor, de modificare și de abrogare a Directivelor 67/548/CEE și 1999/45/CE, precum și de modificare a Regulamentului (CE) nr. 1907/2006</t>
  </si>
  <si>
    <t xml:space="preserve">Protejarea sănătății umane și a mediului împotriva poluanților organici persistenți  </t>
  </si>
  <si>
    <t xml:space="preserve">Agenția de Mediu                                                                                                                                                                    </t>
  </si>
  <si>
    <t>Agenda de Asociere</t>
  </si>
  <si>
    <t>Stabilirea cerințelor de reglementare a serviciului de salubrizare</t>
  </si>
  <si>
    <t xml:space="preserve">Stabilirea cadrului juridic pentru punerea în aplicare a măsurilor de reducere emisiilor de gaze cu efect de seră </t>
  </si>
  <si>
    <t>Proiectul EU4 climate</t>
  </si>
  <si>
    <t xml:space="preserve">AA, cap.XI. Agricultură și Dezvoltare Rurală
</t>
  </si>
  <si>
    <t>Stabilirea sistemelor de comercializare a cotelor de emisie de gaze cu efect de seră</t>
  </si>
  <si>
    <t>AA, cap.XI. Siguranța alimentară, politici sanitare și fitosanitare</t>
  </si>
  <si>
    <t>Transpune: 
Directiva (UE) 2016/2284 a Parlamentului European și a Consiliului din 14 decembrie 2016 privind reducerea emisiilor naționale de anumiți poluanți atmosferici, de modificare a Directivei 2003/35/CE și de abrogare a Directivei 2001/81/CE (Text cu relevanță pentru SEE )</t>
  </si>
  <si>
    <t>Estimarea plafoanelor de reducere a emisiilor naționale de anumiți poluanți atmosferici</t>
  </si>
  <si>
    <t>GIZ</t>
  </si>
  <si>
    <t>Proiectul NAP 2</t>
  </si>
  <si>
    <t>Transpune: Regulamentul (CE) nr. 1221/2009 privind
participarea voluntară a organizațiilor la un sistem comunitar de management de mediu și audit (EMAS) și de abrogare a Regulamentului (CE) nr. 761/2001 și a Deciziilor 2001/681/CE și 2006/193/CE ale Comisiei</t>
  </si>
  <si>
    <t xml:space="preserve">Dezvoltarea și implementarea practicilor de management de mediu și audit în organizații. </t>
  </si>
  <si>
    <t>SND 5.14. Politici şi management în sectorul forestier</t>
  </si>
  <si>
    <t>Cod silvic aprobat și transmis Parlamentului</t>
  </si>
  <si>
    <t>Îmbunătățirea modului de atribuire a sectoarelor de subsol</t>
  </si>
  <si>
    <t>Agenția pentru Geologie și Resurse Minerale</t>
  </si>
  <si>
    <t>Agenția pentru Geologie și Resurse Minerale               Agenția de Mediu</t>
  </si>
  <si>
    <t>Gestionarea suprafețelor limite a construcțiilor amplasate pe sectoarele cu zăcăminte minerale utile</t>
  </si>
  <si>
    <t>Serviciul Protecția Solului și Subsolului</t>
  </si>
  <si>
    <t xml:space="preserve">Prevenirea încălcării legislației subsolului și de protecție a mediului în industria minieră </t>
  </si>
  <si>
    <t>Îmbunătățirea bazei de  informații geologice privind cunoașterea subsolului</t>
  </si>
  <si>
    <t>Îmbunătățirea sectoarelor care au fost afectate de extragerea substanțelor minerale utile</t>
  </si>
  <si>
    <t>Crearea procedurii se stabilire calitativă și cantitativă a substanțelor minerale utile</t>
  </si>
  <si>
    <t>Aprobarea hotărârii de Guvern privind Metodologia de identificare și desemnare a corpurilor de apă de suprafață ca fiind artificiale sau puternic modificate</t>
  </si>
  <si>
    <t>Aprobarea hotărârii de Guvern privind  Metodologia de analiză a presiunilor și evaluarea riscurilor asupra corpurilor de apă</t>
  </si>
  <si>
    <t>Aprobarea hotărârii de Guvern privind Metodologia de identificare a lacurilor/iazurilor destinate lichidării</t>
  </si>
  <si>
    <t>Aprobarea hotărârii de Guvern privind Metodologia de calculare a costului acordului de mediu</t>
  </si>
  <si>
    <t>Aprobarea hotărârii de Guvern privind criteriile de acordare a etichetei ecologice stabilite pe grupe de produse și servicii</t>
  </si>
  <si>
    <t>Aprobarea hotărârii de Guvern cu privire la Metodologia privind identificarea modificărilor hidromorfologice și monitorizarea și evaluarea corpurilor de apă</t>
  </si>
  <si>
    <t>Aprobarea hotărârii de Guvern privind  Metodologia de calculare a costului autorizației integrate de mediu și al autorizației de mediu</t>
  </si>
  <si>
    <t>Aprobarea hotărârii de Guvern privind Instrucțiunea  de completare a Fișei cu date de securitate</t>
  </si>
  <si>
    <t xml:space="preserve">Aprobarea hotărârii de Guvern privind reducerea emisiilor naționale de anumiți poluanți atmosferici 
</t>
  </si>
  <si>
    <t>Modificarea Hotărârii de  Guvern nr.444/2020  cu privire la instituirea mecanismului de coordonare a activităților în domeniul schimbărilor climatice</t>
  </si>
  <si>
    <t>Aprobarea hotărârii de Guvern privind procedura de participare voluntară a organizațiilor la un sistem de management de mediu</t>
  </si>
  <si>
    <t>Aprobarea hotărârii de Guvern privind Codul silvic  în redacție nouă</t>
  </si>
  <si>
    <t>Modificarea Hotărârii de Guvern nr.570/2009 cu privire la aprobarea unor acte normative în vederea implementării prevederilor
Codului subsolului</t>
  </si>
  <si>
    <t xml:space="preserve">Ajustarea cadrului normativ secundar la prevederile Legii nr.226/2022 de modificare a Legii nr.86/2014 privind evaluarea impactului asupra mediului </t>
  </si>
  <si>
    <t xml:space="preserve">Consolidarea și concretizarea prevederilor unor acte normative ce țin de Fișa cu date de securitate (FDS) reglementată prin Legea nr.277/2018  </t>
  </si>
  <si>
    <t xml:space="preserve"> 13.06.2023</t>
  </si>
  <si>
    <t xml:space="preserve"> 06.09.2023</t>
  </si>
  <si>
    <t xml:space="preserve"> 03.04.2023</t>
  </si>
  <si>
    <t xml:space="preserve"> 15.03.2023</t>
  </si>
  <si>
    <t xml:space="preserve"> 09.06.2023</t>
  </si>
  <si>
    <t>480 ore-om / 84 mii lei</t>
  </si>
  <si>
    <t>Agenția „Apele Moldovei”</t>
  </si>
  <si>
    <t>Ministru, Iordanov Iordanca-Rodica</t>
  </si>
  <si>
    <t>Legea apelor nr.272/201; Hotărârea de Guvern nr.444/2022</t>
  </si>
  <si>
    <t>Legea nr.226/2022 privind modificarea unor acte normative</t>
  </si>
  <si>
    <t>Hotărârea de Guvern nr.204/2023 privind etichetarea ecologică</t>
  </si>
  <si>
    <t xml:space="preserve"> Legea nr.160/2011 </t>
  </si>
  <si>
    <t xml:space="preserve">AA, cap.XI. Agricultură și Dezvoltare Rurală; Legea nr.  98/2022 privind calitatea aerului atmosferic
</t>
  </si>
  <si>
    <t>Hotărârea de Guvern nr.55/2025</t>
  </si>
  <si>
    <t>Hotărârea de Guvern nr.55/2026</t>
  </si>
  <si>
    <t>Codul Subsolului nr.3/2009</t>
  </si>
  <si>
    <t>CNAM</t>
  </si>
  <si>
    <t>FAOAM</t>
  </si>
  <si>
    <t>Ajustarea cadrului normativ aferent sistemului de asigurare obligatorie de asistență medicală</t>
  </si>
  <si>
    <t>Ministerul Sănătății
Ministerul Justiției</t>
  </si>
  <si>
    <t>Director general al CNAM, Dodon Ion</t>
  </si>
  <si>
    <t xml:space="preserve">Cancelaria de Stat    </t>
  </si>
  <si>
    <t>Direcția petiții și relații cu cetățenii</t>
  </si>
  <si>
    <t>Tatiana Ciuș, DPRC, Tel. 022 250 300</t>
  </si>
  <si>
    <t>Modificarea Hotărârii de Guvern nr.463/2019 cu privire la organizarea audienței</t>
  </si>
  <si>
    <t>Programul de Activitate al Guvernului ,,Moldova, prosperă, sigură, europeană,, Codul Administrativ al Republicii Moldova nr. 116/2018.                    Obiectiv: Sporirea calității și eficacității implicării cetățenilor  în procesul de luare a deciziilor în spirit democratic. Perfecționarea cadrului normativ cu privire la audiența cetățenilor.</t>
  </si>
  <si>
    <t>MMPS</t>
  </si>
  <si>
    <t xml:space="preserve">Directiva UE nr. 492/2011 cu privire la liberă circulație a lucrătorilor în cadrul UE (PNA, Cap. 2) </t>
  </si>
  <si>
    <t>Ministerul Muncii și Protecției Sociale</t>
  </si>
  <si>
    <t>Regulamentul (UE) 2016/589 din 13 aprilie 2016 privind o rețea europeană de servicii de ocupare a forței de muncă (EURES), accesul lucrătorilor la servicii de mobilitate și integrarea mai bună a piețelor forței de muncă și de modificare a Regulamentelor (UE) nr. 492/2011 și (UE) nr. 1296/2013 (PNA, Cap. 2)</t>
  </si>
  <si>
    <t>Mandatarea ANOFM cu  atribuții suplimentare ce ține de asigurarea participării RM la rețeaua EURES</t>
  </si>
  <si>
    <t>Agenția Națională pentru Ocuparea Forței de Muncă</t>
  </si>
  <si>
    <t>Direcția Politici ocupaționale și dereglementare a migrației forței de muncă</t>
  </si>
  <si>
    <t>Directiva 2014/54/CE a Parlamentului European și a Consiliului din 16 aprilie 2014 privind măsurile de facilitare a exercitării drepturilor conferite lucrătorilor în contextul liberei circulații a lucrătorilor (PNA, Cap. 2)</t>
  </si>
  <si>
    <t>Directiva 2022/2381 a Parlamentului European și a Consiliului din 23 noiembrie 2022 privind consolidarea echilibrului de gen în rândul administratorilor societăților cotate la bursă și măsuri conexe</t>
  </si>
  <si>
    <t>Asigurarea unei reprezentări mai echilibrate a femeilor și bărbaților în rândul administratorilor societăților cotate la bursă</t>
  </si>
  <si>
    <t>Direcția politici de asigurare a egalității de gen</t>
  </si>
  <si>
    <t>Asigurarea unui cadrul normativ național cu referire la aspectele civile ale răpirii internaționale de copii</t>
  </si>
  <si>
    <t>Ministerul Justiției; Ministerul Afacerilor Interne; Ministerul Educației și Cercetării; Ministerul Sănătății</t>
  </si>
  <si>
    <t>Direcția politici de protecție a drepturilor copilului și familiilor cu copii</t>
  </si>
  <si>
    <t>PNPC, acțiunea nr. 6</t>
  </si>
  <si>
    <t>Muncă și Protecție Socială</t>
  </si>
  <si>
    <t>Majorarea indemnizației unice la nașterea copilului</t>
  </si>
  <si>
    <t>Ministerul Finanțelor, Casa Națională de Asigurări Sociale</t>
  </si>
  <si>
    <t>PAG, cap. V/Muncă și protecție socială, alin.6</t>
  </si>
  <si>
    <t>Majorarea indemnizației zilnice pentru copii</t>
  </si>
  <si>
    <t>Direcția politici de protecție a drepturilor persoanelor cu dizabilități</t>
  </si>
  <si>
    <t>Aprobarea proiectului de lege privind măsura specială de control a corectitudinii stabilirii gradelor de dizabilitate fără termen</t>
  </si>
  <si>
    <t xml:space="preserve">Direcția Politici în 
Domeniul Serviciilor 
Sociale </t>
  </si>
  <si>
    <t>Capacitarea Inspectoratului de Stat al Muncii și îmbunătățirea regimului juridic al inspecției pentru creșterea  nivelului de formalizare a muncii. Sporirea eficacității activităților de inspecție de stat a muncii</t>
  </si>
  <si>
    <t>Direcția politici în domeniul raporturilor de muncă și dialog social</t>
  </si>
  <si>
    <t>Aprobarea proiectului de lege (modificarea Codului muncii nr.154/2003) privind transpunerea Directivei 2008/104/CE a Parlamentului European și a Consiliului din 19.11.2008 privind munca prin agent de muncă temporară</t>
  </si>
  <si>
    <t>Directivei 2008/104/CE a Parlamentului European și a Consiliului din 19.11.2008 privind munca prin agent de muncă temporară</t>
  </si>
  <si>
    <t>Reglementarea formelor de muncă non-standard în corespundere cu standardele europene</t>
  </si>
  <si>
    <t>Directiva 91/383/CEE de completare a măsurilor destinate să promoveze îmbunătățirea securității și sănătății la locul de muncă în cazul lucrătorilor care au un raport de muncă pe durată determinată sau un raport de muncă temporară</t>
  </si>
  <si>
    <t xml:space="preserve">Comunicarea Comisiei către Parlamentul European, Consiliu. Comitetul Economic și Social European și Comitetul Regiunilor Cadrul strategic al UE privind sănătatea și securitatea la locul de muncă 2021-2027 Securitatea și sănătatea în muncă într-o lume a muncii în schimbare </t>
  </si>
  <si>
    <t xml:space="preserve"> </t>
  </si>
  <si>
    <t>Asigurarea respectării drepturilor entităților sindicale și patronale și a standardelor fundamentale de muncă, în conformitate cu standardele europene și convențiile Organizației Internaționale a Muncii (OIM)</t>
  </si>
  <si>
    <t>Direcția politici de asigurări sociale</t>
  </si>
  <si>
    <t>Creșterea protecției sociale a lucrătorilor ocazionali</t>
  </si>
  <si>
    <t>Protejarea și garantarea drepturile de asigurări sociale ale lucrătorilor din Republica Moldova care desfășoară sau au desfășurat o activitate pe teritoriul unui alt stat și a membrilor familiilor lor</t>
  </si>
  <si>
    <t>CNAS/Consiliul Național pentru Determinarea Dizabilității și capacității de Muncă</t>
  </si>
  <si>
    <t>Direcția politici de asistență socială a familiilor cu venituri mici și vârstnicilor</t>
  </si>
  <si>
    <t>Aprobarea proiectului de lege privind punerea în aplicare a prevederilor Convenției asupra aspectelor civile ale răpirii internaționale de copii de la Haga din 25 octombrie 1980</t>
  </si>
  <si>
    <t>Modificarea Hotărârii de Guvern nr.1478/2002 cu privire la indemnizațiile adresate familiilor cu copii</t>
  </si>
  <si>
    <t>Modificarea Hotărârii de Guvern nr.378/2018 pentru aprobarea Regulamentului cu privire la stabilirea și plata indemnizației zilnice pentru copii</t>
  </si>
  <si>
    <t>Aprobarea hotărârii de Guvern privind aprobarea Matricei indicatorilor de monitorizare a drepturilor persoanelor cu dizabilități</t>
  </si>
  <si>
    <t xml:space="preserve">Aprobarea hotărârii de Guvern pentru aprobarea Declarației de aliniere la Comunicarea Comisiei către Parlamentul European, Consiliu. Comitetul Economic și Social European și Comitetul Regiunilor Cadrul strategic al UE privind sănătatea și securitatea la locul de muncă 2021-2027 Securitatea și sănătatea în muncă într-o lume a muncii în schimbare </t>
  </si>
  <si>
    <t xml:space="preserve">Finalizarea alinierii legislației Republicii Moldova la legislația UE în domeniul muncii și al securității și sănătății în muncă și asigurarea conformității cu standardele Organizației Internaționale a Muncii </t>
  </si>
  <si>
    <t>Secretar de stat, domeniul asistenței sociale, Cușca Vasile</t>
  </si>
  <si>
    <t>Secretar de stat, domeniul muncă și demografie, Bechtoldt Felicia</t>
  </si>
  <si>
    <t>Secretar de stat, domeniul relațiilor de muncă și asigurărilor sociale, Ajder Corina</t>
  </si>
  <si>
    <t>Modificarea unor acte normative (echilibrului de gen în rândul administratorilor societăților cotate la bursă și măsuri conexe)</t>
  </si>
  <si>
    <t>Alexandru Gamanjii, Direcția coordonare politici publice și integrare europeană, Tel. 022 804 409</t>
  </si>
  <si>
    <t xml:space="preserve"> 27.07.2023</t>
  </si>
  <si>
    <t>PAG, cap. IV/Muncă și protecție socială, alin. 11</t>
  </si>
  <si>
    <t>Consiliul Național pentru Determinarea Dizabilității și Capacității de Muncă</t>
  </si>
  <si>
    <t>Majorarea alocației de îngrijire, însoțire și supraveghere de la 80% la 100% din pensia minimă pentru limita de vârstă; - asigurarea copiilor cu dizabilități beneficiari de alocații sociale de stat, care și-au pierdut întreținătorul/întreținătorii concomitent și cu alocații pentru pierderea întreținătorului și majorării alocației de îngrijire, însoțire și supraveghere pentru sporirea nivelului de incluziune socială și asigurării unui trai decent pentru persoanele cu dizabilități</t>
  </si>
  <si>
    <t>Reglementarea activității Consiliului național pentru drepturile persoanelor cu dizabilități</t>
  </si>
  <si>
    <t>EU Drugs Strategy 2021-2025
Strategic priority 6: Ensure access to and strengthen treatment and care services</t>
  </si>
  <si>
    <t>SND OS 6.1</t>
  </si>
  <si>
    <t>European Social Charter: Art. 14 The right to benefit from social welfare services                  Art. 23 The right of elderly persons to social protection.</t>
  </si>
  <si>
    <t>SND OS 6.1; PAG, cap. IV/Muncă și protecție socială, alin. 3</t>
  </si>
  <si>
    <t>The European Pillar of social rights action plan.</t>
  </si>
  <si>
    <t>Standardizarea și clasificarea serviciilor sociale</t>
  </si>
  <si>
    <t xml:space="preserve">Ministerul Dezvoltării Economice și Digitalizării
Ministerul Finanțelor
Serviciul Fiscal de Stat
Inspectoratul de Stat al Muncii
</t>
  </si>
  <si>
    <t>Confederația Națională a Patronatelor din Moldova
Confederația Națională a Sindicatelor din Moldova</t>
  </si>
  <si>
    <t>Confederația Națională a Sindicatelor din Moldova</t>
  </si>
  <si>
    <t>PAG, cap. IV/Muncă și protecție socială, alin. 2</t>
  </si>
  <si>
    <t>Casa Națională de Asigurări Sociale</t>
  </si>
  <si>
    <t>SND OS 6.2</t>
  </si>
  <si>
    <t>PAG, cap. 1/O 21</t>
  </si>
  <si>
    <t>SND OS 6.1; PAG, cap. IV/Muncă și protecție socială, alin. 10</t>
  </si>
  <si>
    <t>European Social Charter: Parțial Art. 23 – The right of elderly persons to social protection Parțial Art. 12 – The right to social security Parțial Art. 14 – The right to benefit from social welfare services Parțial Art. 16 – The right of the family to social, legal and economic protection Parțial Art. 30 – The right to protection against poverty and social exclusion Parțial: 32006D0702 Decizia Consiliului din 6 octombrie 2006 privind orientările strategice comunitare în materie de coeziune
Parțial: 32018D0724(01) 
 Decizia Comisiei din 18 iulie 2018 privind propunerea de inițiativă cetățenească MMPS intitulată „8 % din populația europeană suferă de foame: o problemă căreia trebuie să îi punem capăt!”</t>
  </si>
  <si>
    <t>Modificarea unor acte normative (Legea nr.499/1999 privind alocațiile sociale de stat pentru unele categorii de cetățeni și Legea nr.909/1992 privind protecția socială a cetățenilor care au avut de suferit de pe urma catastrofei de la Cernobîl)</t>
  </si>
  <si>
    <t>Aprobarea hotărârii de Guvern privind implementarea unui mecanism de vouchere pentru zilieri, în vederea creșterii protecției sociale a lucrătorilor ocazionali</t>
  </si>
  <si>
    <t xml:space="preserve">Aprobarea hotărârii de Guvern privind inițierea și negocierea acordurilor bilaterale/aranjamentelor administrative în domeniul securității sociale (Confederația Elvețiană, Republica Albania, Ucraina, Canada etc.) 
</t>
  </si>
  <si>
    <t>Modificarea Legii nr.133/2008 cu privire la ajutorul social (noul concept al Programului ”Ajutor Social”)</t>
  </si>
  <si>
    <t>Modificarea Hotărârii de Guvern nr.1167/2008 cu privire la aprobarea Regulamentului cu privire la modul de stabilire și plată a ajutorului social</t>
  </si>
  <si>
    <t>Abrogarea Legii nr.81/2003 privind cantinele de ajutor social</t>
  </si>
  <si>
    <t>Aprobarea hotărârii de Guvern cu privire la modificarea Regulamentului cu privire la modul de evidență și distribuire a biletelor de reabilitare/recuperare acordate pensionarilor și beneficiarilor de alocații sociale de stat, aprobat prin Hotărârea de Guvern nr.372/2010</t>
  </si>
  <si>
    <t>Direcția Politici ocupaționale și dereglementare a migrației forței de muncă; Direcția politici în domeniul raporturilor de muncă și parteneriat social; Direcția politici de asigurări sociale</t>
  </si>
  <si>
    <t>Regulamentul (UE) 2019/1157 al Parlamentului European și al Consiliului din 20 iunie 2019 privind consolidarea securității cărților de identitate ale cetățenilor Uniunii și a documentelor de ședere eliberate cetățenilor Uniunii și membrilor de familie ai acestora care își exercită dreptul la liberă circulație (Text cu relevanță pentru SEE.); Regulamentul (UE) 910/2014 al Parlamentului European și al Consiliului din 23 iulie 2014 privind identificarea electronică și serviciile de încredere pentru tranzacțiile electronice pe piața internă și de abrogare a Directivei 1999/93/CE – eIDAS</t>
  </si>
  <si>
    <t>Reducerea numărului de documente confirmative, digitalizarea continuă a serviciilor G2B prin SIA GEAP</t>
  </si>
  <si>
    <t>Secretar de stat, domeniul mediul de afaceri, Arpintin Veronica</t>
  </si>
  <si>
    <t>Secția politici de reglementare a mediului de afaceri</t>
  </si>
  <si>
    <t>PACC 2023-2027, OS 1.1, acțiunea 1.1.1</t>
  </si>
  <si>
    <t>Modificarea Legii nr.171/2012 privind piața de capital</t>
  </si>
  <si>
    <t xml:space="preserve"> 21.01.2024</t>
  </si>
  <si>
    <t>PACC 2023-2027, OS 1.1, acțiunea 1.1.5</t>
  </si>
  <si>
    <t xml:space="preserve">Modificarea Legii nr.62/2022 cu privire la publicitate  </t>
  </si>
  <si>
    <t>Concretizarea noțiunii de dispozitiv publicitar (cu toate aspectele aferente)</t>
  </si>
  <si>
    <t>Secția politici de dezvoltare a antreprenoriatului, întreprinderilor mici și mijlocii și comerț interior</t>
  </si>
  <si>
    <t>PACC 2023-2027, OS 1.1, acțiunea 1.1.6</t>
  </si>
  <si>
    <t>Modificarea cadrului normativ aferent lichidării benevole a afacerii</t>
  </si>
  <si>
    <t>Îmbunătățirea procedurilor de lichidare benevolă a întreprinderilor</t>
  </si>
  <si>
    <t>PND, OS 1.1, acțiunea 1.1.25. PACC, OS 1.1, acțiunea 1.1.7</t>
  </si>
  <si>
    <t>Modificarea Legii insolvabilității nr. 149/2012</t>
  </si>
  <si>
    <t>Simplificarea procedurilor de lichidare a întreprinderilor ca urmare a insolvabilității</t>
  </si>
  <si>
    <t>Modificarea Codului fiscal nr. 1163/1997</t>
  </si>
  <si>
    <t xml:space="preserve"> 27.04.2024</t>
  </si>
  <si>
    <t>PACC 2023-2027, OS 1.1, acțiunea 1.1.9</t>
  </si>
  <si>
    <t>Modificarea Legii nr.220/2007 privind înregistrarea de stat a persoanelor juridice și a întreprinzătorilor individuali</t>
  </si>
  <si>
    <t>Digitalizarea completă a procesului de înregistrare a întreprinderii, suspendare a activității și operare a modificărilor în documentele de constituire</t>
  </si>
  <si>
    <t>PACC 2023-2027, OS 1.2, acțiunea 1.2.4.</t>
  </si>
  <si>
    <t>Modificarea Legii nr.231/2010 cu privire la comerțul interior</t>
  </si>
  <si>
    <t>Clarificarea condițiilor de depunere a notificării pentru comerțul electronic</t>
  </si>
  <si>
    <t>PACC 2023-2027, OS 1.1, acțiunea 1.1.8</t>
  </si>
  <si>
    <t>Elaborarea unui nou instrument de finanțare a IMM, prin combinarea Programelor de grant cu produsele FACEM (credite cu porțiune de grant)</t>
  </si>
  <si>
    <t xml:space="preserve">Ministerul Dezvoltării Economice și Digitalizării </t>
  </si>
  <si>
    <t>Aprobarea hotărârii de Guvern cu privire la asigurarea funcționalității sistemul informațional automatizat</t>
  </si>
  <si>
    <t>Crearea resursei informaționale a activității desfășurată de IP ODA</t>
  </si>
  <si>
    <t>Agenda de Asociere
RM-UE 2021-2027, cap. IV, pct. 11</t>
  </si>
  <si>
    <t>Lansarea de produse noi de garantare în vederea îmbunătățirii accesului la finanțare</t>
  </si>
  <si>
    <t>PACC 2023-2027, OS 2.2;
PND, OS 1.1.; acțiunea 1.1.6;
PAG 2023</t>
  </si>
  <si>
    <t xml:space="preserve">Modificarea Hotărârii de Guvern nr.487/2022 cu privire la organizarea și funcționarea Instituției Publice Organizația pentru Dezvoltarea Antreprenoriatului
</t>
  </si>
  <si>
    <t>Fortificarea continuă a guvernanței IP ODA</t>
  </si>
  <si>
    <t>PACC 2023-2027, OS 2.3</t>
  </si>
  <si>
    <t>Aprobarea proiectului de lege privind măsurile pentru combaterea întârzierii în efectuarea plăților în tranzacțiile comerciale</t>
  </si>
  <si>
    <t>Directiva 2011/7/UE a Parlamentului European și a Consiliului din 16 februarie 2011 privind combaterea întârzierii în efectuarea plăților în tranzacțiile comerciale</t>
  </si>
  <si>
    <r>
      <t xml:space="preserve">Alinierea la </t>
    </r>
    <r>
      <rPr>
        <i/>
        <sz val="10"/>
        <color theme="1"/>
        <rFont val="Times New Roman"/>
        <family val="1"/>
      </rPr>
      <t>acquis-ul</t>
    </r>
    <r>
      <rPr>
        <sz val="10"/>
        <color theme="1"/>
        <rFont val="Times New Roman"/>
        <family val="1"/>
      </rPr>
      <t xml:space="preserve"> UE  în ceea ce privește  întârzierea în efectuarea plăților și să facă mediul de afaceri mai atractiv, în special pentru investițiile străine directe străine.</t>
    </r>
  </si>
  <si>
    <t>Secretar de stat, domeniul investiții și dezvoltare industrială, Garaz Viorel</t>
  </si>
  <si>
    <t>Direcția politici de atragere a investițiilor și dezvoltare industrială</t>
  </si>
  <si>
    <t>PNA, cap. 20. Politica industrială și antreprenorială</t>
  </si>
  <si>
    <t>Alinierea la acquis-ul UE  în materie de racordare a schemelor de acordare a ajutorului de stat</t>
  </si>
  <si>
    <t>Consiliul Concurenței</t>
  </si>
  <si>
    <t>AA, art. 341</t>
  </si>
  <si>
    <t>Modificarea Legii nr.174/2021 privind mecanismul de examinare a investițiilor de importanță pentru securitatea statului</t>
  </si>
  <si>
    <t xml:space="preserve"> 24.05.2024</t>
  </si>
  <si>
    <t>Serviciul de Informații și Securitate</t>
  </si>
  <si>
    <t>Aprobarea hotărârii de Guvern cu privire la instituirea unei scheme tranzitorii de ajutor de stat în temeiul Legii nr.440/2001 cu privire la zonele economice libere</t>
  </si>
  <si>
    <t>Ministerul Finanțelor, Consiliul Concurenței</t>
  </si>
  <si>
    <t>AA, art. 341; PNA, cap. 20 Politica industrială și antreprenorială</t>
  </si>
  <si>
    <t xml:space="preserve"> 12.01.2024</t>
  </si>
  <si>
    <t>Optimizarea controalelor de stat planificate asupra activității rezidenților PI în conformitate cu prevederile Legii nr.131/2012 privind controlul de stat asupra activității de întreprinzător</t>
  </si>
  <si>
    <t>Instituțiile cu funcții de control</t>
  </si>
  <si>
    <t>Legea nr.182/2010 cu privire la parcurile industriale</t>
  </si>
  <si>
    <t>Legea nr.440/2001 cu privire la zonele economice libere</t>
  </si>
  <si>
    <t>Dezvoltarea social-economică a regiunilor țării</t>
  </si>
  <si>
    <t xml:space="preserve"> 03.08.2024</t>
  </si>
  <si>
    <t>Modificarea Hotărârii de Guvern nr.585/2016 cu privire la Consiliul pentru promovarea proiectelor investiționale de importanță națională</t>
  </si>
  <si>
    <t>Modificarea Legii nr.121/2018 cu privire la concesiunile de lucrări și concesiunile de servicii</t>
  </si>
  <si>
    <t>Directiva 2014/23/UE a Parlamentului European și a Consiliului din 26 februarie 2014 privind atribuirea contractelor de concesiune</t>
  </si>
  <si>
    <t>Armonizarea legislației în domeniul administrarea proprietății publice la acquis-ul  comunitar</t>
  </si>
  <si>
    <t>Secretar de stat, domeniul proprietate publică, Garaz Viorel</t>
  </si>
  <si>
    <t>Secția politici în administrarea proprietății publice</t>
  </si>
  <si>
    <t>AA, cap. 8. Achizițiile publice, art. 268</t>
  </si>
  <si>
    <t>Modificarea Legii nr.121/2007 privind administrarea și deetatizarea proprietății publice</t>
  </si>
  <si>
    <t>Revizuirea și perfecționarea cadrului legal ca rezultat al implementării Hotărârii de Guvern nr.911/2022</t>
  </si>
  <si>
    <t>Corelarea cu modificările adoptate la Legea nr.121/2007 privind administrarea și deetatizarea
proprietății publice</t>
  </si>
  <si>
    <t>Corelarea cu prevederile Legii nr.193/2023 pentru modificarea unor acte normative (parteneriatul public-privat și administrarea
proprietății publice)</t>
  </si>
  <si>
    <t>Legea nr.193/2023 pentru modificarea unor acte normative (parteneriatul public-privat și administrarea proprietății publice (art. VI alin. (2))</t>
  </si>
  <si>
    <t>Aprobarea hotărârii de Guvern privind Programul de dezvoltarea a sectorului TIC și a economiei digitale</t>
  </si>
  <si>
    <t>Ministerul Finanțelor
Agenția Guvernare Electronică</t>
  </si>
  <si>
    <t>Direcția politici în domeniul tehnologiei informației și digitalizării</t>
  </si>
  <si>
    <t xml:space="preserve">Strategia de transformare digitală a Republicii Moldova pentru anii 2023-2030
</t>
  </si>
  <si>
    <t>Stabilirea cadrului de politici pe termen scurt cu Planul de acțiuni pentru reducerea decalajului digital în societate, creșterea alfabetizării digitale și utilizării tehnologiilor digitale</t>
  </si>
  <si>
    <t>Agenția Guvernare Electronică</t>
  </si>
  <si>
    <t>Modificarea Legii nr.77/2016 cu privire la parcurile pentru tehnologia informației</t>
  </si>
  <si>
    <t xml:space="preserve">Extinderea până în anul 2035 a  garanției de stat privind impozit unic; Extinderea genurilor de activitate eligibile a fi desfășurate în parc; Instituirea Consiliului parcului </t>
  </si>
  <si>
    <t xml:space="preserve"> 01.09.2023</t>
  </si>
  <si>
    <t>Modificarea cadrului normativ secundar aferent Legii nr.77/2016 cu privire la parcurile pentru tehnologia informației</t>
  </si>
  <si>
    <t>Ajustarea Hotărârii de Guvern nr.1144/2017și nr.1143/2017</t>
  </si>
  <si>
    <t>Aprobarea proiectului de Lege cu privire la ratificarea Acordului dintre Republica Moldova și Uniunea Europeană privind participarea Republicii Moldova la Programul Europa Digitală pentru perioada 2021-2027</t>
  </si>
  <si>
    <t>Asocierea Republicii Moldova la Programul Europa Digitală pentru perioada 2021-2027</t>
  </si>
  <si>
    <t xml:space="preserve">Ministerul Finanțelor
Ministerul Afacerilor Externe și Integrării Europene
Ministerul Justiției
Agenția Guvernare Electronică
</t>
  </si>
  <si>
    <t>Aprobarea proiectului de Lege pentru transpunerea Regulamentului (UE) 2019/1150 al Parlamentului European și al Consiliului din 20 iunie 2019 privind promovarea echități și a transparenței pentru întreprinderile utilizatoare de servicii de intermediere online</t>
  </si>
  <si>
    <t xml:space="preserve">Regulamentul (UE) 2019/1150 al Parlamentului European și al Consiliului din 20 iunie 2019 privind promovarea echități și a transparenței pentru întreprinderile utilizatoare de servicii de intermediere online;
PNA 2023-2027
Cap. X 
Societatea informațională și mass-media  
Regulamentul (UE) 2019/1150 al Parlamentului European și al Consiliului din 20 iunie 2019 privind promovarea echități și a transparenței pentru întreprinderile utilizatoare de servicii de intermediere online;
PNA 2023-2027
Cap. X Societatea informațională și mass-media  
</t>
  </si>
  <si>
    <t>Alinierea cadrului juridic național la acquis-ul UE</t>
  </si>
  <si>
    <t xml:space="preserve">PNA cap. X 
Societatea informațională și mass-media  
</t>
  </si>
  <si>
    <t>Crearea autorității competente la nivel național în domeniul securității cibernetice și reglementarea modului de organizare și funcționare a acesteia</t>
  </si>
  <si>
    <t xml:space="preserve"> 15.09.2023</t>
  </si>
  <si>
    <t xml:space="preserve">PNA Subcap. III. Libertate, securitate și justiție, Securitatea cibernetică:
</t>
  </si>
  <si>
    <t>Ajustarea cadrului normativ în vigoare la prevederile Legii nr.48/2023</t>
  </si>
  <si>
    <t xml:space="preserve"> 22.09.2023</t>
  </si>
  <si>
    <t>Determinarea sectoarelor și furnizorilor de servicii care vor cădea sub incidența prevederilor Legii nr.48/2023</t>
  </si>
  <si>
    <t>Stabilirea criteriilor de identificare a furnizorilor de servicii care vor cădea sub incidența prevederilor Legii nr.48/2023</t>
  </si>
  <si>
    <t>Armonizarea legislației in domeniu la acquis-ul  comunitar în domeniul comunicațiilor electronice, inclusiv în contextul implementării soluții pe termen lung pentru „rome like at home”</t>
  </si>
  <si>
    <t>AA</t>
  </si>
  <si>
    <t>Aprobarea proiectului de lege privind reglementarea tarifelor de roaming cu statele membre ale UE</t>
  </si>
  <si>
    <t>1. Regulamentul (UE) 2022/612 al Parlamentului European și al Consiliului din 6 aprilie 2022 privind roamingul în rețelele publice de comunicații mobile în interiorul Uniunii;
2. Regulamentul Delegat (UE) 2021/654 al Comisiei din 18 decembrie 2020 de completare a Directivei (UE) 2018/1972 a Parlamentului European și a Consiliului prin stabilirea unui tarif maxim unic la nivelul Uniunii de terminare a apelurilor de voce în rețelele mobile și a unui tarif maxim unic la nivelul Uniunii de terminare a apelurilor de voce în rețelele fixe;
3. Regulamentul de punere în aplicare (UE) 2016/2286 al Comisiei  din 15 decembrie 2016 de stabilire a unor norme detaliate cu privire la aplicarea politicii utilizării rezonabile, precum și la metodologia de evaluare a sustenabilității eliminării suprataxelor pentru serviciile de roaming cu amănuntul și la cererea care trebuie prezentată de furnizorul de servicii de roaming în scopul evaluării respective.
4. Regulamentul (UE) 2018/1971 al Parlamentului European și al Consiliului din 11 decembrie 2018 de instituire a Organismului Autorităților Europene de Reglementare în Domeniul Comunicațiilor Electronice (OAREC) și a Agenției de sprijin pentru OAREC (Oficiul OAREC) și de modificare a Regulamentului (UE) 2015/2120 și de abrogare a Regulamentului (CE) nr. 1211/2009</t>
  </si>
  <si>
    <t>AA; Agenda de Asociere 2021-2027</t>
  </si>
  <si>
    <t xml:space="preserve">Modificarea unor acte normative (Legea nr.28/2016 privind accesul pe proprietăți și utilizarea partajată a infrastructurii asociate rețelelor publice de comunicații electronice, Codul contravențional al Republicii Moldova nr.218/2008) </t>
  </si>
  <si>
    <t>Directiva 2014/61/UE a Parlamentului European și a Consiliului din 15 mai 2014 privind măsuri de reducere a costului instalării rețelelor de comunicații electronice de mare viteză</t>
  </si>
  <si>
    <t>Hotărârea de Guvern nr.987/2020</t>
  </si>
  <si>
    <t>Ajustarea legislației naționale în conformitate cu cadrul legal internațional în domeniul comunicațiilor poștale</t>
  </si>
  <si>
    <t xml:space="preserve">Modificarea unor acte normative (Codul de procedura civilă, Legea nr.105/2003 privind protecția consumatorilor, s.a.) </t>
  </si>
  <si>
    <t xml:space="preserve">Directiva (UE) 2020/1828 a Parlamentului European și a Consiliului din 25 noiembrie 2020 privind acțiunile în reprezentare pentru protecția intereselor colective ale consumatorilor și de abrogare a Directivei 2009/22/CE
</t>
  </si>
  <si>
    <t>Îmbunătățirea accesului consumatorilor la justiție prin crearea unui mecanism pentru acțiunile în reprezentare pentru protecția intereselor colective ale consumatorilor</t>
  </si>
  <si>
    <t>Secretar de stat, domeniul protecția consumatorilor, Gumene Vadim</t>
  </si>
  <si>
    <t>Secția protecția consumatorilor și supravegherea pieței</t>
  </si>
  <si>
    <t>PNA, cap 28. Protecția consumatorilor și sănătății</t>
  </si>
  <si>
    <t xml:space="preserve">Modificarea Legii nr.105/2003 privind protecția consumatorilor </t>
  </si>
  <si>
    <t xml:space="preserve">Regulamentului (UE) nr. 524/2013 al Parlamentului European și al Consiliului din 21 mai 2013 privind soluționarea online a litigiilor în materie de consum și de modificare a Regulamentului (CE) nr. 2006/2004 și a Directivei 2009/22/CE (Regulamentul privind SOL în materie de consum)
</t>
  </si>
  <si>
    <t>Crearea unei platforme de soluționare online a litigiilor în materie de consum „platforma SOL”</t>
  </si>
  <si>
    <t xml:space="preserve">Aprobarea proiectului de lege privind contractele de furnizare de conținut digital și de servicii digitale consumatorilor
</t>
  </si>
  <si>
    <t xml:space="preserve">Directiva (UE) 2019/770 
a Parlamentului European și a Consiliului din 20 mai 2019 privind anumite aspecte referitoare la contractele de furnizare de conținut digital și de servicii digitale
</t>
  </si>
  <si>
    <t>Stabilirea unor reguli privind contractele de furnizare de conținut digital sau servicii digitale</t>
  </si>
  <si>
    <r>
      <t xml:space="preserve">Modificarea Legii nr.422/2006 privind securitatea generală a produselor </t>
    </r>
    <r>
      <rPr>
        <b/>
        <sz val="10"/>
        <color rgb="FFFF0000"/>
        <rFont val="Calibri"/>
        <family val="2"/>
        <scheme val="minor"/>
      </rPr>
      <t/>
    </r>
  </si>
  <si>
    <t>Directiva 2001/95/CE privind siguranța generală a produselor, precum și a sistemului său de notificare [notificată cu numărul C(2018) 7334] sau Regulamentul (UE) 2023/988 al Parlamentului European și al Consiliului din 10 mai 2023 privind siguranța generală a produselor, de modificare a Regulamentului (UE) nr. 1025/2012 al  Parlamentului European și al Consiliului și a Directivei (UE) 2020/1828 a Parlamentului European și a Consiliului și de abrogare a Directivei 2001/95/CE a Parlamentului European și a Consiliului și a Directivei 87/357/CEE a Consiliului</t>
  </si>
  <si>
    <t xml:space="preserve">Decizia de punere în aplicare (UE) 2019/417 
a Comisiei din 8 noiembrie 2018 de stabilire a liniilor directoare pentru gestionarea Sistemului de informare rapidă al Uniunii Europene, „RAPEX”, înființat în temeiul articolului 12 din Directiva 2001/95/CE privind siguranța generală a produselor, precum și a sistemului său de notificare [notificată cu numărul C(2018) 7334]
</t>
  </si>
  <si>
    <t>Transpune: Regulamentul (UE) 2019/1020 al Parlamentului European și al Consiliului din 20 iunie 2019 privind supravegherea pieței și conformitatea produselor și de modificare a Directivei 2004/42/CE și a Regulamentelor (CE) nr. 765/2008 și (UE) nr. 305/2011</t>
  </si>
  <si>
    <t>Regulamentul de punere în aplicare (UE) 2021/1121 al Comisiei din 8 iulie 2021 de stabilire a detaliilor privind datele statistice care trebuie transmise de către statele membre în ceea ce privește controalele asupra produselor care intră pe piața Uniunii cu privire la siguranța și conformitatea produselor</t>
  </si>
  <si>
    <t>Asigurarea monitorizării eficienței controalelor produselor nealimentare care intră pe teritoriul vamal la Republicii Moldova</t>
  </si>
  <si>
    <t xml:space="preserve">Regulamentul (UE) nr.1007/2011 
al Parlamentului European și al Consiliului din 27 septembrie 2011 privind denumirile fibrelor textile și etichetarea corespunzătoare și marcarea compoziției fibroase a produselor textile și de abrogare a Directivei 73/44/CEE a Consiliului și a Directivelor 96/73/CE și 2008/121/CE ale Parlamentului European și ale Consiliului
</t>
  </si>
  <si>
    <t>Includerea progresivă  a  acquis-ul UE  în legislația națională</t>
  </si>
  <si>
    <t>Secretar de stat, domeniul infrastructura calității și supravegherea pieței, Gumene Vadim</t>
  </si>
  <si>
    <t>Secția metrologie, standardizare și evaluarea conformității</t>
  </si>
  <si>
    <t xml:space="preserve">PNA privind realizarea criteriilor de aderare a Republicii Moldova la Uniunea Europeană și 
privind implementarea Acordului de Asociere RM – UE pentru anii 2023 – 2027 
</t>
  </si>
  <si>
    <t>Aprobarea proiectului de lege  privind libera circulație  și recunoașterea reciprocă a mărfurilor comercializate în mod legal</t>
  </si>
  <si>
    <t xml:space="preserve">1. Regulamentul (CE) nr. 2679/98
al Consiliului din 7 decembrie 1998 privind funcționarea pieței interne în legătură cu libera circulație a mărfurilor între statele membre;
2. Regulamentul (UE) 2019/515 al Parlamentului European și al Consiliului din 19 martie 2019 privind recunoașterea reciprocă a mărfurilor comercializate în mod legal în alt stat membru și de abrogare a Regulamentului (CE) nr. 764/2008 (Text cu relevanță pentru SEE.)
</t>
  </si>
  <si>
    <t>Aprobarea proiectului de lege privind ratificarea Acordului de comerț liber între Republica Moldova și statele-membre EFTA (AELS) – Islanda, Liechtenstein, Norvegia și Elveția</t>
  </si>
  <si>
    <t>Secretar de stat, domeniul cooperarea economică internațională, Gumene Vadim</t>
  </si>
  <si>
    <t>Direcția Cooperare Economică Internațională Secția regimuri comerciale și OMC</t>
  </si>
  <si>
    <t xml:space="preserve">Modificarea Acordului de comerț liber dintre Republica Moldova și Republica Turcia </t>
  </si>
  <si>
    <t xml:space="preserve">Renegocierea contingentelor tarifare în cadrul Acordului de comerț liber dintre Republica Moldova și Republica Turcia </t>
  </si>
  <si>
    <t xml:space="preserve"> 20.01.2024</t>
  </si>
  <si>
    <t>Aprobarea proiectului de lege privind comerțul cu anumite bunuri care ar putea fi utilizate pentru a aplica pedeapsa capitală, tortura și alte pedepse sau tratamente cu cruzime, inumane sau degradante</t>
  </si>
  <si>
    <t>Regulamentul(UE) 2019/125 al Parlamentului European și al Consiliului din 16 ianuarie 2019 privind comerțul cu anumite bunuri care ar putea fi utilizate pentru a aplica pedeapsa capitală, tortura și alte pedepse sau tratamente cu cruzime, inumane sau degradante (text codificat)</t>
  </si>
  <si>
    <t>Armonizarea legislației in domeniu la acquis-ul  comunitar</t>
  </si>
  <si>
    <t>Regulamentul(UE) 2021/821 al Parlamentului European și al Consiliului din 20 mai 2021 de instituire a unui regim al Uniunii pentru controlul exporturilor, serviciilor de intermediere, asistenței tehnice, tranzitului și transferului de produse cu dublă utilizare</t>
  </si>
  <si>
    <t xml:space="preserve"> 25.01.2024</t>
  </si>
  <si>
    <t>Regulamentul (UE) 2021/821 al Parlamentului European și al Consiliului din 20 mai 2021 de instituire a unui regim al Uniunii pentru controlul exporturilor, serviciilor de intermediere, asistenței tehnice, tranzitului și transferului de produse cu dublă utilizare</t>
  </si>
  <si>
    <t>Aprobarea proiectului de lege pentru ratificarea Acordului dintre Republica Moldova și Republica Portugheză privind colaborarea economică</t>
  </si>
  <si>
    <t>Direcția Cooperare Economică Internațională Secția relații economice externe și integrare europeană</t>
  </si>
  <si>
    <t>MDED</t>
  </si>
  <si>
    <t>Modificarea Legii nr.160/2011 privind reglementarea prin autorizare a activității de întreprinzător, cu revizuirea Nomenclatorului actelor permisive</t>
  </si>
  <si>
    <t>Ana Gribinet, Direcția coordonare politici publice, Tel. 022 250 603</t>
  </si>
  <si>
    <t>Planul de Acțiuni al Guvernului pentru anul 2024</t>
  </si>
  <si>
    <t>Regulamentul (UE) 2021/2115 al Parlamentului  European și al Consiliului din 2 decembrie 2021 de stabilire a normelor privind sprijinul pentru planurile strategice care urmează a fi elaborate de statele membre în cadrul politicii agricole comune (planurile strategice PAC) și finanțate de Fondul european de garantare agricolă (FEGA) și de Fondul european agricol pentru dezvoltare rurală (FEADR) și de abrogare a Regulamentelor (UE) nr. 1305/2013 și (UE) nr. 1307/2013</t>
  </si>
  <si>
    <t>Mediu</t>
  </si>
  <si>
    <t>Educație și Cercetare</t>
  </si>
  <si>
    <t>reprezentantul ASP</t>
  </si>
  <si>
    <t>18.12.2024</t>
  </si>
  <si>
    <t xml:space="preserve"> 50.01</t>
  </si>
  <si>
    <t xml:space="preserve"> 12.04</t>
  </si>
  <si>
    <t xml:space="preserve"> 16.06</t>
  </si>
  <si>
    <t xml:space="preserve"> 19.01</t>
  </si>
  <si>
    <t xml:space="preserve"> 31.01</t>
  </si>
  <si>
    <t xml:space="preserve"> 50.04</t>
  </si>
  <si>
    <t xml:space="preserve"> 20.24; 50.01</t>
  </si>
  <si>
    <t xml:space="preserve"> 20.24; 03.03</t>
  </si>
  <si>
    <t xml:space="preserve"> 70.01</t>
  </si>
  <si>
    <t xml:space="preserve"> 20.24; 50.08</t>
  </si>
  <si>
    <t xml:space="preserve"> 90.01</t>
  </si>
  <si>
    <t xml:space="preserve"> 90.13</t>
  </si>
  <si>
    <t xml:space="preserve"> 90.06</t>
  </si>
  <si>
    <t xml:space="preserve"> 90.10</t>
  </si>
  <si>
    <t xml:space="preserve"> 31.04; Proiect de asistență externă consultativă „Planificare strategică”, oferit și finanțat de către NATO prin intermediul Inițiativei de Consolidare a Capacității de Apărare pentru Republica Moldova </t>
  </si>
  <si>
    <t xml:space="preserve"> 35.02;  35.04</t>
  </si>
  <si>
    <t xml:space="preserve"> 35.01;  35.05; 88.09; 88.10</t>
  </si>
  <si>
    <t xml:space="preserve"> 80.01;  80.18</t>
  </si>
  <si>
    <t xml:space="preserve"> 80.01;  8018</t>
  </si>
  <si>
    <t xml:space="preserve">  80.01;  80.18</t>
  </si>
  <si>
    <t xml:space="preserve"> 80.01;  80.04</t>
  </si>
  <si>
    <t xml:space="preserve"> 80.01;  80.10</t>
  </si>
  <si>
    <t xml:space="preserve"> 80.01;  80.02;  80.16</t>
  </si>
  <si>
    <t xml:space="preserve"> 80.01;  80.16</t>
  </si>
  <si>
    <t xml:space="preserve"> 80.01; 88.10</t>
  </si>
  <si>
    <t xml:space="preserve"> 80.01;  80.05</t>
  </si>
  <si>
    <t xml:space="preserve"> 80.01;  80.04;  80.08;  80.10;  80.11;  80.13;  80.14;  80.15; 88.18</t>
  </si>
  <si>
    <t xml:space="preserve"> 85.02;  85.03</t>
  </si>
  <si>
    <t xml:space="preserve"> 85.10</t>
  </si>
  <si>
    <t xml:space="preserve"> 90.04</t>
  </si>
  <si>
    <t xml:space="preserve"> 50.03</t>
  </si>
  <si>
    <t xml:space="preserve"> 80.01</t>
  </si>
  <si>
    <t xml:space="preserve"> 03.03</t>
  </si>
  <si>
    <t xml:space="preserve"> 50.17</t>
  </si>
  <si>
    <t xml:space="preserve"> 69.04</t>
  </si>
  <si>
    <t xml:space="preserve"> 03.02</t>
  </si>
  <si>
    <t xml:space="preserve"> 08.04</t>
  </si>
  <si>
    <t xml:space="preserve"> 03.01</t>
  </si>
  <si>
    <t xml:space="preserve"> 88.12</t>
  </si>
  <si>
    <t xml:space="preserve"> 35.01</t>
  </si>
  <si>
    <t xml:space="preserve"> 88.01</t>
  </si>
  <si>
    <t xml:space="preserve"> 90.12</t>
  </si>
  <si>
    <t xml:space="preserve"> 90.19</t>
  </si>
  <si>
    <t xml:space="preserve"> 70.04</t>
  </si>
  <si>
    <t xml:space="preserve">Proiectul „Sprijin autorităților din RM în gestionarea durabilă a Nistrului” finanțat de  Suedia, implementat de PNUD </t>
  </si>
  <si>
    <t>Proiectul „Sprijin autorităților din RM în gestionarea durabilă a Nistrului” finanțat de  Suedia, implementat de Proiectul „Justiția verde”</t>
  </si>
  <si>
    <t xml:space="preserve"> 54.01</t>
  </si>
  <si>
    <t xml:space="preserve"> 70.01; 70.03</t>
  </si>
  <si>
    <t xml:space="preserve"> 70.01; 59.03</t>
  </si>
  <si>
    <t xml:space="preserve"> 70.01; 59.02</t>
  </si>
  <si>
    <t xml:space="preserve"> 06.01</t>
  </si>
  <si>
    <t xml:space="preserve"> 88.14</t>
  </si>
  <si>
    <t xml:space="preserve"> 88.02; 88.03; 88.04; 88.06; 88.08; 88.09</t>
  </si>
  <si>
    <t xml:space="preserve"> 88.02</t>
  </si>
  <si>
    <t xml:space="preserve"> 88.08; 88.09; 88.10</t>
  </si>
  <si>
    <t xml:space="preserve"> 88.08</t>
  </si>
  <si>
    <t xml:space="preserve"> 88.08; 88.09</t>
  </si>
  <si>
    <t xml:space="preserve"> 08.07; 16.06;    50.07; 51.07; 58.07; 70.07;  80.07
</t>
  </si>
  <si>
    <t xml:space="preserve"> 86.03</t>
  </si>
  <si>
    <t xml:space="preserve"> 86.02</t>
  </si>
  <si>
    <t xml:space="preserve"> 85.02</t>
  </si>
  <si>
    <t xml:space="preserve"> 85.03</t>
  </si>
  <si>
    <t xml:space="preserve"> 66.01</t>
  </si>
  <si>
    <t xml:space="preserve"> 05.01; Asistență externă</t>
  </si>
  <si>
    <t xml:space="preserve"> 64.06</t>
  </si>
  <si>
    <t xml:space="preserve"> 75.03</t>
  </si>
  <si>
    <t xml:space="preserve"> 61.01</t>
  </si>
  <si>
    <t xml:space="preserve"> 61.04</t>
  </si>
  <si>
    <t xml:space="preserve"> 64.03</t>
  </si>
  <si>
    <t xml:space="preserve"> 64.05</t>
  </si>
  <si>
    <t xml:space="preserve"> 64.04</t>
  </si>
  <si>
    <t xml:space="preserve"> 64.02</t>
  </si>
  <si>
    <t xml:space="preserve"> 35.05</t>
  </si>
  <si>
    <t xml:space="preserve"> 27.02; 27.03</t>
  </si>
  <si>
    <t xml:space="preserve"> 35.06</t>
  </si>
  <si>
    <t xml:space="preserve"> 51.06</t>
  </si>
  <si>
    <t xml:space="preserve"> 31.04</t>
  </si>
  <si>
    <t xml:space="preserve"> 58.01</t>
  </si>
  <si>
    <t xml:space="preserve"> 88.10</t>
  </si>
  <si>
    <t>Modificarea unor acte normative (Legea nr.170/2018 cu privire la înmatricularea unor mijloace de transport și modificarea unor acte legislative, Legea nr.131/2007 privind siguranța traficului rutier, Codul contravențional nr.218/2008)</t>
  </si>
  <si>
    <t>Documentarea autovehiculelor din regiunea transnistreană și stabilirea interdicției de circulație pe drumurile publice naționale a autovehiculelor cu plăci ilegale, emise în regiunea transnistreană</t>
  </si>
  <si>
    <t>Inspectoratul General de Poliție al Ministerului Afacerilor Interne, Ministerul Finanțelor (Serviciul Vamal), Agenția Servicii Publice</t>
  </si>
  <si>
    <t xml:space="preserve"> 11.03.2024</t>
  </si>
  <si>
    <t xml:space="preserve"> 02.09.2023</t>
  </si>
  <si>
    <t xml:space="preserve"> 15.03.2024</t>
  </si>
  <si>
    <t xml:space="preserve"> 15.07.2024</t>
  </si>
  <si>
    <t xml:space="preserve"> 12.07.2024</t>
  </si>
  <si>
    <t xml:space="preserve"> 17.06.2023</t>
  </si>
  <si>
    <t xml:space="preserve"> 16.09.2023</t>
  </si>
  <si>
    <t xml:space="preserve"> 19.09.2024</t>
  </si>
  <si>
    <t>24.04.2024</t>
  </si>
  <si>
    <t>Aprobarea hotărârii de Guvern cu privire la Regulamentul resursei informaționale formate ale Sistemului informațional „Evidența resurselor umane în sănătate”</t>
  </si>
  <si>
    <t xml:space="preserve"> 12.08.2024</t>
  </si>
  <si>
    <t xml:space="preserve"> 24.11.2023</t>
  </si>
  <si>
    <t>PAG</t>
  </si>
  <si>
    <t>Aprobarea hotărârii de Guvern cu privire la organizarea și funcționarea Instituției Publice Oficiul Horticol</t>
  </si>
  <si>
    <t>Modificarea unor acte normative. Ajustarea legislației la prevederile Legii nr.160/2023 cu privire la garantarea depozitelor în bănci; Legii nr.92/2022 privind activitatea de asigurare sau reasigurare; Legii nr.106/2022 privind asigurarea obligatorie de răspundere civilă auto pentru pagube produse de vehicule</t>
  </si>
  <si>
    <t xml:space="preserve">Modificarea Hotărârii de Guvern nr.1116/2016 pentru aprobarea Regulamentului de funcționare a Sistemului de schimb rapid de informații privind produsele periculoase </t>
  </si>
  <si>
    <t>Revizuirea cadrului legal aferent lichidării băncilor,  inclusiv prin introducerea unei proceduri de lichidare forțată care să asigure atingerea obiectivelor de politici publice</t>
  </si>
  <si>
    <t>PNA</t>
  </si>
  <si>
    <t>Programul de activitate al Guvernului „Moldova prosperă, sigură și europeană” (PAG, cap. V/Agricultură și industrie alimentară, alin.3)</t>
  </si>
  <si>
    <t>European Social Charter: Parțial Art. 23 – The right of elderly persons to social protection Parțial Art. 12 – The right to social security Parțial Art. 14 – The right to benefit from social welfare services     Parțial Art. 16 – The right of the family to social, legal and economic protection Parțial Art. 30 – The right to protection against poverty and social exclusion; Parțial: 32006D0702 Decizia Consiliului din 6 octombrie 2006 privind orientările strategice comunitare în materie de coeziune; Parțial: 32018D0724(01) 
 Decizia Comisiei din 18 iulie 2018 privind propunerea de inițiativă cetățenească MMPS intitulată „8 % din populația europeană suferă de foame: o problemă căreia trebuie să îi punem capăt!”</t>
  </si>
  <si>
    <t>European Social Charter:
 Art. 14 The right to benefit from social welfare services (parțial)
 Art. 23 – The right of elderly persons to social protection (parțial)
 Art. 30 – The right to protection against poverty and social exclusion (parțial);
 Parțial: 32021R1057 - Regulation (EU) 2021/1057 of the European Parliament and of the Council of 24 June 2021 establishing the European Social Fund Plus (ESF+) and repealing Regulation (EU) No 1296/2013:;
 Parțial: 31992H0441 92/441/EEC: Council Recommendation of 24 June 1992 on common criteria concerning sufficient resources and social assistance in social protection systems</t>
  </si>
  <si>
    <t>European Social Charter:
 Art. 14 The right to benefit from social welfare services (parțial)
 Art. 23 – The right of elderly persons to social protection (parțial)
 Art. 30 – The right to protection against poverty and social exclusion (parțial);  Parțial: 32021R1057 - Regulation (EU) 2021/1057 of the European Parliament and of the Council of 24 June 2021 establishing the European Social Fund Plus (ESF+) and repealing Regulation (EU) No 1296/2013; Parțial: 31992H0441 92/441/EEC: Council Recommendation of 24 June 1992 on common criteria concerning sufficient resources and social assistance in social protection systems</t>
  </si>
  <si>
    <r>
      <t xml:space="preserve">        </t>
    </r>
    <r>
      <rPr>
        <sz val="12"/>
        <color rgb="FF000000"/>
        <rFont val="Times New Roman"/>
        <family val="1"/>
      </rPr>
      <t>-</t>
    </r>
    <r>
      <rPr>
        <sz val="7"/>
        <color rgb="FF000000"/>
        <rFont val="Times New Roman"/>
        <family val="1"/>
      </rPr>
      <t xml:space="preserve">          </t>
    </r>
    <r>
      <rPr>
        <sz val="12"/>
        <color rgb="FF000000"/>
        <rFont val="Times New Roman"/>
        <family val="1"/>
      </rPr>
      <t>Acordul de Asociere RM-UE (AA, c</t>
    </r>
    <r>
      <rPr>
        <i/>
        <sz val="12"/>
        <color rgb="FF000000"/>
        <rFont val="Times New Roman"/>
        <family val="1"/>
      </rPr>
      <t>ap. VIII. Fiscalitate</t>
    </r>
    <r>
      <rPr>
        <sz val="12"/>
        <color rgb="FF000000"/>
        <rFont val="Times New Roman"/>
        <family val="1"/>
      </rPr>
      <t>)</t>
    </r>
  </si>
  <si>
    <t>Acordul de Asociere RM-UE (AA, cap. VIII. Fiscalitate)</t>
  </si>
  <si>
    <t>PAG, cap. VI/Afaceri Interne, acțiunea 6.11.</t>
  </si>
  <si>
    <t>PAG, cap. VI/Afaceri Interne, acțiunea 6.1.</t>
  </si>
  <si>
    <t>SND, Legea nr.315/2022, capitolul 5.29 Politici și management de securitate și ordine publică, acțiunea 14.</t>
  </si>
  <si>
    <t>PAG, cap.IX/Apărare, acțiunea 9.5.</t>
  </si>
  <si>
    <t xml:space="preserve">SND 5.8. Cultură și  politici culturale, alin. 1-7 și alin. 14 -21; PAG, cap. V/Cultură, alin. 1-5 și alin. 10; ODD 11.4; AA, cap. 25. Cooperare în domeniul culturii, al politicii audiovizuale și al mass-media, art. 130; PNA, cap. 26. Educație și cultură
          </t>
  </si>
  <si>
    <t>Optimizarea controalelor de stat planificate asupra activității rezidenților ZEL în conformitate cu prevederile Legii nr.131/2012 privind controlul de stat asupra activității de întreprinzător</t>
  </si>
  <si>
    <t>Modificarea unor acte normative (ajustarea Legii nr. 140/2001 privind Inspectoratul de Stat al Muncii la Convențiile Organizației Internaționale a Muncii nr. 81/1947 privind inspecția muncii în industrie și comerț și nr. 129/1969 privind inspecția muncii în agricultură în materie de controale inopinate</t>
  </si>
  <si>
    <t>Ministerul Dezvoltării Economice și Digitalizării; Ministerul Muncii și Protecției Sociale; Ministerul Mediului; Ministerul Justiției</t>
  </si>
  <si>
    <t>Ore curățat</t>
  </si>
  <si>
    <t>100 ore-om / 15,300 mii lei</t>
  </si>
  <si>
    <t>101 ore-om / 15,453 mii lei</t>
  </si>
  <si>
    <t>102 ore-om / 15,606 mii lei</t>
  </si>
  <si>
    <t>110 ore-om / 16,830 mii lei</t>
  </si>
  <si>
    <t>120 ore-om / 18,360 mii lei</t>
  </si>
  <si>
    <t>126 ore-om / 19,278 mii lei</t>
  </si>
  <si>
    <t>129 ore-om / 19,737 mii lei</t>
  </si>
  <si>
    <t>130 ore-om / 19,890 mii lei</t>
  </si>
  <si>
    <t>131 ore-om / 20,043 mii lei</t>
  </si>
  <si>
    <t>132 ore-om / 20,196 mii lei</t>
  </si>
  <si>
    <t>1350 ore-om / 206,550 mii lei</t>
  </si>
  <si>
    <t>140 ore-om / 21,420 mii lei</t>
  </si>
  <si>
    <t>97 ore-om / 14,841 mii lei</t>
  </si>
  <si>
    <t>96 ore-om / 14,688 mii lei</t>
  </si>
  <si>
    <t>90 ore-om / 13,770 mii lei</t>
  </si>
  <si>
    <t>88 ore-om / 13,464 mii lei</t>
  </si>
  <si>
    <t>85 ore-om / 13 mii lei</t>
  </si>
  <si>
    <t>84 ore-om / 12,852 mii lei</t>
  </si>
  <si>
    <t>83 ore-om / 12,7 mii lei</t>
  </si>
  <si>
    <t>82 ore-om / 12,546 mii lei</t>
  </si>
  <si>
    <t>81 ore-om / 12,393 mii lei</t>
  </si>
  <si>
    <t>80 ore-om / 12,240 mii lei</t>
  </si>
  <si>
    <t>784 ore-om / 120 mii lei</t>
  </si>
  <si>
    <t>75 ore-om / 11,5 mii lei</t>
  </si>
  <si>
    <t>700 ore-om / 107 mii lei</t>
  </si>
  <si>
    <t>70 ore-om / 10 mii lei</t>
  </si>
  <si>
    <t>148 ore-om / 22,644 mii lei</t>
  </si>
  <si>
    <t>150 ore-om / 23 mii lei</t>
  </si>
  <si>
    <t>160 ore-om / 24,480 mii lei</t>
  </si>
  <si>
    <t>166 ore-om / 25,398 mii lei</t>
  </si>
  <si>
    <t>176 ore-om / 26,928 mii lei</t>
  </si>
  <si>
    <t>180 ore-om / 27,540 mii lei</t>
  </si>
  <si>
    <t>185 ore-om / 28,305 mii lei</t>
  </si>
  <si>
    <t>200 ore-om / 30,600 mii lei</t>
  </si>
  <si>
    <t>204 ore-om / 31,212 mii lei</t>
  </si>
  <si>
    <t>220 ore-om / 33,660 mii lei</t>
  </si>
  <si>
    <t>222 ore-om / 34 mii lei</t>
  </si>
  <si>
    <t>224 ore-om / 34,272 mii lei</t>
  </si>
  <si>
    <t>240 ore-om / 36,720 mii lei</t>
  </si>
  <si>
    <t>249 ore-om / 38,097 mii lei</t>
  </si>
  <si>
    <t>30 ore-om / 4,590 mii lei</t>
  </si>
  <si>
    <t>250 ore-om / 38,250 mii lei</t>
  </si>
  <si>
    <t>Modificarea unor acte normative pentru punerea în aplicare a Legii nr.121/2007 privind administrarea și deetatizarea proprietății publice</t>
  </si>
  <si>
    <t>300 ore-om / 45,900 mii lei</t>
  </si>
  <si>
    <t>3199 ore-om / 489,447 mii lei</t>
  </si>
  <si>
    <t>3200 ore-om / 489,600 mii lei</t>
  </si>
  <si>
    <t>40 ore-om / 6,120 mii lei</t>
  </si>
  <si>
    <t>331 ore-om / 50,643 mii lei</t>
  </si>
  <si>
    <t>350 ore-om / 53,550 mii lei</t>
  </si>
  <si>
    <t>352 ore-om / 53,856 mii lei</t>
  </si>
  <si>
    <t>450 ore-om / 68,850 mii lei</t>
  </si>
  <si>
    <t>456 ore-om / 69,768 mii lei</t>
  </si>
  <si>
    <t>60 ore-om / 9,180 mii lei</t>
  </si>
  <si>
    <t>480 ore-om / 73,440 mii lei</t>
  </si>
  <si>
    <t>50 ore-om / 7,650 mii lei</t>
  </si>
  <si>
    <t>500 ore-om / 76,500 mii lei</t>
  </si>
  <si>
    <t>54 ore-om / 8,262 mii lei</t>
  </si>
  <si>
    <t>600 ore-om / 91,800 mii lei</t>
  </si>
  <si>
    <t>650 ore-om / 99,450 mii lei</t>
  </si>
  <si>
    <t>580 ore-om / 88,740 mii lei</t>
  </si>
  <si>
    <t>65 ore-om / 9,945 mii lei</t>
  </si>
  <si>
    <t>690 ore-om / 105,570 mii lei</t>
  </si>
  <si>
    <t>Ministerul Finanțelor; Ministerul Justiției; Ministere care au in subordine universități</t>
  </si>
  <si>
    <t>Ministerul Finanțelor; Ministerul Justiției</t>
  </si>
  <si>
    <t xml:space="preserve">Agenția Națională pentru Sănătate Publică </t>
  </si>
  <si>
    <t>Instituțiile medico-sanitare publice și private</t>
  </si>
  <si>
    <t>Agenția Națională pentru Sănătate Publică</t>
  </si>
  <si>
    <t>Eficientizarea modului de efectuare  a expertizei incapacității temporare de muncă</t>
  </si>
  <si>
    <t>Direcția juridică; Direcția relații cu beneficiarii</t>
  </si>
  <si>
    <t>Hotărârea de Guvern nr.156/2002 Urmare a modificările Legii nr.1585/1998 și Legii nr.1593/2002</t>
  </si>
  <si>
    <t xml:space="preserve">Modificarea unor acte normative (egalitate între femei și bărbați în domeniul securității sociale) </t>
  </si>
  <si>
    <t xml:space="preserve">Modificarea unor acte normative (Legea sindicatelor nr.1129/2000 și Legea patronatelor nr.976/2000) în vederea consolidării capacităților entităților de dialog social </t>
  </si>
  <si>
    <t>Modificarea unor acte normative (Legea nr.550/1995 cu privire la lichidarea băncilor și Legea insolvabilității nr.149/2012)</t>
  </si>
  <si>
    <t xml:space="preserve">Transpune:
Directiva 2014/59/UE de instituire a unui cadru pentru redresarea și rezoluția instituțiilor de credit și a firmelor de investiții; Directiva (UE) 2019/879 de modificare a Directivei 2014/59/UE în ceea ce privește capacitatea de absorbție a pierderilor și de recapitalizare a instituțiilor de credit și a firmelor de investiții și a Directivei 98/26/CE
</t>
  </si>
  <si>
    <t>Ore *153(salariu mediu/ora)</t>
  </si>
  <si>
    <t>Modificarea cadrului normativ în vederea instituirii unui instrument de garantare destinat exportatorilor</t>
  </si>
  <si>
    <t>Modificarea legilor sectoriale în vederea armonizării la prevederile Legii nr.48/2023 cu privire la securitatea cibernetică</t>
  </si>
  <si>
    <t>APP</t>
  </si>
  <si>
    <t>Corelarea listei bunurilor nepasibile de privatizare</t>
  </si>
  <si>
    <t xml:space="preserve"> 50.09</t>
  </si>
  <si>
    <t xml:space="preserve">Strategia sectorială aprobată prin Hotărârea de Guvern nr.911/2022 </t>
  </si>
  <si>
    <t>Asigurarea realizării misiunii și competențelor Agenției Proprietății Publice</t>
  </si>
  <si>
    <t>Strategia sectorială aprobată prin Hotărârea de Guvern nr.911/2024</t>
  </si>
  <si>
    <t>Corelarea actelor normative privind aplicarea mecanismului de parteneriat public-privat</t>
  </si>
  <si>
    <t>160 om-ore / 24,460 mii lei</t>
  </si>
  <si>
    <t>Ala Popas, Direcția management instituțional, Tel. 022 233 824</t>
  </si>
  <si>
    <t>Modificarea anexei la Legea nr.121/2007 privind administrarea și deetatizarea proprietății publice</t>
  </si>
  <si>
    <t>SNS „Sănătatea 2030”</t>
  </si>
  <si>
    <t>Strategia națională de sănătate „Sănătatea 2030”</t>
  </si>
  <si>
    <t>PNA, cap. 2  Libera circulație a lucrătorilor</t>
  </si>
  <si>
    <t>PNA, cap. 19 Politică socială și ocuparea forței de muncă</t>
  </si>
  <si>
    <t>PNA, cap. 19  Politică socială și ocuparea  forței de muncă; PAG 2023</t>
  </si>
  <si>
    <t>PNA, cap. 19  Politică socială și ocuparea  forței de muncă</t>
  </si>
  <si>
    <t>Modificarea Legii nr.1456/1993 cu privire la activitatea farmaceutică</t>
  </si>
  <si>
    <t>Aprobarea hotărârii de Guvern privind Regulile de bune practici de fabricație, Regulile de bune practici de distribuție, Regulile de bune practici de farmacie</t>
  </si>
  <si>
    <t>Director adjunct, Prisăcar Andrei</t>
  </si>
  <si>
    <t>Organizația pentru Dezvoltarea Antreprenoriatului</t>
  </si>
  <si>
    <t>Organizația pentru Dezvoltarea Antreprenoriatului
Ministerul Finanțelor</t>
  </si>
  <si>
    <t>Asigurarea aplicabilității și predictibilității mecanismului de examinare a investițiilor de importanță pentru securitatea statului</t>
  </si>
  <si>
    <t xml:space="preserve">SND 5.9 Politici și management în domeniul macroeconomic și de dezvoltare a economiei, alin. 4) și 15); Strategia sectorială HG 911/2022 (O1-2); Recomandările pentru aderare la UE (Recomandarea 4 Dezoligarhizarea, 4.1. Implementarea angajamentului de „dezoligarhizare” prin eliminarea influenței excesive a intereselor private asupra vieții economice, politice și publice) </t>
  </si>
  <si>
    <t>Strategia sectorială HG 911/2022 (O1-2); Recomandările  pentru aderare la UE (Recomandarea 4 Dezoligarhizarea, 4.1. Implementarea angajamentului de „dezoligarhizare” prin eliminarea influenței excesive a intereselor private asupra vieții economice, politice și publice</t>
  </si>
  <si>
    <t>Modificarea Hotărârii de Guvern nr.476/2012 pentru aprobarea Regulamentului privind procedurile standard și condițiile generale de selectare a partenerului privat</t>
  </si>
  <si>
    <t>PAG. cap V/Economie și digitalizare, alin.7</t>
  </si>
  <si>
    <t>Aprobarea proiectului de lege privind Codul comunicațiilor electronice</t>
  </si>
  <si>
    <t>Direcția Politici în domeniul comunicațiilor Electronice și Poștale</t>
  </si>
  <si>
    <t>Armonizarea legislației in domeniu la acquis-ul  comunitar în domeniul comunicațiilor electronice  în contextul implementării soluții pe termen lung pentru „rome like at home”</t>
  </si>
  <si>
    <t>Armonizarea legislației în domeniu la acquis-ul comunitar în domeniul comunicațiilor electronice pentru facilitarea creării rețelelor de comunicații electronice de mare viteză</t>
  </si>
  <si>
    <t>Asigurarea schimbului rapid de informații privind măsurile luate și acțiunile întreprinse cu privire la produsele care prezintă un risc grav pentru sănătatea și siguranța consumatorilor</t>
  </si>
  <si>
    <t>Intensificarea colaborării comercial-economice bilaterale</t>
  </si>
  <si>
    <t>Modificarea Hotărârii de Guvern nr.990/2018 cu privire la organizarea și funcționarea  Agenției Naționale pentru Ocuparea Forței de Muncă</t>
  </si>
  <si>
    <t>Modificarea Legii nr.105/2018 privind promovarea ocupării forței de muncă și asigurarea de șomaj</t>
  </si>
  <si>
    <t xml:space="preserve">Legea nr.174/2021 privind mecanismul de examinare a investițiilor de importanță pentru securitatea statului </t>
  </si>
  <si>
    <t xml:space="preserve">Secretar de stat, domeniul digitalizare, Lupașcu Mihail
</t>
  </si>
  <si>
    <t>Dezvoltarea unui regim fiscal și de raportare/ control simplificat pentru micro întreprinderi</t>
  </si>
  <si>
    <t>Direcția Politici în domeniul Comunicațiilor Electronice și Poștale</t>
  </si>
  <si>
    <t xml:space="preserve">Ratificarea actelor Uniunii Poștale Universale, aprobate la al 4-le Congres extraordinar al Uniunii Poștale Universale din Er-Riyadh în perioada 1-5 octombrie 2023
</t>
  </si>
  <si>
    <t>Legea comunicațiilor
poștale nr.36/2016,</t>
  </si>
  <si>
    <t>Stabilirea cadrului legal general pentru asigurarea securității produselor plasate pe piața Republicii Moldova</t>
  </si>
  <si>
    <t xml:space="preserve">Modificarea Hotărârii de Guvern nr.637/2018 pentru aprobarea Conceptului tehnic al Sistemului informațional automatizat național de informare şi comunicare pentru supravegherea pieței </t>
  </si>
  <si>
    <t>Asigurarea înregistrării şi prelucrării informațiilor privind activitățile desfășurate şi măsurile aplicate de autoritățile de supraveghere a pieței</t>
  </si>
  <si>
    <t>Sporirea, consolidarea și cooperarea economică dintre Părți</t>
  </si>
  <si>
    <t>Legea nr.315/2023 - SND 5.10. 3) Îmbunătățirea competitivității şi a accesului la piețe de desfacere (O1.2, O7.1, O8.3, O9.1, O9.2)</t>
  </si>
  <si>
    <t>Legea nr.315/2023 - SND
 5.10. 3) Îmbunătățirea competitivității şi a accesului la piețe de desfacere (O1.2, O7.1, O8.3, O9.1, O9.2)</t>
  </si>
  <si>
    <t xml:space="preserve">Aprobarea proiectului de lege privind regimul de control al operațiunilor cu produse cu dublă utilizare
</t>
  </si>
  <si>
    <t>Îmbunătățirea calității serviciilor oferite consumatorilor de substanțe psihoactive și a pacienților terapiei de substituție</t>
  </si>
  <si>
    <t>Îmbunătățirea cadrului general de creare şi funcționare a sistemului de servicii sociale</t>
  </si>
  <si>
    <t xml:space="preserve">Aprobarea hotărârii de Guvern privind Nomenclatorul Serviciilor Sociale </t>
  </si>
  <si>
    <t>Ajustarea cadrului normativ din domeniul securității și sănătății în muncă  la cadrul normativ UE din acest domeniu, precum și dezvoltarea cadrului normativ care să contribuie la asigurarea securității și sănătății în muncă a lucrătorilor care au un raport de muncă pe durată determinată sau un raport de muncă temporară</t>
  </si>
  <si>
    <t>Modificarea Hotărârii de Guvern  nr.95/2009 pentru aprobarea unor acte normative privind implementarea Legii securității şi sănătății în muncă nr.186/2008</t>
  </si>
  <si>
    <t>European Social Charter:
 Parțial Art. 23 – The right of elderly
 persons to social protection
 Parțial Art. 12 – The right to social
 security
 Parțial Art. 14 – The right to benefit from
 social welfare services
 Parțial Art. 16 – The right of the family to
 social, legal and economic protection
 Parțial Art. 30 – The right to protection
 against poverty and social exclusion;
 Parțial: 32006D0702 Decizia Consiliului din 6 octombrie 2006 privind orientările strategice comunitare în materie de coeziune;
 Parțial: DIRECTIVA CONSILIULUI 79/7/CEE din 19 decembrie 1978 Privind aplicarea progresivă a principiului egalității de tratament între bărbați şi femei în domeniul securității sociale (Art. 3 pct. 1 lit.b);
 Parțial: Opinion of the European Economic and Social Committee on ‘The Development of social welfare benefits’ (2011/C 44/05) pct. 4 Minimum income and social inclusion și 3. Adequate allowances to replace income (3.1-3.4)</t>
  </si>
  <si>
    <t>European Social Charter:
 Parțial Art. 23 – The right of elderly
 persons to social protection
 Parțial Art. 12 – The right to social  security
 Parțial Art. 14 – The right to benefit from  social welfare services
 Parțial Art. 16 – The right of the family to  social, legal and economic protection
 Parțial Art. 30 – The right to protection  against poverty and social exclusion; Parțial: 32006D0702 Decizia Consiliului din 6 octombrie 2006 privind orientările strategice comunitare în materie de coeziune;
 Parțial: DIRECTIVA CONSILIULUI 79/7/CEE din 19 decembrie 1978 Privind aplicarea progresivă a principiului egalității de tratament între bărbați şi femei în domeniul securității sociale (Art. 3 pct. 1 lit.b);
 Parțial: Opinion of the European Economic and Social Committee on ‘The Development of social welfare benefits’ (2011/C 44/05) pct. 4 Minimum income and social inclusion și 3. Adequate allowances to replace income (3.1-3.4)</t>
  </si>
  <si>
    <t>Aprobarea hotărârii de Guvern cu privire la aprobarea Regulamentului-cadru privind organizarea şi funcționarea Serviciului social de sprijin alimentar și Standardelor minime de calitate</t>
  </si>
  <si>
    <t>Ghenadie Sîrbu, Direcția analiză, monitorizare și evaluare a politicilor, Tel. 022 204 567</t>
  </si>
  <si>
    <t xml:space="preserve">Aprobarea hotărârii de Guvern privind aprobarea Regulamentului cu privire la organizarea și prestarea serviciilor publice de emitere a autorizației integrate de mediu și a autorizației de mediu </t>
  </si>
  <si>
    <t xml:space="preserve">Aprobarea hotărârii de Guvern privind monitorizarea, raportarea și verificarea emisiilor de gaze cu efect de seră de la instalațiile staționare și activitățile din domeniul aviației </t>
  </si>
  <si>
    <t>Crearea cadrului instituțional de coordonare a activităților în domeniul schimbărilor climatice</t>
  </si>
  <si>
    <t xml:space="preserve">Hotărârea de Guvern nr. 1277/2018 cu privire la instituirea si funcționarea sistemului național de monitorizare si raportare a emisiilor de gaze cu efect de seră </t>
  </si>
  <si>
    <t>Îmbunătățirea gestionării fondului forestier național</t>
  </si>
  <si>
    <t>Aprobarea hotărârii de Guvern privind reformarea Agenției „Moldsilva” şi a întreprinderilor silvice</t>
  </si>
  <si>
    <t>Îmbunătățirea fondului forestier de stat și cinegetic</t>
  </si>
  <si>
    <t>Aprobarea proiectului de lege privind perdelele forestiere de protecție</t>
  </si>
  <si>
    <t>Îmbunătățirea gestionării perdelelor forestiere de protecție</t>
  </si>
  <si>
    <t>Modificarea Hotărârii de Guvern nr.259/2013 cu privire la implementarea unor prevederi ale Codului Subsolului</t>
  </si>
  <si>
    <t>Modificarea sarcinilor principale şi atribuțiile Comisiei de stat pentru rezervele de substanțe minerale utile</t>
  </si>
  <si>
    <t>Actualizarea cadrului legislativ aferent Curții Constituționale</t>
  </si>
  <si>
    <t>Secretar de stat, responsabil de relațiile internaționale și reprezentarea intereselor statului în instanțele judecătorești, Serbenco Eduard</t>
  </si>
  <si>
    <t>Excluderea unor prevederi ambigue care creează deficiențe în procesul de implementare a legii, precum și îmbunătățirea pachetului motivațional al personalului sistemului administrației penitenciare</t>
  </si>
  <si>
    <t>Asigurarea unei protecții eficiente a drepturilor copilului, îmbunătățirea stării de sănătate a lor, diminuării numărului de infracțiuni săvârșite, intensificării activităților de prevenire a infracțiunilor sexuale, a violenței, abuzului, neglijării şi exploatării copilului în diverse medii sociale şi economic. Precum și oferirea suportului familiei în organizarea eficientă a odihnei copiilor în timpul liber, inclusiv în perioada vacanțelor.</t>
  </si>
  <si>
    <t xml:space="preserve">Codul educației al Republicii Moldova nr.152/2014, art. 37, alin (1) </t>
  </si>
  <si>
    <t xml:space="preserve">Asigurarea alimentației corespunzătoare a elevilor  în  învățământul profesional tehnic secundar prin modificarea cuantumului mijloacelor financiare pentru asigurarea alimentației </t>
  </si>
  <si>
    <t>Aprobarea hotărârii de Guvern cu privire la planurile (comanda de stat) de pregătire a cadrelor de specialitate pe meserii, specialități în instituțiile de învățământ profesional tehnic pentru anul de studii 2024-2025</t>
  </si>
  <si>
    <t>Promovarea unui sistem de formare in învățământul superior orientat pe formarea competențelor profesionale în condiții de muncă.</t>
  </si>
  <si>
    <t>Secretar de stat, domeniile cercetării și inovării, Cazacu-Țigaie Adriana</t>
  </si>
  <si>
    <t>Aprobarea hotărârii de Guvern cu privire la aprobarea metodologiei-cadru de finanțare a centrelor de tineret, aprobată de Guvern.</t>
  </si>
  <si>
    <t>Dezvoltarea culturii şi salvgardarea patrimoniului național în vederea sporirii accesibilității, calității și relevanței serviciilor și bunurilor culturale</t>
  </si>
  <si>
    <t>Susținerea financiară a programelor, proiectelor culturale și editoriale, precum şi a creatorilor, artiștilor şi profesioniștilor din domeniu</t>
  </si>
  <si>
    <t>Aprobarea hotărârii de Guvern cu privire la reorganizarea Centrului Național de Educație prin Artă și a Regulamentului de organizare şi funcționare</t>
  </si>
  <si>
    <t>Asigurarea drepturilor sociale ale oamenilor de creație, recunoașterea importanței activităților profesioniștilor din domeniul creației artistice și a contribuției acestora  în domeniul culturii naționale</t>
  </si>
  <si>
    <t>Cartografierea produselor cinematografice și activităților din domeniul cinematografiei (producție, distribuire, exploatare) prestate de către  persoanele fizice și juridice</t>
  </si>
  <si>
    <t>Comasarea S.A. „Moldova Film” și S.A. „Moldcinema” în instituție publică la care Ministerul Culturii are calitatea de fondator, în vederea protejării și salvgardării patrimoniului cinematografiei</t>
  </si>
  <si>
    <t>Modificarea Hotărârii de Guvern  nr.1242/2003 despre unele măsuri de implementare a Legii nr.1421/2002 cu privire la teatre, circuri şi organizații concertistice</t>
  </si>
  <si>
    <t>Modificarea Hotărârii de Guvern  nr.616/2016 pentru aprobarea Metodologiei de evaluare externă a calității în vederea autorizării de funcționare provizorie şi acreditării programelor de studii şi a instituțiilor de învățământ profesional tehnic, superior şi de formare continuă</t>
  </si>
  <si>
    <t xml:space="preserve">Asigurarea pieței muncii din Republica Moldova cu specialiști calificați  în domeniul biblioteconomic </t>
  </si>
  <si>
    <t>Ministerul Educației și Cercetării; Agenția Națională de Asigurare a Calității în Educație și Cercetare</t>
  </si>
  <si>
    <t>Aprobarea hotărârii de Guvern cu privire la reorganizarea Centrului Național de Conservare şi Protejare a Patrimoniului Cultural și a Regulamentului de organizare şi funcționare</t>
  </si>
  <si>
    <t>Ajustarea listei serviciilor și tarifelor pentru  prestarea serviciilor cu plată de către instituțiile publice subordonate MC în scopul diversificării ofertei culturale</t>
  </si>
  <si>
    <t xml:space="preserve">Aprobarea hotărârii de Guvern cu privire la  aprobarea Normelor metodologice privind instituirea și aprobarea rutelor turistice </t>
  </si>
  <si>
    <t>Aprobarea hotărârii Guvernului privind aprobarea proiectului de lege pentru ratificarea Protocolului de modificare a Convenției dintre Guvernul Republicii Moldova şi Guvernul Marelui Ducat de Luxemburg pentru evitarea dublei impuneri şi prevenirea evaziunii fiscale cu privire la impozitele pe venit şi capital, întocmită la 11 iulie 2007</t>
  </si>
  <si>
    <t>AA Cluster nr.3/ Competitivitatea şi creșterea incluzivă, cap.16/ Fiscalitate/ pct. 3</t>
  </si>
  <si>
    <t>Aprobarea Decretului pentru aprobarea semnării proiectului Protocolului de modificare a Convenției între Republica Moldova şi Republica Slovacia pentru evitarea dublei impuneri şi prevenirea evaziunii fiscale cu privire la impozitele pe venit şi pe proprietate</t>
  </si>
  <si>
    <t>Aprobarea Regulamentului cu privire la implementarea programelor de cooperare finanțate de Uniunea Europeană</t>
  </si>
  <si>
    <t xml:space="preserve">PAG, cap.V/Finanțe, alin.8; (UE) Plan de acțiuni pentru implementarea măsurilor propuse de către Comisia Europeană în Avizul Comisiei privind cererea de aderare a Republicii Moldova la Uniunea Europeană;
AA; Programul național de dezvoltare al sistemului de achiziții publice pentru anii 2023-2026; 
</t>
  </si>
  <si>
    <t>Agenda de Asociere RM-UE; Programul național de dezvoltare al sistemului de achiziții publice pentru anii 2023-2026;</t>
  </si>
  <si>
    <t>Modificarea Regulamentului cu privire la modul de planificare a contractelor de achiziții publice</t>
  </si>
  <si>
    <t>Sporirea transparenței în procesul de achiziții publice</t>
  </si>
  <si>
    <t>AA; Programul național de dezvoltare al sistemului de achiziții publice pentru anii 2023-2026;</t>
  </si>
  <si>
    <t>Îmbunătățirea cadrului normativ în domeniul protecției consumatorilor de servicii financiare</t>
  </si>
  <si>
    <t>Alinierea cadrului normativ la prevederile Legilor modificare în sectorul financiar</t>
  </si>
  <si>
    <t xml:space="preserve">Aprobarea Regulamentului tehnic privind funcționarea sistemului de localizare şi urmărire a produselor din tutun şi cele conexe </t>
  </si>
  <si>
    <t>Implementarea prevederilor Legii  nr.61/2022 privind aderarea Republicii Moldova la Protocolul privind eliminarea comerțului ilicit cu produse din tutun</t>
  </si>
  <si>
    <t xml:space="preserve">AA Cluster nr.2 Piața internă, cap.28 Protecţia consumatorilor şi sănătății, p.5 </t>
  </si>
  <si>
    <t xml:space="preserve">Secretar de stat, domeniul gaze naturale, energie electrică, energie termică, cogenerare, produse petroliere, piețe, infrastructura, Borosan Constantin; Secretar de stat, domeniul relații internaționale și digitalizare, Pereteatcu Cristina
</t>
  </si>
  <si>
    <t xml:space="preserve">Aprobarea hotărârii de Guvern cu privire la modificarea Regulamentului cu privire la protecția rețelelor electrice, aprobat prin Hotărârea de Guvern nr.514/2002 </t>
  </si>
  <si>
    <t>Secretar de stat, domeniul gaze naturale, energie electrică, energie termică, cogenerare, produse petroliere, piețe, infrastructura, Borosan Constantin</t>
  </si>
  <si>
    <t>Aprobarea hotărârii de Guvern cu privire la exproprierea pentru cauză de utilitatea publică a bunurilor imobile și a dreptului de folosință asupra bunurilor imobile situate pe amplasamentul lucrărilor de interes național a lucrărilor de construcție a liniei electrice (LEA) 400 kV de transport al energiei electrice Vulcănești-Chișinău (Act de expropriere)</t>
  </si>
  <si>
    <t>Aprobarea hotărârii de Guvern cu privire la  aplicarea și fortificarea măsurilor de securitate cibernetică  și a informației în sectoarele energeticii</t>
  </si>
  <si>
    <t>Secretar de stat, domeniul gaze naturale, energie electrică, energie termică, cogenerare, produse petroliere, piețe, infrastructura, Borosan Constantin; Secretar de stat, domeniul relații internaționale și digitalizare, Pereteatcu Cristina</t>
  </si>
  <si>
    <t>Aprobarea hotărârii de Guvern cu privire la autorizarea instalării a două centrale electrice cu termoficare noi cu o putere electrică instalată mai mare de 20 MW</t>
  </si>
  <si>
    <t xml:space="preserve">Realizarea unei noi interconexiuni electroenergetice cu România, pentru sporirea fiabilității alimentării cu energie electrică a Republicii Moldova, cât și mărirea fluxurilor comerciale transfrontaliere </t>
  </si>
  <si>
    <t>Aprobarea hotărârii de Guvern cu privire la aprobarea Planului de măsuri pentru pregătirea de sezonul
de încălzire 2024-2025 </t>
  </si>
  <si>
    <t>Aprobarea hotărârii de Guvern pentru modificarea punctului 6 din Hotărârea Guvernului nr.668/2022 cu privire la crearea și menținerea stocurilor de securitate de gaze naturale</t>
  </si>
  <si>
    <t>Secretar de stat, domeniul gaze naturale, energie electrică, energie termică, cogenerare, produse petroliere, piețe, infrastructura, Borosan Constantin; Secretar de stat, decarbonizare, surse regenerabile și eficiență energetică, Novac Carolina</t>
  </si>
  <si>
    <t>Aprobarea hotărârii de Guvern cu privire la aprobarea Strategiei energetice a Republicii Moldova 2050.</t>
  </si>
  <si>
    <t xml:space="preserve">Secretar de stat, domeniul gaze naturale, energie electrică, energie termică, cogenerare, produse petroliere, piețe, infrastructura, Borosan Constantin; Secretar de stat, decarbonizare, surse regenerabile și eficiență energetică, Novac Carolina, 
Secretar de stat, domeniul relații internaționale și digitalizare, Pereteatcu Cristina </t>
  </si>
  <si>
    <t>Aprobarea hotărârii de Guvern cu privire la aprobarea Regulamentului privind Mecanismului de guvernanță energetică și a acțiunilor climatice</t>
  </si>
  <si>
    <t xml:space="preserve">Aprobarea hotărârii de Guvern cu privire la aprobarea Regulamentului  privind calculul consumului de energie din surse regenerabile
</t>
  </si>
  <si>
    <t>Aprobarea hotărârii de Guvern cu privire la aprobarea Regulamentului privind criteriile de durabilitate pentru biocarburanți, biolichide și combustibilii din biomasă</t>
  </si>
  <si>
    <t>Aprobarea hotărârii de Guvern cu privire la aprobarea Regulamentului privind organizarea licitațiilor pentru oferirea statutului de producător eligibil</t>
  </si>
  <si>
    <t>Stabilirea unor proceduri, condiții și criterii obiective, transparente şi nediscriminatorii, ce urmează a fi aplicate la organizarea licitațiilor desfășurate în contextul implementării schemei de sprijin privind oferirea, prin intermediul licitațiilor deschise, a statutului de producător eligibil producătorilor care finanțează, construiesc şi exploatează o centrală sau mai multe centrale electrice care utilizează surse regenerabile de energie</t>
  </si>
  <si>
    <t>Aprobarea hotărârii de Guvern privind aprobarea Regulamentului cu privire la efectuarea auditului energetic de către întreprinderile mari.</t>
  </si>
  <si>
    <t xml:space="preserve"> Stabilirea mecanismului de evaluare a pierderilor de energie și de a furniza măsuri tehnice și/sau organizaționale pentru a reduce pierderile de energie în întreprinderile mari</t>
  </si>
  <si>
    <t>Direcția eficiență energetică</t>
  </si>
  <si>
    <t>Aprobarea hotărârii de Guvern cu privire la  aprobarea Programului cu privire la implementarea obligației privind renovarea clădirilor autorităților administrației publice centrale de specialitate</t>
  </si>
  <si>
    <t>Aprobarea hotărârii de Guvern cu privire la aprobarea Strategiei Sectoriale pe Termen Lung privind reabilitarea fondului rezidențial național.</t>
  </si>
  <si>
    <t>Aprobarea hotărârii de Guvern cu privire la aprobarea Conceptului tehnic și a Regulamentului de organizarea și funcționarea a Sistemului informațional național în domeniul eficienței energetice</t>
  </si>
  <si>
    <t>Aprobarea hotărârii de Guvern cu privire la aprobarea Planului național pentru creșterea numărului de clădiri al căror consum de energie este aproape egal cu zero</t>
  </si>
  <si>
    <t>Modificarea cadrului normative în vederea acordării unor facilități suplimentare militarilor  prin contract care au participat la operații sau misiuni de menținere a păcii</t>
  </si>
  <si>
    <t>Consolidarea capacităților de apărare ale statului.</t>
  </si>
  <si>
    <t>Crearea rețelei/sistemului privind tehnologiile inteligente a agriculturii, pentru schimbul eficient între cercetare, industrie, extensiune și comunitatea agricolă</t>
  </si>
  <si>
    <t>Centrul de Consiliere Agricolă și Rurală; Organizațiile din domeniile cercetării și inovării; Instituțiile de învățământ</t>
  </si>
  <si>
    <t>AA, cap. V. Protecția consumatorului; PNA, cap. 11. Agricultură și Dezvoltare Rurală</t>
  </si>
  <si>
    <t>Direcția politici în sectorul zootehnic</t>
  </si>
  <si>
    <t>Instituirea unei autorități publice de supraveghere și control în domeniul pescuitului și acvaculturii</t>
  </si>
  <si>
    <t>Secretar de stat, domeniile de competență: vegetal, siguranța plantelor, siguranța alimentelor de origine vegetală, fond funciar, producția ecologică, Șarban Vasile</t>
  </si>
  <si>
    <t>AA, anexa VII– decembrie 2018; PNA, cap. 11. Agricultură și Dezvoltare Rurală</t>
  </si>
  <si>
    <t>AA, anexa VII– decembrie 2018; PNA, cap. 11. Agricultură și Dezvoltare Rurală</t>
  </si>
  <si>
    <t>AA, anexa VII– decembrie 2019; PNA, cap. 11. Agricultură și Dezvoltare Rurală</t>
  </si>
  <si>
    <t>AA, cap. XII Agricultură 
și Dezvoltare Rurală; PNA, cap 11. Agricultură și Dezvoltare Rurală</t>
  </si>
  <si>
    <t>Transpune:
Anexa I, partea II, Anexa II, partea I; și Anexa III A din Regulamentul (UE) nr. 1308/2013 al Parlamentului European și al Consiliului din 17 decembrie 2013 de instituire a unei organizări comune a piețelor produselor agricole și de abrogare a Regulamentelor (CEE) nr. 922/72, (CEE) nr. 234/79, (CE) nr. 1037/2001 și (CE) nr. 1234/2007 ale Consiliului</t>
  </si>
  <si>
    <t>Direcția Industrie Alimentară</t>
  </si>
  <si>
    <t xml:space="preserve">Directiva 2001/113/CE a Consiliului din 20 decembrie 2001 privind gemurile, jeleurile și marmeladele de fructe, precum și piureul de castane îndulcit destinate alimentației umane.
CODEX STAN 210-2009 (amendat în 2017, 2020, 2022) Standard pentru dulcețuri, jeleuri și marmelade
Directiva 2001/112/CE a Consiliului din 20 decembrie 2001 privind sucurile de fructe și anumite produse similare destinate consumului uman
CODEX STAN 247-2005 (amendat în 2022) Standard general pentru sucurile de fructe și nectaruri 
</t>
  </si>
  <si>
    <t>Modificarea Hotărârii de Guvern nr.103/2011 pentru aprobarea Normei sanitar-veterinare privind cerințele la importul şi plasarea pe piață a unor produse de acvacultură</t>
  </si>
  <si>
    <t>1. Regulamentul (CE) nr. 2160/2003 al Parlamentului European și al Consiliului din 17 noiembrie 2003 privind controlul salmonelei și al altor agenți zoonotici specifici, prezenți în rețeaua alimentară;
2. Regulamentul (CE) nr. 2073/2005 al Comisiei din 15 noiembrie 2005 privind criteriile microbiologice pentru produsele alimentare</t>
  </si>
  <si>
    <t>Aprobarea hotărârii de Guvern cu privire la controalele oficiale privind produsele de origine animală destinate consumului uman</t>
  </si>
  <si>
    <t>Crearea unui mecanism eficient de gestionare a infrastructurii de irigații și/sau desecare aflate în proprietatea statului, exploatarea/protecția sistemelor centralizate de irigare</t>
  </si>
  <si>
    <t>Determinarea și aprobarea normelor de comercializare  a materialelor de înmulțire ale plantelor ornamentale</t>
  </si>
  <si>
    <t>Regulamentului (CE) nr. 1234/2007 al Consiliului în ceea ce privește sectorul fructelor şi legumelor şi sectorul fructelor şi legumelor prelucrate, abrogat prin Regulamentul UE 1308/2013 Regulamentul de punere în aplicare (UE) nr. 543/2011 al Comisiei din 7 iunie 2011 de stabilire a normelor de aplicare a Regulamentului (CE) nr. 1234/2007 al Consiliului în ceea ce privește sectorul fructelor şi legumelor şi sectorul fructelor şi legumelor prelucrate, publicat în Jurnalul Oficial al Uniunii Europene L 157 din 15 iunie 2011., ultima modificare in 2022 Regulamentul de punere în aplicare (UE) nr. 1333/2011 al Comisiei din 19 decembrie 2011 de stabilire a standardelor de comercializare pentru banane, a regulilor privind verificarea conformității cu aceste standarde de comercializare şi a cerințelor privind comunicările în sectorul bananelor, modificat in 2017</t>
  </si>
  <si>
    <t>Modificarea Hotărârii de Guvern nr.594/2011 cu privire la aprobarea Cerințelor speciale pentru introducerea şi circulația plantelor, produselor vegetale pe teritoriul Republicii Moldova</t>
  </si>
  <si>
    <t>Modificarea Hotărârii de Guvern nr.713/2013 cu privire la aprobarea cerințelor privind producerea si comercializarea semințelor de legume, răsadurilor și a materialului săditor legumicol</t>
  </si>
  <si>
    <t>Îmbunătățirea cerințelor la introducerea și comercializarea semințelor de legume, răsadurilor și a materialului săditor legumicol în țară conform ajustărilor și prevederilor Directivei 2002/55/CE</t>
  </si>
  <si>
    <t>Modificarea Hotărârii de Guvern nr.1211/2008 cu privire la aprobarea Cerințelor „Material semincer pentru porumb şi sorg”</t>
  </si>
  <si>
    <t>Modificarea Hotărârii de Guvern nr.202/2009 Reglementării tehnice „Grâul, orzul, ovăzul, secara, porumbul și sorgul de uz alimentar”</t>
  </si>
  <si>
    <t>Revizuirea reglementărilor tehnice aferente  procedurilor de preluare a cerealelor de către agențiile de plăți sau de către agențiile de intervenție</t>
  </si>
  <si>
    <t>Regulamentului CE nr. 2561/1999 al Comisiei Comunităților Europene din 3 decembrie 1999 de stabilire a standardului de comercializare a mazării, abrogate in 2009 Regulamentul (CE) nr. 1221/2008 al Comisiei din 5 decembrie 2008 de modificare a Regulamentului (CE) nr. 1580/2007 de stabilire a normelor de aplicare a Regulamentelor (CE) nr. 2200/96, (CE) nr. 2201/96 și (CE) nr. 1182/2007 ale Consiliului în sectorul fructelor și legumelor privind standardele de comercializare Regulamentului (CE) nr. 912/2001 al Comisiei Comunităților Europene din 10 mai 2001 de stabilire a standardului de comercializare a fasolei, abrogat in 2009 prin Regulamentul (CE) nr. 1221/2008 al Comisiei din 5 decembrie 2008 de modificare a Regulamentului (CE) nr. 1580/2007 de stabilire a normelor de aplicare a Regulamentelor (CE) nr. 2200/96, (CE) nr. 2201/96 și (CE) nr. 1182/2007 ale Consiliului în sectorul fructelor și legumelor privind standardele de comercializare</t>
  </si>
  <si>
    <t>Modificarea reglementărilor tehnice aferente cerințelor de comercializare pentru produsele de leguminoase proaspete şi uscate (în continuare – produse proaspete şi uscate), destinate consumului uman direct</t>
  </si>
  <si>
    <t xml:space="preserve">Aprobarea hotărârii de Guvern cu privire la aprobarea unor acte normative pentru implementarea Legii privind organizarea și funcționarea camerelor agricole </t>
  </si>
  <si>
    <t>USAID, Proiectul Competitivitate și Reziliență Rurală în Moldova</t>
  </si>
  <si>
    <t>Dezvoltarea și promovarea produselor horticole competitive și conforme celor mai înalte standarde de calitate</t>
  </si>
  <si>
    <t>Direcția politici în domeniul ordinii și securității publice, combaterii criminalității; Inspectoratul General al Poliției; Inspectoratul General de Carabinieri</t>
  </si>
  <si>
    <t>Direcția politici în domeniul ordinii și securității publice, combaterii criminalității; Serviciul tehnologii informaționale; Inspectoratul General al Poliției</t>
  </si>
  <si>
    <t>Direcția politici în domeniul ordinii și securității publice, combaterii criminalității; Inspectoratul General al Poliției</t>
  </si>
  <si>
    <t>Aprobarea hotărârii de Guvern  cu privire la conceptul și a Planul de acțiuni privind reforma sistemului de întreținere a drumurilor publice</t>
  </si>
  <si>
    <t>SND 5.19. Dezvoltarea drumurilor și a transporturilor rutiere, alin. 9; Codul Transporturilor Rutiere nr.150/2014; Legea nr.131/2007 privind siguranța traficului rutier</t>
  </si>
  <si>
    <t>Aprobarea hotărârii de Guvern pentru aprobarea Metodologiei de calculare a tarifelor pentru transportul rutier de persoane prin servicii regulate</t>
  </si>
  <si>
    <t>Reglementarea mecanismului de stabilire a tarifelor pentru transportul activitatea de autogară</t>
  </si>
  <si>
    <t>Reglementarea mecanismului de stabilire a tarifelor pentru  serviciile prestate de Agenția Națională Transport Auto</t>
  </si>
  <si>
    <t>Asigurarea transparenței utilizării infrastructurii</t>
  </si>
  <si>
    <t>Asigurarea cadrului normativ privind prevenirea accidentelor și incidentelor la transportarea mărfurilor periculoase</t>
  </si>
  <si>
    <t>Creșterea competențelor persoanelor implicate în operarea unei construcții navale care navighează pe căile navigabile interioare</t>
  </si>
  <si>
    <t>Aprobarea hotărârii de Guvern  privind accesul la profesia de transportator de mărfuri pe cale navigabilă în transportul național şi internațional şi privind recunoașterea reciprocă a diplomelor, certificatelor şi a altor titluri oficiale de calificare pentru această activitate</t>
  </si>
  <si>
    <t>Legea nr.599/1999 pentru aprobarea Codului navigației maritime comerciale al Republicii Moldova</t>
  </si>
  <si>
    <t>Prevenirea întârzierilor inutile a navelor prin reglementarea eficientă a timpului de control a navelor pentru a facilita şi grăbi traficul maritim internațional</t>
  </si>
  <si>
    <t xml:space="preserve">Aprobarea hotărârii de Guvern privind monitorizarea, raportarea și verificarea emisiilor de dioxid de carbon generate de transportul maritim și interzicerea compușilor organici pe nave
</t>
  </si>
  <si>
    <t>Reducerea  efectelor adverse asupra mediului marin și a sănătății umane cauzate de compușii organostanici</t>
  </si>
  <si>
    <t>Rezoluția A.1047 (27) a Adunării Organizației Maritime Internaționale din 30 noiembrie 2011</t>
  </si>
  <si>
    <t>Aprobarea hotărârii de Guvern cu privire la modificarea/abrogarea cadrului normativ urmare aprobării Codului urbanismului și construcțiilor (Hotărârea Guvernului nr.1469/2016 pentru aprobarea Regulamentului cu privire la crearea şi funcționarea ghișeului unic de autorizare a lucrărilor de construcție; Hotărârea Guvernului nr.360/1996 cu privire la controlul de stat al calității în construcții; Hotărârea Guvernului nr.285/1996 cu privire la aprobarea Regulamentului de recepție a construcțiilor şi instalațiilor aferente; Hotărârea Guvernului nr.382/1997 privind aprobarea Regulamentului privind urmărirea comportării în exploatare, intervențiile în timp şi postutilizarea construcțiilor, Hotărârea Guvernului nr.329/1996 pentru aprobarea Regulamentului cu privire la atestarea tehnico-profesională a specialiștilor cu activități în construcții, Hotărârea de Guvern nr.361/1996 cu privire la asigurarea calității construcțiilor ş.a)</t>
  </si>
  <si>
    <t>Aprobarea proiectului de lege pentru crearea Fondului național pentru dezvoltarea sistemului de documente normative în construcții</t>
  </si>
  <si>
    <t>Aprobarea hotărârii de Guvern cu privire la aprobarea Regulamentului privind elaborarea Certificatului de urbanism informativ și Certificatului de urbanism pentru proiectare, în cazul lipsei documentației de urbanism, pentru localitățile rurale cu o populație ce nu depășește 3000 locuitori</t>
  </si>
  <si>
    <t>Introducerea modificărilor în actul normativ ca urmare a evaluării intermediare conform Hotărârii Guvernului nr.386/2020 cu privire la planificarea, elaborarea, aprobarea, implementarea, monitorizarea și evaluarea documentelor de politici publice</t>
  </si>
  <si>
    <t>Aducerea în concordanță cu cadrul normativ în vigoare Legea nr.27/2022 și Hotărârea Guvernului nr.152/2022</t>
  </si>
  <si>
    <t>Modificarea Hotărârii de Guvern nr.199/2014 cu privire la aprobarea Strategiei de alimentare cu apă şi sanitație (2014 – 2030)​</t>
  </si>
  <si>
    <t xml:space="preserve">Ajustarea țintelor stabilite în  Strategia de alimentare cu apă şi sanitație (2014 – 2030)​ la țintele stabilite în Strategia Națională de Dezvoltare „Moldova Europeană 2030” </t>
  </si>
  <si>
    <t>Actualizarea procedurii de autorizare a zborurilor în spațiul aerian național, precum şi condițiile în care decolarea şi aterizarea aeronavelor civile se pot efectua şi de pe/pe alte terenuri decât aerodromurile</t>
  </si>
  <si>
    <t xml:space="preserve">Actualizarea cerințelor privind stabilirea tarifelor pentru serviciile aeroportuare și de navigație aeriană </t>
  </si>
  <si>
    <t>Stabilirea cerințelor privind reglementarea operațiunilor aeriene cu aeronave ușoare și ultra ușoare</t>
  </si>
  <si>
    <t>Elaborarea metodologiei care va stabili cuantumul plăților de supraveghere a menținerii condițiilor de certificare a Autorității Aeronautice Civile</t>
  </si>
  <si>
    <t>Marcela Țîrdea, Direcția analiză, monitorizare şi evaluare a politicilor, Tel. 022 262 130</t>
  </si>
  <si>
    <t>PAG, cap.V, Sănătate; Agenda de Asociere; Strategia națională de sănătate „Sănătatea 2030”, OG 2.1..; PNA 2023-2027, cap. 28. Protecţia consumatorului și a sănătății</t>
  </si>
  <si>
    <t>PAG, cap.V, Sănătate, alin. 6;  Strategia națională de sănătate „Sănătatea 2030”, OG 6.2.; PNA 2023-2027, cap. 28. Protecţia consumatorului și a sănătății</t>
  </si>
  <si>
    <t>Secretar de stat, domeniul sănătății publice, Paraschiv Angela</t>
  </si>
  <si>
    <t>PAG, cap.V, Sănătate, alin. 9; Agenda de Asociere; Strategia națională de sănătate „Sănătatea 2030”, OG 1.1., 1.3.; PNA 2023-2027, cap. 28. Protecţia consumatorului și a sănătății</t>
  </si>
  <si>
    <t>Extinderea spectrului de beneficii sociale pentru tinerii specialiști cu studii medicale şi farmaceutice angajați
în cadrul instituțiilor medicale rurale și în care se constată deficit de cadre medicale.</t>
  </si>
  <si>
    <t>Transpunere Regulamentul (CE) nr. 141/2000 al Parlamentului European și al Consiliului din 16 decembrie 1999 privind produsele medicamentoase orfane</t>
  </si>
  <si>
    <t>PAG, cap.V, Sănătate, alin. 6; Agenda de Asociere; Strategia națională de sănătate „Sănătatea 2030”, OG 3.2.; PNA 2023-2027, cap. 28. Protecţia consumatorului și a sănătății</t>
  </si>
  <si>
    <t xml:space="preserve"> Aprobarea Metodologiei de calculare a tarifelor, nomenclatoarelor lucrărilor și serviciilor contra plată și mărimea tarifelor la acestea, precum și a Regulamentului privind modul de constituire a veniturilor colectate de către instituțiile publice în care Ministerul Sănătății exercită funcția de fondator</t>
  </si>
  <si>
    <t>PAG, cap.V, Sănătate, alin. 12, Agenda de Asociere; Strategia națională de sănătate ”Sănătatea 2030”, OG 1.3; PNA 2023-2027, cap. 28. Protecţia consumatorului și a sănătății</t>
  </si>
  <si>
    <t>Asigurarea activităților de planificare, pregătire, monitorizare, alertă precoce, evaluare a riscurilor şi răspuns coordonat în cazul pericolelor pentru sănătatea publică, de prevenire şi combatere a transmiterii transfrontaliere a acestora</t>
  </si>
  <si>
    <t>PAG, cap.V, Sănătate, alin. 9. Strategia națională de sănătate „Sănătatea 2030”, OG 1.2; PNA 2023-2027, cap 12. Siguranța alimentară, politici sanitare şi fitosanitare</t>
  </si>
  <si>
    <t xml:space="preserve">Ministerul Muncii și Protecției Sociale; Agenția Națională pentru Sănătatea Publică </t>
  </si>
  <si>
    <t>PAG, cap.V, Sănătate, alin. 9. Strategia națională de sănătate „Sănătatea 2030”, OG 1.2; PNA 2023-2027, cap 27. Protecţia consumatorului și a sănătății</t>
  </si>
  <si>
    <t>Modificarea Hotărârii de Guvern nr.533/2011 cu privire la  Lista şi tarifele serviciilor contra cost din sfera sănătății publice prestate persoanelor fizice şi juridice.</t>
  </si>
  <si>
    <t>Ajustarea tarifelor la costurile serviciilor prestate contra plată de către serviciul de supraveghere de stat a sănătății publice</t>
  </si>
  <si>
    <t xml:space="preserve">PAG, cap.V, Sănătate, alin. 6; Agenda de Asociere; Strategia națională de sănătate „Sănătatea 2030”, OG 3.1, 3.2., PNA 2023-2028, cap 28 .  Protecţia consumatorului și a sănătății. </t>
  </si>
  <si>
    <t>Modificarea Hotărârii de Guvern nr.1030/1998 despre unele măsuri privind crearea cadastrului bunurilor imobile</t>
  </si>
  <si>
    <t xml:space="preserve">Șef Direcție, domeniul cadastrul bunurilor imobile, Mindov Lilian </t>
  </si>
  <si>
    <t>Șef Direcție, domeniul geodezie, cartografie si geoinformatică, Ovdii Maria</t>
  </si>
  <si>
    <t>Modificarea Legii nr.254/2016 cu privire la infrastructura națională
de date spațiale</t>
  </si>
  <si>
    <t>Legea nr.254/2016 cu privire la infrastructura națională
de date spațiale</t>
  </si>
  <si>
    <t>Aprobarea hotărârii de Guvern cu privire la aprobarea Regulamentului Sistemului informațional geografic de stat Registrul de stat al lucrărilor topografo-geodezice</t>
  </si>
  <si>
    <r>
      <t>Completarea conținutului Registrului bunurilor imobile cu informații privind statutul special conferit bunului imobil</t>
    </r>
    <r>
      <rPr>
        <i/>
        <sz val="11"/>
        <color theme="1"/>
        <rFont val="Times New Roman"/>
        <family val="1"/>
      </rPr>
      <t/>
    </r>
  </si>
  <si>
    <t>Agenția Relații Funciare şi Cadastru</t>
  </si>
  <si>
    <t>Director adjunct al Agenției Servicii Publice, Manic Sergiu</t>
  </si>
  <si>
    <t>Agenția Servicii Publice (Departamentul cadastru)</t>
  </si>
  <si>
    <t xml:space="preserve">Armonizarea legislației naționale cu legislația Uniunii  Europene. Punerea în circulație a unui nou tip de act de identitate care se va elibera cetățenilor Republicii Moldova, precum şi excluderea fișei de însoțire la toate tipurile de acte de identitate 
</t>
  </si>
  <si>
    <t>Agenția Servicii Publice (Direcția generală juridică, resurse umane şi organizare internă; Departamentul acte de identitate, cetățenie şi evidență a persoanelor; Departamentul management servicii publice; Centrul de producere; Direcția generală economico-financiară)</t>
  </si>
  <si>
    <t>Confecționarea şi eliberarea plăcilor de înmatriculare distincte,
migrarea online a serviciului de transcriere a transmiterii dreptului de proprietate a mijloacelor de transport</t>
  </si>
  <si>
    <t>Ministerul Afacerilor Interne; Agenția de Guvernare Electronică</t>
  </si>
  <si>
    <t>Agenția Servicii Publice (Departamentul înmatriculare a mijloacelor de transport și calificare a conducătorilor auto, Departamentul digitalizare, Direcția generală juridică, resurse umane și organizare internă)</t>
  </si>
  <si>
    <t>Modificarea Hotărârii de Guvern nr.945/2007 cu privire la măsurile de realizare a Legii nr.121-XVI din 4 mai 2007 privind administrarea şi deetatizarea proprietății publice</t>
  </si>
  <si>
    <t xml:space="preserve">PAG, cap. V/Economie și Digitalizare, acțiunea 2.31      </t>
  </si>
  <si>
    <t xml:space="preserve">Definirea clară a mandatelor instituțiilor publice centrale, eliminarea suprapunerilor, delimitarea clară a rolurilor între instituțiile responsabile de fundamentarea politicilor publice şi instituțiile de implementare
</t>
  </si>
  <si>
    <t>Aprobarea hotărârii de Guvern cu privire la reglementarea statutului de autogestiune financiară de către instituțiile publice</t>
  </si>
  <si>
    <t>Stabilirea unei viziuni clare privind conceptul de „autogestiune” al instituțiilor publice, definirea tipurilor de servicii care pot fi tarifate, uniformizarea procedurile de execuție bugetară a sistemelor de salarizare care subminează aplicarea coerentă a Legii nr.270/2018 privind sistemul unitar de salarizare în sistemul bugetar</t>
  </si>
  <si>
    <t xml:space="preserve">Asigurarea cadrului de politici, juridic și de reglementare pentru realizarea procesului de amalgamare și consolidare a capacităților APL de prestare a serviciilor publice </t>
  </si>
  <si>
    <t>Modificarea Hotărârii de Guvern nr.201/2009 cu privire la privind punerea în aplicare a prevederilor
Legii nr.158-XVI din 4 iulie 2008 cu privire la funcția publică şi statutul funcționarului public.</t>
  </si>
  <si>
    <t xml:space="preserve">Consolidarea capacităților în 
implementarea politicilor publice / actelor normative în  domeniu managementului funcției publice
și al funcționarilor publici
</t>
  </si>
  <si>
    <t>PSRAP 2023-2026, acțiunea 3.3.2.</t>
  </si>
  <si>
    <t>Modificarea Legii nr.131/2012 privind controlul de stat asupra activității de întreprinzător</t>
  </si>
  <si>
    <t xml:space="preserve">Stimularea participării active a populației în procesul de luare a deciziilor în spirit democratic realizată inclusiv prin intermediul exercitării dreptului la petiționare, al accesului la informațiile oficiale și audienței cetățenilor, întru sporirea calității și eficacității acestui proces
</t>
  </si>
  <si>
    <t xml:space="preserve">Informarea utilizatorilor privind caracteristicile fizico-chimice,  pericolele și riscurile ale substanțelor chimice </t>
  </si>
  <si>
    <t>Extinderea măsurilor de sprijin financiar  a instituțiilor  teatral-concertistice în vederea susținerii și diversificării activităților cultural-artistice</t>
  </si>
  <si>
    <t>Implementarea metodelor de finanțare instituțiilor  teatral-concertistice în vederea susținerii și diversificării activităților cultural-artistice</t>
  </si>
  <si>
    <t xml:space="preserve">Transpune:
Directiva 88/361/EEC a Consiliului din 24 iunie 1988 pentru punerea în aplicare a articolului 67 din tratat, Anexa nr. 1 privind definirea diferitor tipuri de fluxuri de capital; Regulamentul (UE) 2018/1672 al Parlamentului European și al Consiliului din 23 octombrie 2018 privind controlul numerarului care intră sau iese din Uniune și de abrogare a Regulamentului (CE) nr. 1889/2005
</t>
  </si>
  <si>
    <t xml:space="preserve">Intensificarea colaborării militare dintre Republica Moldova și România pentru stabilirea mecanismelor, eficientizării și înțelegerii proceselor de acoperire a vulnerabilităților și riscurilor legate de asigurarea securității și apărării cibernetice, dezvoltarea sistemelor de comunicații pentru asigurarea sprijinului de comunicații a comenzii și controlului pentru ambele Părți. </t>
  </si>
  <si>
    <t>Aprobarea hotărârii de Guvern pentru instituirea Fondului european pentru afaceri maritime, pescuit și acvacultură</t>
  </si>
  <si>
    <t xml:space="preserve">Reglementarea cerințelor de recoltare a  moluștelor bivalve din speciile Pecten maximus și Pecten jacobaeus </t>
  </si>
  <si>
    <t xml:space="preserve">Stabilirea listelor cu animalele, produsele de origine animală, materialul germinativ, subprodusele de origine animală și produsele derivate, produsele compuse și fânul și paiele care fac obiectul controalelor oficiale la posturile de control la frontieră. </t>
  </si>
  <si>
    <t xml:space="preserve">Stabilirea cadrului de politici pe termen scurt cu Planul de acțiuni pentru dezvoltarea industriei IT, infrastructurii de comunicații și  comerțului electronic </t>
  </si>
  <si>
    <t>Aprobarea hotărârii de Guvern cu privire la aprobarea Statutului Instituției Publice „Institutul Patrimoniului Cultural”</t>
  </si>
  <si>
    <t>Regulamentul delegat (UE) 2020/2154 al Comisiei din 14 octombrie 2020 de completare a  Regulamentului (UE) 2016/429 al Parlamentului European și al Consiliului în ceea ce privește cerințele de sănătate animală, de certificare și de notificare privind circulația în interiorul Uniunii a produselor de origine animală provenite de la animale terestre.</t>
  </si>
  <si>
    <t>1. Regulamentul de punere în aplicare (UE) 2019/2129 de stabilire a ratelor de frecvență pentru controalele de identitate și controalele fizice ale anumitor loturi de animale și mărfuri care intră în Uniune;
2. Regulamentul (UE) 2019/2130 privind detaliile pentru controalele documentare, de identitate și fizice la punctele de control la frontieră;
3.Regulamentul de punere în aplicare (UE) 2022/160 al Comisiei din 4 februarie 2022 de stabilire a frecvențelor minime uniforme ale anumitor controale oficiale în vederea verificării conformității cu cerințele de sănătate animală ale Uniunii, în conformitate cu Regulamentul (UE) 2017/625 al Parlamentului European și al Consiliului și de abrogare a Regulamentelor (CE) nr.082/2003 și (CE) nr.505/2006</t>
  </si>
  <si>
    <t xml:space="preserve">1. Regulamentul de punere în aplicare (UE) 2019/1013 privind notificarea prealabilă a anumitor mărfuri care intră în UE;
2. Regulamentul de punere în aplicare (UE) 2019/1014 al Comisiei din 12 iunie 2019 de stabilire a unor norme detaliate privind cerințele minime vizând posturile de inspecție la frontieră, inclusiv centrele de inspecție, precum și formatul, categoriile și abrevierile care trebuie utilizate în lista posturilor de inspecție la frontieră și a punctelor de control </t>
  </si>
  <si>
    <t>Creșterea nivelului de protecției a lucrătorilor din domeniul transport naval și maritim</t>
  </si>
  <si>
    <t>May</t>
  </si>
  <si>
    <t>31.07.2024</t>
  </si>
  <si>
    <t xml:space="preserve">  03.04.2024</t>
  </si>
  <si>
    <t xml:space="preserve"> 06.05.2024</t>
  </si>
  <si>
    <t xml:space="preserve"> 22.04.2024</t>
  </si>
  <si>
    <t>Modificarea unor acte normative pentru facilitarea locurilor de muncă  pentru deținuți (modificarea Legii nr. 845/1992 cu privire la antreprenoriat și întreprinderi, a Legii nr.300/2017 cu privire la sistemul administrației penitenciare și Legii nr.131/2015 privind achizițiile publice)</t>
  </si>
  <si>
    <t xml:space="preserve"> 25.03.2024 </t>
  </si>
  <si>
    <t xml:space="preserve"> 26.02.2024</t>
  </si>
  <si>
    <t>Transpune: Regulamentul de punere în aplicare (UE) 2018/1212 al Comisiei din 3 septembrie 2018 de stabilire a cerințelor minime de punere în aplicare a Directivei 2007/36/CE a Parlamentului European și a Consiliului în ceea ce privește identificarea acționarilor, transmiterea de informații și facilitarea exercitării drepturilor acționarilor</t>
  </si>
  <si>
    <t>Aprobarea hotărârii de Guvern cu privire la aprobarea Programului privind implementarea Strategiei de mobilitate 2030</t>
  </si>
  <si>
    <t>Agenția Națională pentru Cercetare și Dezvoltare</t>
  </si>
  <si>
    <t>Serviciul Vamal</t>
  </si>
  <si>
    <t xml:space="preserve">Hotărârea de Guvern nr.1081/2018, cu privire la aprobarea Foii naționale de parcurs pentru integrarea RM în Spațiul european de cercetare pe anii 2019-2021 și a Planului
de acțiuni privind implementarea acesteia, acțiunea 30 
</t>
  </si>
  <si>
    <t xml:space="preserve">Agenția de Guvernare Electronică </t>
  </si>
  <si>
    <t>Perfecționarea mecanismului de acordare a licențelor obligatorii pentru brevetele de invenții; Consolidarea regimului juridic aplicabil certificatelor complementare de protecție; Asigurarea cadrului normativ necesar implementării Convenției privind eliberarea brevetelor europene</t>
  </si>
  <si>
    <t>Jana Țurcan, Tel. 022 188 567</t>
  </si>
  <si>
    <t>Elaborarea cadrului normativ care reglementează crearea și funcționarea resurselor și sistemelor informaționale de stat</t>
  </si>
  <si>
    <t>Director general adjunct, Perceamlî Valeri</t>
  </si>
  <si>
    <t>PNA, cap.31 Politica externă, de securitate şi apărare; PAG, cap.V/ Economie și Digitalizare</t>
  </si>
  <si>
    <t>Ajustarea prevederilor legislației naționale în domeniul redresării și rezoluției bancare la aquis-ul comunitar</t>
  </si>
  <si>
    <t>1400 ore-om / 214 mii lei</t>
  </si>
  <si>
    <t xml:space="preserve">PDSSN 2023-2026, acțiunea 1.3.2;
SDSSN 2023-2030, OG 3; SND Moldova 2030, O7,3; ODD ținta 17.18 </t>
  </si>
  <si>
    <t>PDSSN 2023-2026, acțiunea 1.1.7; SDSSN 2023-2030, OG1, direcția prioritară 1.1.;Legea nr. 231/2022 privind recensământul populației și locuințelor</t>
  </si>
  <si>
    <t xml:space="preserve"> 12.02</t>
  </si>
  <si>
    <t>Irina Țurcanu-Rusnac, Direcția strategie și guvernanță instituțională, tel: 022 780 245</t>
  </si>
  <si>
    <t xml:space="preserve">Modificarea Hotărârii de Guvern nr.469/2005 cu privire la aprobarea Instrucțiunii privind modul de eliberare a certificatului de concediu medical
</t>
  </si>
  <si>
    <t xml:space="preserve">Modificarea unor acte normative (Legea nr.1134/1997 privind societățile pe acțiuni, Legea nr.171/2012 privind piața de capital)           </t>
  </si>
  <si>
    <t>Armonizarea cadrului normativ cu legislația europeană referitor la identificarea acțiunilor, transmiterea de informații și facilitarea executării drepturilor acționarilor</t>
  </si>
  <si>
    <t>Ajustarea Regulamentului la prevederile Legii privind auditul situațiilor financiare nr.271/2017</t>
  </si>
  <si>
    <t>Modificarea proiectul de lege privind amendarea unor acte normative (Legea nr.202/2013 privind contractele de credit pentru consumatori, Legea nr.105/2003 privind protecția consumatorilor, Legea nr.192/1998 privind Comisia Națională a Pieței Financiare, Legea nr.106/2022 privind asigurarea obligatorie de răspundere civilă auto pentru pagube produse de vehicule, Legea nr.114/2012 cu privire la serviciile de plată și monedă electronică, Codul contravențional nr.218/2008)</t>
  </si>
  <si>
    <t>Modificarea unor acte normative la prevederile Legii nr.160/2023 cu privire la garantarea depozitelor în bănci; Legii nr.92/2022 privind activitatea de asigurare sau reasigurare; Legii nr.106/2022 privind asigurarea obligatorie de răspundere civilă auto pentru pagube produse de vehicule; Legii nr.214/2023 pentru modificarea unor acte normative (asigurarea transferului de atribuții conform Legii nr.178/2020 pentru modificarea unor acte normative) (ajustarea la legislația din sectorul financiar)</t>
  </si>
  <si>
    <t>Alin. (3) art. 57din Legea nr.160/2023 cu privire la garantarea depozitelor în bănci;   Alin.( 3) art. 124 din Legea nr.92/2022 privind activitatea de asigurare sau reasigurare; Alin. (3) art.45 la Legea nr.106/22  privind asigurarea obligatorie de răspundere civilă auto pentru pagube produse de vehicule; Alin (20) Art. X la Legea nr.214/2023 pentru modificarea unor acte normative (asigurarea
transferului de atribuții conform Legii nr.178/2020
pentru modificarea unor acte normative)</t>
  </si>
  <si>
    <t>Alin. (3) art. 57 din Legea nr.160/2023 cu privire la garantarea depozitelor în bănci; Alin.( 3) art. 124 din Legea nr.92/2022 privind activitatea de asigurare sau reasigurare; Alin. (3) art.45 la Legea nr.106/22  privind asigurarea obligatorie de răspundere civilă auto pentru pagube produse de vehicule.</t>
  </si>
  <si>
    <t xml:space="preserve">Ajustarea politicii în domeniul protecției sociale a militarilor </t>
  </si>
  <si>
    <t>31.01</t>
  </si>
  <si>
    <t>Secretar de stat al Ministerului Apărării, domeniul politicii resurselor de apărare, Plop Sergiu</t>
  </si>
  <si>
    <t>Direcția politici resurse umane a Ministerului Apărării</t>
  </si>
  <si>
    <t>PND 2023-2025, OS 9.2;             acț. 9.2.17</t>
  </si>
  <si>
    <t>Conform  art. 36.5, alin. (3) al Legii cu privire la apărarea națională, în termen de până la 6 luni de la aprobarea Strategiei securității naționale, Strategia națională de apărare va fi prezentată spre aprobare în Parlament</t>
  </si>
  <si>
    <t xml:space="preserve">Conform  art. 365, alin. (3) al Legii cu privire la apărarea națională, în termen de până la 6 luni de la aprobarea Strategiei securității naționale, Strategia națională de apărare va fi prezentată spre aprobare în Parlament </t>
  </si>
  <si>
    <t>Direcția politici de apărare și planificare a apărării a Ministerului Apărării</t>
  </si>
  <si>
    <t>În conformitate cu art. 36.6 alin. (3) din Legea nr.345/2003 „Cu privire la apărarea națională”, Strategia militară (SM) urmează a fi revizuită în termen de până la 6 luni de la revizuirea/aprobarea Strategiei naționale de apărare (SNA)</t>
  </si>
  <si>
    <t>Șef Marele Stat Major al Armatei Naționale, comandant al Armatei Naționale, Ohladciuc Eduard</t>
  </si>
  <si>
    <t>Data va fi determinată după aprobarea Strategiei naționale de apărare și, respectiv, Strategiei militare  - se propune cel puțin 65 zile lucrătoare după aprobarea Strategiei militare</t>
  </si>
  <si>
    <t>Direcția transformare și coordonare asistență externă a Ministerului Apărării</t>
  </si>
  <si>
    <t>Direcția juridică a Ministerului Apărării</t>
  </si>
  <si>
    <t>Agentia asigurare resurse și administrare patrimoniu, Ministerul Apărării</t>
  </si>
  <si>
    <t>Gheorghe Doncă, Direcția analiză, monitorizare și evaluare a politicilor, Tel. 022 255 310</t>
  </si>
  <si>
    <t>Secretar general adjunct al ministerului, Cojuhari Vladislav</t>
  </si>
  <si>
    <t xml:space="preserve"> 27.07.2024</t>
  </si>
  <si>
    <t>Secretar de stat, Costachi Jana</t>
  </si>
  <si>
    <t>Procuratura Generală; Ministerul Justiției</t>
  </si>
  <si>
    <t>Secretar de stat, Misail-Nichitin Daniella</t>
  </si>
  <si>
    <t>Secretar de stat, Cecoltan Andrei</t>
  </si>
  <si>
    <t>Punerea în aplicare a noii Legi cu privire la frontiera de stat a Republicii Moldova</t>
  </si>
  <si>
    <t>Hotărâre de Guvern arpobată</t>
  </si>
  <si>
    <t>Acordarea protecției temporare persoanelor strămutate din Ucraina în anul 2024</t>
  </si>
  <si>
    <t>Punerea în aplicare a noii Legi cu privire la regimul străinilor</t>
  </si>
  <si>
    <t>HG nr. 658/2022, SDDAI 2022-2030, OG 3.1</t>
  </si>
  <si>
    <t>HG nr. 658/2022, SDDAI 2022-2030, OG 4.1</t>
  </si>
  <si>
    <t xml:space="preserve"> 09.06.2024</t>
  </si>
  <si>
    <t xml:space="preserve"> 29.08.2024</t>
  </si>
  <si>
    <t xml:space="preserve">Tatiana Bordiniuc, Șef Secție coordonare politici publice și integrare europeană, Tel. 022 823 802 </t>
  </si>
  <si>
    <t>200 ore-om / 23 mii lei</t>
  </si>
  <si>
    <t xml:space="preserve">Modificarea Tabelului Național de Atribuire a Benzilor de Frecvențe în vederea ajustării cadrului național la prevederile internaționale </t>
  </si>
  <si>
    <t>Ajustarea cadrului normativ național  în conformitate cu cadrul legal internațional în domeniul radiocomunicațiilor urmare a Conferinței Mondiale a Radicomunicațiilor WRC-2023 a Uniunii Internaționale a Telecomunicațiilor</t>
  </si>
  <si>
    <t>Hotărârea Comisiei de stat pentru frecvenţe radio aprobată</t>
  </si>
  <si>
    <t>AA RM-UE</t>
  </si>
  <si>
    <t>Transpune Directiva 2009/102/CE a Parlamentului European și a Consiliului din 16 septembrie 2009 în materie de drept al societăților comerciale privind societățile comerciale cu răspundere limitată cu asociat unic</t>
  </si>
  <si>
    <t>Aprobarea hotărârii de Guvern privind intensificarea temporară a controalelor oficiale și măsurile de urgență care reglementează intrarea în Republica Moldova a anumitor bunuri</t>
  </si>
  <si>
    <t>Regulamentul delegat (UE) 2019/2123 al Comisiei din 10 octombrie 2019 de completare a Regulamentului (UE) 2017/625 al Parlamentului European și al Consiliului în ceea ce privește normele pentru cazurile și condițiile în care se pot efectua controale de identitate și controale fizice vizând anumite mărfuri la punctele de control și în care se pot efectua controale documentare la distanță de posturile de inspecție la frontieră</t>
  </si>
  <si>
    <t>Regulamentul delegat (UE) 2021/630 al Comisiei din 16 februarie 2021 de completare a Regulamentului (UE) 2017/625 al Parlamentului European și al Consiliului în ceea ce privește anumite categorii de bunuri exceptate de la efectuarea controalelor oficiale la posturile de control la frontieră și de modificare a Deciziei 2007/275/CE a Comisiei</t>
  </si>
  <si>
    <t>Promovarea integrării pieței energiei electrice la piața unică europeană pe baza principiului reciprocității. Modificările la Legea energiei electrice ca parte a pachetului „Energie curată pentru toți europenii” urmărește dezvoltarea piețelor de energie pentru realizarea tranziției eficiente din punct de vedere a costurilor către o energie curată, asigurând în același timp furnizarea de energie electrică în condiții de siguranță, fiabilitate și accesibilitate</t>
  </si>
  <si>
    <t>Proiectul are drept scop înlăturarea mai multor constrângeri semnalate de participanții la piața energiei electrice</t>
  </si>
  <si>
    <t>Act care nominalizează proprietarii bunurilor imobile expropriate, indică numerele cadastrale și suprafețele acestor bunuri, precum și categoria de folosință a bunurilor imobile în conformitate cu prevederile legale aplicabile</t>
  </si>
  <si>
    <t>Definirea abordărilor pentru aplicarea și întărirea măsurilor, desfășurarea controalelor de securitate cibernetică și a informației în sectoarele energeticii pentru sistemele și resursele informaționale utilizate în activitatea furnizorilor de servicii din sectoarele energeticii, bazate pe sisteme informatice, infrastructuri și active de informații generale</t>
  </si>
  <si>
    <t>Pentru asigurarea definitivării procesului de certificare a operatorului sistemului de transport a energiei electrice si asigurarea accesului nediscriminatoriu la rețea a tuturor participanților la piața energiei electrice</t>
  </si>
  <si>
    <t>Asigurarea securității aprovizionării continue a țării cu produse petroliere, precum și stabilitatea prețurilor în acest sens</t>
  </si>
  <si>
    <t>Diminuarea riscurilor in asigurarea securității aprovizionării cu resurse energetice a consumatorilor finali</t>
  </si>
  <si>
    <t>Gestionarea eficientă a sectorului de încălzire, abordând în mod sustenabil provocările energetice și climatice ale țării noastre în viitor, precum și îmbunătățirea eficienței energetice în Sistemul de Alimentare Centralizat cu Energie Termică, prin implementarea tehnologiei de distribuție pe orizontală</t>
  </si>
  <si>
    <t>Stabilirea priorităților pentru creșterea securității energetice și dezvoltarea sectorului energetic a țării</t>
  </si>
  <si>
    <t>Stabilirea țintelor și obiectivelor statului în domeniul decarbonizării, eficienței energetice și a surselor regenerabile de energie, până în anul 2030</t>
  </si>
  <si>
    <t>Asigurarea atingerii obiectivelor privind energia și clima stabilite în documentele de politici, care acoperă perioade de zece ani și pe termen lung, în special în atingerea obiectivelor privind neutralitatea climatică ale Comunității Energetice</t>
  </si>
  <si>
    <t xml:space="preserve">Stabilirea unui mecanism transparent, clar și neechivoc pentru determinarea consumului final de energie din surse regenerabile, precum și a ponderii energiei din surse regenerabile în consumul final de energie în transporturi, în conformitate cu cerințele specifice stabilite în art. 7 și art. 8 din Legea nr.10/2016 privind promovarea utilizării energiei din surse regenerabile </t>
  </si>
  <si>
    <t>Stabilirea cerințelor față de materia primă utilizată la producerea biocarburanților, biolichidelor și combustibililor din biomasă</t>
  </si>
  <si>
    <t>Stabilirea cerințelor pe care produsele legate de energie care fac obiectul măsurilor de punere în aplicare trebuie să le îndeplinească pentru a fi introduse pe piață și/sau puse în funcțiune</t>
  </si>
  <si>
    <t>Reducerea costurilor la factura de energie și atragerea investițiilor în îmbunătățirea eficienței energetice a locuințelor</t>
  </si>
  <si>
    <t>Dezvoltarea sistemului informațional pentru oferirea unei soluții informatice moderne ce va permite colectarea informației generate de diverși actori, ar procesa-o, sistematiza-o, în vederea utilizării acesteia întru aprecierea gradului de implementare a politicilor naționale în domeniul eficienței energetice și atingerii obiectivelor sectoriale stabilite și realizarea angajamentelor asumate de Guvern</t>
  </si>
  <si>
    <t>Promovarea construcției clădirilor noi al căror consum de energie este aproape egal cu zero şi promovarea transformării clădirilor existente în clădiri al căror consum de energie este aproape egal cu zero</t>
  </si>
  <si>
    <t>Pilotarea instrumentului de finanțare a proiectelor de eficienta energetica în clădirile publice prin intermediul  contractelor de performanta energetica</t>
  </si>
  <si>
    <t>Crearea cadrului juridic necesar pentru asigurarea securității aprovizionării cu gaze naturale</t>
  </si>
  <si>
    <t>Implementarea prevederilor Legii nr.234/2021 cu privire la serviciile publice</t>
  </si>
  <si>
    <t xml:space="preserve"> 01.07.2024 </t>
  </si>
  <si>
    <t xml:space="preserve"> 04.10.2024 </t>
  </si>
  <si>
    <t>Corelarea actelor normative guvernamentale ca rezultat al aprobării proiectului de lege privind modificarea unor acte normative (modernizarea actelor de stare civilă)</t>
  </si>
  <si>
    <t>Regulamentul de punere în aplicare (UE) 2019/1793 al Comisiei din 22 octombrie 2019 privind intensificarea temporară a controalelor oficiale și măsurile de urgență care reglementează intrarea în Uniune a anumitor bunuri din anumite țări terțe, de punere în aplicare a Regulamentelor (UE) 2017/625 și (CE) nr. 178/2002 ale Parlamentului European și ale Consiliului și de abrogare a Regulamentelor (CE) nr. 669/2009, (UE) nr. 884/2014, (UE) 2015/175, (UE) 2017/186 și (UE) 2018/1660 ale Comisiei </t>
  </si>
  <si>
    <t xml:space="preserve">Alinierea actului normativ cu legislația alimentara ajustate la acquis-ul UE </t>
  </si>
  <si>
    <t>Regulamentul delegat (UE) 2020/692 al Comisiei din 30 ianuarie 2020 de completare a Regulamentului (UE) 2016/429 al Parlamentului European și al Consiliului în ceea ce privește normele privind intrarea în Uniune, precum și circulația și manipularea după intrare, a transporturilor de anumite animale, de materiale germinative și de produse de origine animală</t>
  </si>
  <si>
    <t>Regulamentul delegat (UE) 2022/671 al Comisiei din 4 februarie 2022 de completare a Regulamentului (UE) 2017/625 al Parlamentului European și al Consiliului în ceea ce privește normele specifice privind controalele oficiale efectuate de autoritățile competente asupra animalelor, a produselor de origine animală și a materialelor germinative, măsurile de monitorizare care trebuie luate de autoritatea competentă în caz de neconformitate cu normele de identificare și înregistrare a bovinelor, ovinelor și caprinelor sau în caz de neconformitate în timpul tranzitului pe teritoriul Uniunii al anumitor bovine și de abrogare al Regulamentului (CE) nr. 494/98 al Comisiei</t>
  </si>
  <si>
    <t>Stabilirea normelor specifice privind controalele oficiale efectuate de către autoritatea competentă privind animalele, produsele de origine animală și materialul germinativ în vederea verificării respectării cerințelor de sănătate a animalelor</t>
  </si>
  <si>
    <t>Aprobarea hotărârii de Guvern cu privire la  normele sanitar veterinare pentru unitățile care dețin animale terestre și incubatoare și trasabilitatea anumitor animale terestre deținute și a ouălor pentru incubație</t>
  </si>
  <si>
    <t>Regulamentul delegat (UE) 2019/2035 al Comisiei din 28 iunie 2019 de completare a Regulamentului (UE) 2016/429 al Parlamentului European și al Consiliului în ceea ce privește normele pentru unitățile care dețin animale terestre și incubatoare, precum și pentru trasabilitatea anumitor animale terestre deținute și a ouălor pentru incubație</t>
  </si>
  <si>
    <t>Regulamentul de punere în aplicare (UE) 2020/2235 al Comisiei din 16 decembrie 2020 de stabilire a normelor de aplicare a Regulamentelor (UE) 2016/429 și (UE) 2017/625 ale Parlamentului European și ale Consiliului în ceea ce privește modelele de certificate de sănătate animală, modelele de certificate oficiale și modelele de certificate de sănătate animală/oficiale pentru intrarea în Uniune și circulația în interiorul Uniunii a transporturilor de anumite categorii de animale și mărfuri, certificarea oficială privind astfel de certificate și de abrogare a Regulamentului (CE) nr. 599/2004, a Regulamentelor de punere în aplicare (UE) nr. 636/2014 și (UE) 2019/628, a Directivei 98/68/CE și a Deciziilor 2000/572/CE, 2003/779/CE și 2007/240/CE.</t>
  </si>
  <si>
    <t>Regulamentul de punere în aplicare (UE) 2015/262 al Comisiei din 17 februarie 2015 de stabilire a normelor în conformitate cu Directivele Consiliului 90/427/CEE și 2009/156/CE în ceea ce privește metodele de identificare a ecvideelor.</t>
  </si>
  <si>
    <t>Stabilirea  metodelelor de identificare a ecvideelor</t>
  </si>
  <si>
    <t>Regulamentul delegat (UE) 2020/688 al Comisiei din 17 decembrie 2019 de completare a Regulamentului (UE) 2016/429 al Parlamentului European și al Consiliului în ceea ce privește cerințele de sănătate animală pentru circulația în interiorul Uniunii a animalelor terestre și a ouălor pentru incubație.</t>
  </si>
  <si>
    <t>Ajustarea cerințelor de sănătate animală privind circulația  a animalelor terestre și a ouălor pentru incubație</t>
  </si>
  <si>
    <t>Regulamentul delegat (UE) 2020/687 al Comisiei din 17 decembrie 2019 de completare a Regulamentului (UE) 2016/429 al Parlamentului European și al Consiliului, în ceea ce privește normele pentru prevenirea și controlul anumitor boli enumerate.</t>
  </si>
  <si>
    <t>Regulamentului (CE) nr. 999/2001 al Parlamentului European şi al Consiliului Uniunii Europene din 22 mai 2001 de stabilire a unor reglementări pentru prevenirea, controlul şi eradicarea anumitor forme transmisibile de encefalopatie spongiformă.</t>
  </si>
  <si>
    <t>Stabilirea măsurilor de control şi combaterea anumitor forme transmisibile de encefalopatie spongiformă la animale</t>
  </si>
  <si>
    <t>Aprobarea hotărârii de Guvern privind controalele oficiale efectuate de autoritățile competente asupra animalelor, a produselor de origine animală și a materialelor germinative și a măsurile de monitorizare care trebuie luate de autoritatea competentă în caz de neconformitate cu normele de identificare și înregistrare a bovinelor, ovinelor și caprinelor sau în caz de neconformitate în timpul tranzitului pe teritoriul Republicii Moldova</t>
  </si>
  <si>
    <t>Stabilirea normelor sanitar-veterinare cu privire la unitățile înregistrate și autorizate pentru animale terestre deținute precum și a cerințelor de trasabilitate pentru animale terestre deținute</t>
  </si>
  <si>
    <t xml:space="preserve">Modificarea Hotărârii de Guvern nr. 404/2016 pentru aprobarea Normei sanitar-veterinare privind stabilirea măsurilor de control şi combatere a anumitor forme transmisibile de encefalopatie spongiformă la animale
</t>
  </si>
  <si>
    <t>Aprobarea hotărârii de Guvern cu privire la normele de circulație și manipulare a transporturilor de anumite specii și categorii de animale, de materiale germinative și de produse de origine animală din țările terțe</t>
  </si>
  <si>
    <t>Reglementarea modului de circulație pe teritoriul Republicii Moldova a unităților de transport de anumite specii și categorii de animale, de materiale germinative și de produse de origine animală din țările terțe</t>
  </si>
  <si>
    <t>Aprobarea hotărârii de Guvern cu privire la modelul de certificate de sănătate animală</t>
  </si>
  <si>
    <t>Stabilirea normelor privind supravegherea, programelor de eradicare și statutul de indemn de boală pentru anumite boli listate și emergente ale animalelor terestre, ale animalelor acvatice și ale altor animale</t>
  </si>
  <si>
    <t>Stabilirea modelelor de certificate de sănătate animală și modelelor de certificate de sănătate animală/oficiale pentru intrarea în Republica Moldova și circulația în interiorul Republicii Moldova a transporturilor de anumite categorii de animale și mărfuri, certificarea oficială privind astfel de certificate</t>
  </si>
  <si>
    <t xml:space="preserve">Aprobarea hotărârii de Guvern
cu privire la metodele de identificare a ecvideelor
</t>
  </si>
  <si>
    <t>Aprobarea hotărârii de Guvern cu privire la cerințele de sănătate animală privind circulația  a animalelor terestre și a ouălor pentru incubație</t>
  </si>
  <si>
    <t>Asigurarea nivelului de informare și pregătire cu privire la boli și controlul acestora</t>
  </si>
  <si>
    <t>Secretar de stat, domeniile învățământului general, învățării pe tot parcursul vieții și relațiilor interetnice, Olaru Valentina</t>
  </si>
  <si>
    <t>Recomandarea 1/2022 UE (continuarea consolidării măsurilor anticorupție la nivelul consiliului de administrație)</t>
  </si>
  <si>
    <t>Secretar de stat, domeniile învățământului general, învățării pe tot parcursul veții și relațiilor interetnice, Olaru Valentina; Secretar de stat, domeniile învățământului profesional tehnic și cadrul național al calificărilor, Rusu Galina</t>
  </si>
  <si>
    <t>Secretar de stat, domeniile învățământului general, învățării pe tot parcursul veții și relațiilor interetnice, Olaru Valentina</t>
  </si>
  <si>
    <t xml:space="preserve">Acordul de Asociere, Articolul 123 b (modernizarea sistemelor de educație și de formare, îmbunătățirea calității, a relevanței și a accesului la acestea) </t>
  </si>
  <si>
    <t xml:space="preserve">Agenda de Asociere  RM-UE (2021-2027) (pag. 126 Educație, formare, tineret și sport);
SND, direcția de intervenție 5.26, p.38)
</t>
  </si>
  <si>
    <t>Acordul de Asociere, art. 122 și 123 (c)</t>
  </si>
  <si>
    <t>Secretar de stat, domeniile cercetării și inovării, Cazacu-Țigaie Adriana; Secretar de stat, domeniile învățământului profesional tehnic și cadrul național al calificărilor, Rusu Galina</t>
  </si>
  <si>
    <t>Secretar de stat, domeniile învățământului profesional tehnic și cadrul național al calificărilor, Rusu Galina</t>
  </si>
  <si>
    <t xml:space="preserve">Asigurarea formării profesionale cu cadre calificate
în acord cu necesitățile pieței muncii; Promovarea învățământului dual în cadrul programelor din învățământul profesional tehnic secundar prin majorarea anuală cu 10% a locurilor bugetare din comanda de stat </t>
  </si>
  <si>
    <t xml:space="preserve">Acordul de Asociere, art.123 f promovarea obiectivelor stabilite în cadrul procesului de la Copenhaga privind consolidarea cooperării europene în materie de educație și de formare profesională). </t>
  </si>
  <si>
    <t xml:space="preserve">Recomandarea nr. 1/2022 a Consiliului de Asociere UE-RM, cap. 4 Educație, formare, tineret si sport, acțiunea: continuarea reformelor în domeniul educației pentru a spori eficiența și relevanța ofertei educaționale </t>
  </si>
  <si>
    <t xml:space="preserve">Recomandarea nr. 1/2022 a Consiliului de Asociere UE-RM,( acțiunea: integrarea educației și formării profesionale în școli și a educației și formării profesionale duale, pentru a spori relevanța și capacitatea de inserție profesională) </t>
  </si>
  <si>
    <t xml:space="preserve">UE) Recomandarea nr. 1/2022 a Consiliului de Asociere UE-RM, capitolul 4 Educație, formare, tineret si sport (acțiunea îmbunătățirea calității formării inițiale și la locul de muncă a cadrelor didactice și creșterea atractivității carierelor didactice, precum și îmbunătățirea  dezvoltării carierelor didactice). </t>
  </si>
  <si>
    <t xml:space="preserve">Consolidarea eforturilor pentru atragerea tinerilor specialiști în  sistemul de învățământ general, prin îmbunătățirea condițiilor de muncă și asigurarea unei indemnizații financiare pe parcursul a 5 ani, în contextul deficitului sporit de cadre didactice calificate </t>
  </si>
  <si>
    <t>8809; 8810</t>
  </si>
  <si>
    <t>Codul educației al Republicii Moldova nr.152/2014, art. 134, art.54</t>
  </si>
  <si>
    <t xml:space="preserve">UE) Recomandarea nr. 1/2022 a Consiliului de Asociere UE-RM, capitolul Cercetare și Inovare ( </t>
  </si>
  <si>
    <t xml:space="preserve">UE) Recomandarea nr. 1/2022 a Consiliului de Asociere UE-RM, capitolul 20 Cercetare și Inovare (dezvoltarea organizațiilor de cercetare de înaltă performanță, capabile să devină operatori regionali)  </t>
  </si>
  <si>
    <t xml:space="preserve">Directiva (UE) 2016/801 A PARLAMENTULUI EUROPEAN ȘI A CONSILIULUI
din 11 mai 2016
privind condițiile de intrare și de ședere a resortisanților țărilor terțe pentru cercetare, studii,
formare profesională, servicii de voluntariat, programe de schimb de elevi sau proiecte
educaționale și muncă au pair 
</t>
  </si>
  <si>
    <t>Secretar de stat, domeniul tineretului și sportului, Gurin Sergiu</t>
  </si>
  <si>
    <t>Aprobarea proiectului de lege cu privire la participarea civică</t>
  </si>
  <si>
    <t>Dezvoltarea cadrului normativ și regulator cu privire la drepturile de participare copiilor și tinerilor în viața socială</t>
  </si>
  <si>
    <t>86.03</t>
  </si>
  <si>
    <t xml:space="preserve">Ministerul Muncii și Protecției Sociale </t>
  </si>
  <si>
    <t>Legea nr.215/2016 cu privire la tineret, Art.4 Strategia Tineret 2030; Strategia de dezvoltare a sectorului de tineret „Tineret 2030”, OG 2, OS 1.2</t>
  </si>
  <si>
    <t xml:space="preserve">Acordul de Asociere art. 125, lit (b): a facilita participarea activă a tuturor tinerilor la viața socială </t>
  </si>
  <si>
    <t xml:space="preserve">Acordul de Asociere art. 126 </t>
  </si>
  <si>
    <t>Acordul de Asociere art.126</t>
  </si>
  <si>
    <t>Secretar de stat, domeniul infrastructurii de transport, Mîndra Nicolae; Secretar de stat, domeniul transport,
Păscăluță Mircea</t>
  </si>
  <si>
    <t>Directiva (UE) 2021/1187</t>
  </si>
  <si>
    <t xml:space="preserve">Raționalizarea măsurilor pentru a avansa realizarea rețelei transeuropene de transport </t>
  </si>
  <si>
    <t>Atragerea resurselor financiare suplimentare, necesare pentru reabilitarea în continuare a drumurilor locale</t>
  </si>
  <si>
    <t>13.03.2024</t>
  </si>
  <si>
    <t xml:space="preserve">Atragerea resurselor financiare suplimentare, necesare pentru realizarea proiectului „Moldova drumuri IV” </t>
  </si>
  <si>
    <t>64.02</t>
  </si>
  <si>
    <t>PNA,cap.21 „Rețele transeuropene”</t>
  </si>
  <si>
    <t>Aprobarea hotărârii de Guvern privind măsurile de raționalizare în scopul înregistrării de progrese în direcția realizării rețelei transeuropene de transport (TEN-T)</t>
  </si>
  <si>
    <t>Aprobarea hotărârii de Guvern privind semnarea Acordului de finanțare dintre Guvernul Republicii Moldova și Banca Mondială în sumă de circa 100 mil. euro pentru continuarea Proiectului de îmbunătățire a drumurilor locale</t>
  </si>
  <si>
    <t>Agenția Națională Transport Auto</t>
  </si>
  <si>
    <t xml:space="preserve"> 16.08.2023</t>
  </si>
  <si>
    <t>Aprobarea hotărârii de Guvern cu privind Regulamentul desfășurării activității de autoservice</t>
  </si>
  <si>
    <t>Aprobarea  hotărârii de Guvern privind Regulamentul creării și funcționării Sistemului informațional „Autotest”</t>
  </si>
  <si>
    <t>Aprobarea hotărârii de Guvern privind Regulamentul creării și funcționării subsistemului informațional „Monitorizare GPS”</t>
  </si>
  <si>
    <t>Reglementarea modului de implementare și operare a sistemului informațional „e-Bilet”</t>
  </si>
  <si>
    <t>Aprobarea Regulamentului cu privire la crearea și funcționarea subsistemului informațional „Platforma de Analiză și Generare Rapoarte”</t>
  </si>
  <si>
    <t>Reglementarea  modului de implementare și operare a sistemului informațional „Platforma de Analiză și Generare Rapoarte”</t>
  </si>
  <si>
    <t>Aprobarea hotărârii de Guvern privind Regulamentul creării și funcționării sistemului informațional „e-Bilet”</t>
  </si>
  <si>
    <t>Reglementarea modului de implementare și operare a sistemului informațional „Autotest”</t>
  </si>
  <si>
    <t>Reglementarea modului de implementare și operare a sistemului informațional „Monitorizare GPS”</t>
  </si>
  <si>
    <t>Aprobarea hotărârii de Guvern cu privind Regulamentul desfășurării activităților stațiilor de inspecție tehnică periodică a autovehiculelor</t>
  </si>
  <si>
    <t>Aprobarea hotărârii de Guvern privind Regulamentul transporturilor rutiere de persoane și bagaje</t>
  </si>
  <si>
    <t>Regulamentul (CE) nr. 1370/2007</t>
  </si>
  <si>
    <t>720 ore-om / 92,3 mii lei</t>
  </si>
  <si>
    <t xml:space="preserve">PNA, cap 14. Transport; </t>
  </si>
  <si>
    <t>Aprobarea hotărârii de Guvern cu privire la modificarea Regulamentului privind serviciile publice de transport feroviar de pasageri, aprobat prin Hotărârea Guvernului nr. 47/2023</t>
  </si>
  <si>
    <t>Implementarea actelor
normative privind drepturile și obligațiile pasagerilor, care urmează a fi armonizate la nivel național</t>
  </si>
  <si>
    <t>Mircea Catîrău, Direția analiză, monitorizare și evaluare a politicilor, Tel. 022 262 727</t>
  </si>
  <si>
    <t>Aprobarea hotărârii de Guvern cu privire  la specificațiile de navigabilitate suplimentare pentru un anumit tip de operațiuni</t>
  </si>
  <si>
    <t>Stabilirea cerințelor de management al fluxului de trafic aerian (ATFM) pentru optimizarea capacității disponibile în utilizarea spațiului aerian și pentru îmbunătățirea proceselor ATFM</t>
  </si>
  <si>
    <t>Stabilirea specificațiilor de navigabilitate suplimentare comune referitoare la continuitatea navigabilității și îmbunătățirea siguranței aeronavelor</t>
  </si>
  <si>
    <t>Semnarea Acordului va stabili pentru operatorii aerieni cadrul de reglementare a funcționării serviciilor aeriene bilaterale, cuprinzând norme privind siguranța și securitatea aeronautică</t>
  </si>
  <si>
    <t>Actualizarea cerințelor activităților aeronautice civile, conexe, precum și actualizarea condițiilor de activitate în spațiul aerian persoanelor juridice și celor fizice</t>
  </si>
  <si>
    <t>Acordul privind spațiul aerian comun dintre Moldova și UE; Anexa III. Norme aplicabile Aviației Civile, Capitolul C; Regulamentul (UE) nr.351/2008</t>
  </si>
  <si>
    <t>Aplicarea eficientă a standardelor internaționale de siguranță</t>
  </si>
  <si>
    <t>720 ore-om / 161,4 mii lei</t>
  </si>
  <si>
    <t>Stabilirea cerințelor minime de securitate și sănătate în materie de organizare a timpului de lucru al lucrătorilor</t>
  </si>
  <si>
    <t>Continuarea procesului de armonizare legislativă în domeniul aviației civile</t>
  </si>
  <si>
    <t>Aprobarea hotărârii de Guvern cu privire la Regulamentul privind normele de stabilire a echipajului minim de siguranță la navele de navigație interioară care arborează pavilionul Republicii Moldova</t>
  </si>
  <si>
    <t>Aprobarea hotărârii de Guvern cu privire la stabilirea priorității pentru inspecția la sol a aeronavelor care folosesc aeroporturile comunitare</t>
  </si>
  <si>
    <t>Introducerea modificărilor în actul normativ ca urmare a evaluării implementării și actualizării conform Hotărârii Guvernului nr.386/2020 cu privire la planificarea, elaborarea, aprobarea, implementarea, monitorizarea și evaluarea documentelor de politici publice</t>
  </si>
  <si>
    <t xml:space="preserve"> 05.09.2024</t>
  </si>
  <si>
    <t>Consolidarea rolului mun. Bălți în calitate de pol de dezvoltare și al doilea oraș al țării. Creșterea economică, bunăstarea și ocuparea forței de muncă</t>
  </si>
  <si>
    <t>Acordul privind spațiul aerian comun dintre Moldova și UE, Anexa III. Norme aplicabile Aviației Civile, Capitolul F-Directiva(CE) 88/2003 Directiva (CE) 79/2000</t>
  </si>
  <si>
    <t>Aprobarea Programului național de incluziune socială a persoanelor cu dizabilități 2024-2028, care va include și componenta accesibilitate a clădirilor și spațiilor publice</t>
  </si>
  <si>
    <t>European Social Charter:
 Art. 14 The right to benefit from social welfare services (parțial); Art. 23 – The right of elderly persons to social protection (parțial); Art. 30 – The right to protection against poverty and social exclusion (parțial)
 Parțial: 32021R1057 - Regulation (EU) 2021/1057 of the European Parliament and of the Council of 24 June 2021 establishing the European Social Fund Plus (ESF+) and repealing Regulation (EU) No 1296/2013
  Parțial: 31992H0441 92/441/EEC: Council Recommendation of 24 June 1992 on common criteria concerning sufficient resources and social assistance in social protection systems</t>
  </si>
  <si>
    <t>Protecția socială a persoanelor în etate. Creșterea calității serviciilor sociale</t>
  </si>
  <si>
    <t>Modificarea Hotărârii de Guvern nr.1165/2016 pentru aprobarea listelor materiei prime medicamentoase, materialelor, articolelor, ambalajului primar și secundar, utilizate la prepararea și producerea medicamentelor</t>
  </si>
  <si>
    <t>Directiva 2001/83/CE a Parlamentului European şi a Consiliului din 6 noiembrie 2001 de instituire a unui cod comunitar cu privire la medicamentele de uz uman</t>
  </si>
  <si>
    <t>Aprobarea hotărârii de Guvern cu privire la asigurarea accesului la  produse medicamentoase orfane eficiente</t>
  </si>
  <si>
    <t xml:space="preserve">Aprobarea proiectului de lege cu  privire la reglementarea organizării și desfășurării evenimentelor publice menționate la art. 2  alin. (2) din Legea nr. 26/2008 privind întrunirile </t>
  </si>
  <si>
    <r>
      <t>Decizia Comisiei 2002/226/CE din 15 martie 2002 de instituire a controalelor sanitare speciale pentru recoltarea și tratarea anumitor moluște bivalve care prezintă un conținut de toxină ASP (Amnesic Shellfish Poison) mai mare decât limita stabilită de Directiva 91/492/CEE a Consiliului</t>
    </r>
    <r>
      <rPr>
        <b/>
        <sz val="10"/>
        <color theme="1"/>
        <rFont val="Times New Roman"/>
        <family val="1"/>
      </rPr>
      <t xml:space="preserve"> </t>
    </r>
  </si>
  <si>
    <r>
      <t xml:space="preserve">Regulamentul de punere în aplicare (UE) 2019/1715 al Comisiei din 30 septembrie 2019 de stabilire a normelor privind funcționarea sistemului de gestionare a informațiilor pentru controalele oficiale și a componentelor sistemice ale acestuia </t>
    </r>
    <r>
      <rPr>
        <b/>
        <sz val="10"/>
        <color theme="1"/>
        <rFont val="Times New Roman"/>
        <family val="1"/>
      </rPr>
      <t>(“Regulamentul IMSOC”),</t>
    </r>
    <r>
      <rPr>
        <sz val="10"/>
        <color theme="1"/>
        <rFont val="Times New Roman"/>
        <family val="1"/>
      </rPr>
      <t xml:space="preserve"> care a abrogat Decizia 2003/24/CE a Comisiei din 30 decembrie 2002 privind dezvoltarea unui sistem informativ integral</t>
    </r>
  </si>
  <si>
    <t>Regulamentul delegat (UE) 2020/689 al Comisiei din 17 decembrie 2019 de completare a Regulamentului (UE) 2016/429 al Parlamentului European și al Consiliului în ceea ce privește normele de supraveghere, programele de eradicare și statutul indemn de boală pentru anumite boli enumerate și emergente</t>
  </si>
  <si>
    <r>
      <rPr>
        <sz val="10"/>
        <color theme="1"/>
        <rFont val="Times New Roman"/>
        <family val="1"/>
      </rPr>
      <t xml:space="preserve">Acordul de Asociere, art.123 f (promovarea obiectivelor stabilite în cadrul procesului de la Copenhaga privind consolidarea cooperării europene în materie de educație și de formare profesională). </t>
    </r>
    <r>
      <rPr>
        <b/>
        <sz val="10"/>
        <color theme="1"/>
        <rFont val="Times New Roman"/>
        <family val="1"/>
      </rPr>
      <t xml:space="preserve">
</t>
    </r>
  </si>
  <si>
    <r>
      <t xml:space="preserve">Modificarea Hotărârii de Guvern nr.802/2015 </t>
    </r>
    <r>
      <rPr>
        <b/>
        <sz val="10"/>
        <color theme="1"/>
        <rFont val="Times New Roman"/>
        <family val="1"/>
      </rPr>
      <t xml:space="preserve"> </t>
    </r>
    <r>
      <rPr>
        <sz val="10"/>
        <color theme="1"/>
        <rFont val="Times New Roman"/>
        <family val="1"/>
      </rPr>
      <t>pentru aprobarea Regulamentului cu privire</t>
    </r>
    <r>
      <rPr>
        <b/>
        <sz val="10"/>
        <color theme="1"/>
        <rFont val="Times New Roman"/>
        <family val="1"/>
      </rPr>
      <t xml:space="preserve"> </t>
    </r>
    <r>
      <rPr>
        <sz val="10"/>
        <color theme="1"/>
        <rFont val="Times New Roman"/>
        <family val="1"/>
      </rPr>
      <t>la modul de calcul, repartizare, utilizare şi evidenţă</t>
    </r>
    <r>
      <rPr>
        <b/>
        <sz val="10"/>
        <color theme="1"/>
        <rFont val="Times New Roman"/>
        <family val="1"/>
      </rPr>
      <t xml:space="preserve"> </t>
    </r>
    <r>
      <rPr>
        <sz val="10"/>
        <color theme="1"/>
        <rFont val="Times New Roman"/>
        <family val="1"/>
      </rPr>
      <t>a transferurilor cu destinaţie specială pentru susţinerea</t>
    </r>
    <r>
      <rPr>
        <b/>
        <sz val="10"/>
        <color theme="1"/>
        <rFont val="Times New Roman"/>
        <family val="1"/>
      </rPr>
      <t xml:space="preserve"> </t>
    </r>
    <r>
      <rPr>
        <sz val="10"/>
        <color theme="1"/>
        <rFont val="Times New Roman"/>
        <family val="1"/>
      </rPr>
      <t>cadrelor didactice tinere, precum şi pentru modificarea, completarea şi abrogarea unor hotărîri ale Guvernului</t>
    </r>
  </si>
  <si>
    <r>
      <t>Direcția surse de energie regenerabilă:</t>
    </r>
    <r>
      <rPr>
        <sz val="10"/>
        <color theme="1"/>
        <rFont val="Times New Roman"/>
        <family val="1"/>
        <charset val="204"/>
      </rPr>
      <t xml:space="preserve">
Direcția eficiență energetică;
Direcția energie electrică;
Direcția energie termică și cogenerare;
Direcția gaze naturale și produse petroliere;
Direcția coordonarea politicilor publice și integrare europeană
</t>
    </r>
  </si>
  <si>
    <r>
      <t>Art. 13</t>
    </r>
    <r>
      <rPr>
        <vertAlign val="superscript"/>
        <sz val="10"/>
        <color theme="1"/>
        <rFont val="Times New Roman"/>
        <family val="1"/>
        <charset val="204"/>
      </rPr>
      <t>1</t>
    </r>
    <r>
      <rPr>
        <sz val="10"/>
        <color theme="1"/>
        <rFont val="Times New Roman"/>
        <family val="1"/>
        <charset val="204"/>
      </rPr>
      <t xml:space="preserve"> din Legea nr.139/2018 cu privire la eficiența energetică</t>
    </r>
  </si>
  <si>
    <r>
      <t>Aprobarea hotărârii de Guvern privind semnarea Acordului de împrumut dintre Republica Moldova și Banca Europeană pentru Reconstrucție și Dezvoltare în scopul realizării proiectului „Moldova drumuri IV”</t>
    </r>
    <r>
      <rPr>
        <b/>
        <sz val="10"/>
        <color theme="1"/>
        <rFont val="Times New Roman"/>
        <family val="1"/>
      </rPr>
      <t xml:space="preserve"> </t>
    </r>
  </si>
  <si>
    <t>Modificarea Codului de procedură civilă al Republicii Moldova nr.225/2003</t>
  </si>
  <si>
    <t>Modificarea Codului de procedură penală al Republicii Moldova nr.122/2003 și a Legii nr.48/2017 privind Agenția de Recuperare a Bunurilor Infracționale</t>
  </si>
  <si>
    <t xml:space="preserve"> 19.09.2023</t>
  </si>
  <si>
    <t>Aprobarea proiectului de lege pentru ratificarea Protocolului nr.12 la Convenția pentru apărarea drepturilor omului și a libertăților fundamentale privind combaterea discriminării</t>
  </si>
  <si>
    <t>Modificarea Codului penal al Republicii Moldova nr.985/2002 (prevenirea şi combaterea exploatării sexuale şi abuzurilor sexuale comise asupra copiilor)</t>
  </si>
  <si>
    <t>Aprobarea proiectului de lege privind recuperarea cheltuielilor judiciare în cauzele penale</t>
  </si>
  <si>
    <t xml:space="preserve"> 16.01.2023</t>
  </si>
  <si>
    <t xml:space="preserve">Aprobarea proiectului de lege privind transpunerea în legislația națională a Directivei (UE) 2016/680 a Parlamentului European și al Consiliului privind protecția persoanelor fizice referitor la prelucrarea datelor cu caracter personal de către autoritățile competente în scopul prevenirii, depistării, investigării sau urmăririi penale a infracțiunilor sau al executării pedepselor și privind libera circulație a acestor date și de abrogare a Deciziei-cadru 2008/977/JAI a Consiliului </t>
  </si>
  <si>
    <t xml:space="preserve"> 12.10.2023</t>
  </si>
  <si>
    <t>Eficientizarea mecanismelor de reparare a prejudiciilor cauzate prin acțiunile ilicite ale organelor de urmărire penală și ale instanțelor de judecată</t>
  </si>
  <si>
    <t>Modificarea Codului de executare  al Republicii Moldova nr.443/2004</t>
  </si>
  <si>
    <t>Instituirea sistemului progresiv de executare a pedepselor</t>
  </si>
  <si>
    <t>480  ore-om / 79,2 mii lei</t>
  </si>
  <si>
    <t>40.01</t>
  </si>
  <si>
    <t>Nadejda Burciu - secretar de stat, responsabilă de sistemul penitenciar și cel al probațiunii, domeniul arhivistic și sistemele juridice informaționale</t>
  </si>
  <si>
    <t>Planul de acțiuni pentru implementarea Strategiei pentru asigurarea independenței și integrității sectorului justiției pentru anii 2022-2025 (OG 2.1)
PNA, cap.23, Reforma justiției și drepturi fundamentale</t>
  </si>
  <si>
    <t>Lilia RUSU, Șefa Direcției analiză, monitorizare și evaluare a politicilor,tel.: 022 201 440  mail: lilia.rusu@justice.gov.md</t>
  </si>
  <si>
    <t xml:space="preserve"> 08.09.2023</t>
  </si>
  <si>
    <t>Modificarea Legii nr.1545/1998 privind modul de reparare a prejudiciului cauzat prin acţiunile ilicite ale organelor de urmărire penală, ale procuraturii şi ale instanţelor judecătoreşti și a Legii nr.87/2011 privind repararea de către stat a prejudiciului cauzat prin încălcarea dreptului la judecarea în termen rezonabil a cauzei sau a dreptului la executarea în termen rezonabil a hotărîrii judecătorești</t>
  </si>
  <si>
    <t xml:space="preserve"> 26.09.2023</t>
  </si>
  <si>
    <t xml:space="preserve"> 28.11.2023</t>
  </si>
  <si>
    <t>Transpune:
Directiva 2000/60/CE
a Parlamentului European și a Consiliului din 23 octombrie 2000 de stabilire
a unui cadru de politică comunitară în domeniul apei astfel cum a fost modificată prin Decizia
nr. 2455/2001/CE</t>
  </si>
  <si>
    <t>Transpune: Directiva 2003/87 de stabilire a unui sistem de comercializare a cotelor de emisie de gaze cu efect de seră; Regulamentul UE 2018/2066 privind monitorizarea și raportarea emisiilor de gaze cu efect de seră în temeiul Directivei 2003/87/CE; Regulamentul UE 2018/2067 privind verificarea datelor și acreditarea verificatorilor în temeiul Directivei 2003/87/CE a (parțial)</t>
  </si>
  <si>
    <t xml:space="preserve">Transpune: Regulamentul (UE) 2018/842 privind reducerea anuală obligatorie a emisiilor de gaze cu efect de seră de către statele membre în perioada 2021-2030 în vederea unei contribuții la acțiunile climatice de respectare a angajamentelor asumate în temeiul Acordului de la Paris și de modificare a Regulamentului (UE) nr. 525/2013. Regulamentul (UE) 2018/841 cu privire la includerea emisiilor de gaze cu efect de seră și a absorbțiilor rezultate din activități legate de exploatarea terenurilor, schimbarea destinației terenurilor și silvicultură în cadrul de politici privind clima și energia pentru 2030.  
Regulamentul (UE) 2021/1119 de instituire a cadrului pentru realizarea neutralității climatice și de modificare a Regulamentelor (CE) nr. 401/2009 și (UE) 2018/1999 („Legea europeană a climei”).
Regulamentul (UE) 2018/1999 al Parlamentului European și al Consiliului din 11 decembrie 2018 privind guvernanța uniunii energetice și a acțiunilor climatice. Regulamentul (UE) 2017/2392 de modificare a Directivei 2003/87/CE în vederea menținerii actualelor limitări ale domeniului de aplicare pentru activitățile de aviație și în vederea pregătirii punerii în aplicare a unei măsuri globale bazate pe piață începând din 2021
Directiva (UE) 2018/410 de modificare a Directivei 2003/87/CE în vederea rentabilizării reducerii emisiilor de dioxid de carbon și a sporirii investițiilor în acest domeniu și a Deciziei (UE) 2015/1814
</t>
  </si>
  <si>
    <t>Aprobarea hotărîrii de Guvern privind identificarea  și desemnarea zonelor vulnerabile la nitrați proveniți din surse agricole</t>
  </si>
  <si>
    <t>Transpune:
Directiva 91/676/CEE 
a Consiliului din 23 decembrie 1991 privind protecția apelor împotriva poluării cu nitrați proveniți din surse agricole</t>
  </si>
  <si>
    <t xml:space="preserve">Sporirea protecției și îmbunătățirea calității resurselor de apă prin aplicarea unui regim special monitoring </t>
  </si>
  <si>
    <t>Hotărîre de Guvern aprobată</t>
  </si>
  <si>
    <t>Proiectul „Sprijin autorităților din RM în gestionarea durabilă a Nistrului” finanțat de Suedia, implementat de Proiectul „Justiția verde”</t>
  </si>
  <si>
    <t xml:space="preserve">ММ </t>
  </si>
  <si>
    <t xml:space="preserve">Mediu </t>
  </si>
  <si>
    <t>Aprobarea hotărîrii de Guvern cu privire la Metodologia de clasificare a stării ecologice a corpurilor de apă</t>
  </si>
  <si>
    <t>Transpune: Directiva 2000/60/CE a Parlamentului European și a Consiliului din 23 octombrie 2000 de stabilire a unui cadru de politică comunitară în domeniul apei astfel cum a fost modificată prin Decizia nr. 2455/2001/CE.
Directiva 2008/105/CE a Parlamentului European și a Consiliului din 16 decembrie 2008 privind standardele de calitate a mediului în domeniu apei, de modificare și abrogare a Directivelor 82/176/CEE, 83/513/CEE, 84/156/CEE, 84/491/CEE, 86/280/CEE ale Consiliului și de modificare a Directivei 2000/60/CE</t>
  </si>
  <si>
    <t>Proiectul „Sprijin autorităților din RM în gestionarea durabilă a Nistrului” finanțat de Suedia, implementat de PNUD</t>
  </si>
  <si>
    <t>Direcția politici de management integrat al resurselor de apă 
Victoria Gratii 
Anna Căsuța</t>
  </si>
  <si>
    <t>Legea apelor nr. 272/2011</t>
  </si>
  <si>
    <t>Aprobarea hotărîrii Guvernului cu privire la Metodologia de clasificare a stării ecologice a corpurilor de apă</t>
  </si>
  <si>
    <t>490 ore-om / 188,6 mii lei</t>
  </si>
  <si>
    <t>Direcția politici de management integrat al resurselor de apă, Căsuța Anna, Gratii Victoria</t>
  </si>
  <si>
    <t>1. Directiva (UE) 2018/1972 a Parlamentului European și a Consiliului din 11 decembrie 2018 de instituire a Codului european al comunicațiilor electronice;
2. Regulamentul de punere în aplicare (UE) 2019/2243 al Comisiei din 17 decembrie 2019 de stabilire a modelului fișei de sinteză a contractului care trebuie utilizat de furnizorii de servicii de comunicații electronice destinate publicului în temeiul Directivei (UE) 2018/1972 a Parlamentului European și a Consiliului</t>
  </si>
  <si>
    <t xml:space="preserve">Direcția politici de prevenire a poluării, Petreanu Mariana
</t>
  </si>
  <si>
    <t>Direcția politici de prevenire a poluării, Eremei
Carolina</t>
  </si>
  <si>
    <t xml:space="preserve">Direcția politici de prevenire a poluării, Panciuc Angela
</t>
  </si>
  <si>
    <t>Direcția politici de management al deșeurilor și substanțelor chimice, Bolocan Svetlana</t>
  </si>
  <si>
    <t xml:space="preserve">Direcția politici de aer și schimbări climatice, Drucuioc Stela
</t>
  </si>
  <si>
    <t xml:space="preserve">Direcția politici de aer și schimbări climatice, Cucoș Andrei </t>
  </si>
  <si>
    <t>Direcția politici de aer și schimbări climatice, Drucioc Stela</t>
  </si>
  <si>
    <t xml:space="preserve">Direcția politici de aer și schimbări climatice, Norocea Galina
</t>
  </si>
  <si>
    <t xml:space="preserve">Serviciul politici în domeniul economiei circulare și instrumente economice, Tentiuc Daniel
</t>
  </si>
  <si>
    <t xml:space="preserve">Direcția politici în domeniul biodiversității, Dragan Vitalie
</t>
  </si>
  <si>
    <t>Direcția politici în domeniul biodiversității, Josu Veronica</t>
  </si>
  <si>
    <t>Serviciul Protecția Solului și Subsolului, Pirvu Anatolii, Donos Aurelia</t>
  </si>
  <si>
    <t xml:space="preserve">Secretar de stat, Rusnac Aliona            </t>
  </si>
  <si>
    <t>Aprobarea hotărârii de Guvern cu privire la Metodologia de clasificare a stării ecologice a corpurilor de apă</t>
  </si>
  <si>
    <t xml:space="preserve">Decizia (UE) 2022/1244 a Comisiei din 13 iulie 2022 de stabilire a criteriilor de acordare a etichetei ecologice a UE pentru substraturile de cultură și amelioratorii de sol [notificată cu numărul C(2022) 4758] (Text cu relevanță pentru SEE); Decizia (UE) 2020/1803 a Comisiei din 27 noiembrie 2020 de stabilire a criteriilor de acordare a etichetei ecologice a UE pentru produse de hârtie tipărită, produse de papetărie din hârtie și sacoșe din hârtie [notificată cu numărul C(2020) 8155] (Text cu relevanță pentru SEE); Decizia (UE) 2020/1804 a Comisiei din 27 noiembrie 2020 de stabilire a criteriilor de acordare a etichetei ecologice a UE pentru afișajele electronice [notificată cu numărul C(2020) 8156] (Text cu relevanță pentru SEE); Decizia (UE) 2019/70 a Comisiei din 11 ianuarie 2019 de stabilire a criteriilor de acordare a etichetei ecologice a UE pentru hârtia grafică și a criteriilor de acordare a etichetei ecologice a UE pentru hârtia absorbantă și produsele din hârtie absorbantă [notificată cu numărul C(2019) 3] (Text cu relevanță pentru SEE.); Decizia (UE) 2018/1702 a Comisiei din 8 noiembrie 2018 de stabilire a criteriilor etichetei ecologice a UE pentru lubrifianți [notificată cu numărul C(2018) 7125] (Text cu relevanță pentru SEE.); Decizia (UE) 2018/680 a Comisiei din 2 mai 2018 de stabilire a criteriilor de acordare a etichetei ecologice a UE pentru servicii de curățenie interioară [notificată cu numărul C(2018) 2503] (Text cu relevanță pentru SEE. );  Decizia (UE) 2017/1218 a Comisiei din 23 iunie 2017 de stabilire a criteriilor de acordare a etichetei ecologice a UE pentru detergenții de rufe [notificată cu numărul C(2017) 4243] (Text cu relevanță pentru SEE. ); Decizia (UE) 2017/1219 a Comisiei din 23 iunie 2017 de stabilire a criteriilor de acordare a etichetei ecologice a UE pentru detergenții de rufe de uz industrial și instituțional [notificată cu numărul C(2017) 4245] (Text cu relevanță pentru SEE.); Decizia (UE) 2017/175 a Comisiei din 25 ianuarie 2017 privind stabilirea criteriilor de acordare a etichetei ecologice a UE pentru unitățile turistice de cazare [notificată cu numărul C(2017) 299] (Text cu relevanță pentru SEE.); Decizia (UE) 2017/176 a Comisiei din 25 ianuarie 2017 de stabilire a criteriilor de acordare a etichetei ecologice a UE pentru pardoseli pe bază de lemn, de plută și de bambus [notificată cu numărul C(2017) 303] (Text cu relevanță pentru SEE.); Decizia (UE) 2016/1349 a Comisiei din 5 august 2016 de stabilire a criteriilor ecologice de acordare a etichetei ecologice a UE pentru încălțăminte [notificată cu numărul C(2016) 5028] (Text cu relevanță pentru SEE); Decizia (UE) 2016/1332 a Comisiei din 28 iulie 2016 de stabilire a criteriilor ecologice de acordare a etichetei ecologice a UE pentru mobilier [notificată cu numărul C(2016) 4778] (Text cu relevanță pentru SEE); Decizia Comisiei din 10 noiembrie 2000 privind un contract tip referitor la condițiile de utilizare a etichetei ecologice comunitare [notificată cu numărul C(2000) 3278]Text cu relevanță pentru SEE; Decizia Comisiei din 10 noiembrie 2000 de stabilire a taxelor pentru cererile de acordare a etichetei ecologice comunitare și a taxelor anuale [notificată cu numărul C(2000) 3279]Text cu relevanță pentru SEE; Decizia Comisiei 1999/698/CE din 13 octombrie 1999 de stabilire a criteriilor ecologice pentru acordarea etichetei ecologice comunitare calculatoarelor portabile [notificată sub numărul documentului C(1999) 3278] (Text cu relevanță pentru SEE); Decizia Comisiei din 7 ianuarie 1998 de stabilire a criteriilor ecologice pentru acordarea etichetei ecologice comunitare produselor din hârtie absorbantă (Text cu relevanță pentru SEE); Decizia Comisiei 1999/205/CE din 26 februarie 1999 de stabilire a criteriilor ecologice pentru acordarea etichetei ecologice comunitare calculatoarelor personale [notificată sub documentul numărul C(1999) 425] (Text cu relevanță pentru SEE); 98/94/CE: Decizia Comisiei din 7 ianuarie 1998 de stabilire a criteriilor ecologice pentru acordarea etichetei ecologice comunitare produselor din hârtie absorbantă (Text cu relevanță pentru SEE); Decizia Comisiei din 21 decembrie 1993 privind modelul de formular pentru notificarea deciziei de acordare a etichetei ecologice comunitare. </t>
  </si>
  <si>
    <t>204 ore-om / 215,3 mii lei</t>
  </si>
  <si>
    <t>Creșterea gradului de valorificare a deșeurilor axate pe o economie circulară prin încetarea statutului de deșeu și integrarea acestora în procese de producție în calitate de materii prime secundare calitative</t>
  </si>
  <si>
    <t>200 ore-om / 337,9 mii lei</t>
  </si>
  <si>
    <t>70.02</t>
  </si>
  <si>
    <t xml:space="preserve">Agenția de Mediu                                   
</t>
  </si>
  <si>
    <t xml:space="preserve">Transpune: Regulamentul (UE) nr. 333/2011 al Consiliului din 31 martie 2011 de stabilire a criteriilor de determinare a condițiilor în care anumite tipuri de deșeuri metalice nu mai constituie deșeuri în temeiul Directivei 2008/98/CE a Parlamentului European și a Consiliului privind deșeurile
</t>
  </si>
  <si>
    <t xml:space="preserve"> 25.10.2024</t>
  </si>
  <si>
    <t>Secretar de stat, Stratulat Grigore</t>
  </si>
  <si>
    <t xml:space="preserve">Secretar de stat, Stratulat Grigore </t>
  </si>
  <si>
    <t xml:space="preserve">Direcția politici de management al deșeurilor și substanțelor chimice, Bolocan Svetlana </t>
  </si>
  <si>
    <t xml:space="preserve">AA, anexa 16; Directiva 2008/98/CE a Parlamentului European și a Consiliului privind deșeurile de aplicare a Regulamentului(UE) nr. 333/2011; Agenda de Asociere RM-UE  </t>
  </si>
  <si>
    <t xml:space="preserve">Agenția de Mediu                                 </t>
  </si>
  <si>
    <t>Secretar de stat, Rusnac Aliona</t>
  </si>
  <si>
    <t>Aprobarea hotărârii de Guvern privind Regulamentul de stabilire a criteriilor de determinare a condițiilor în care anumite tipuri de deșeuri metalice (de fier, oțel, aluminiu, și cupru) și inerte (cioburi de sticlă și compost) care încetează statutul de deșeu</t>
  </si>
  <si>
    <t>Modificarea Hotărârii de Guvern nr. 977/2016 cu privire la aprobarea Regulamentului-tip de exploatare a lacurilor de acumulare/iazuri</t>
  </si>
  <si>
    <t xml:space="preserve">Aprobarea hotărârii de Guvern  cu privire la Regulamentul privind însemnele etichetei ecologice și condițiile de utilizare a acesteia
</t>
  </si>
  <si>
    <t>249 ore-om / 264,7 mii lei</t>
  </si>
  <si>
    <t>204 ore-om / 307,4 mii lei</t>
  </si>
  <si>
    <t>249 ore-om / 227,3 mii lei</t>
  </si>
  <si>
    <t>Modificarea Legii nr.1402/2002 serviciilor publice de gospodărie
comunală</t>
  </si>
  <si>
    <t>Transpune:
Regulamentul (UE) 2019/1021 al Parlamentului European și al Consiliului din 20 iunie 2019 privind poluanții organici persistenți (reformare) (Text cu relevanță pentru SEE)</t>
  </si>
  <si>
    <t>Pirvu Anatolii, Donos Aurelia</t>
  </si>
  <si>
    <t>Aprobarea hotărârii de Guvern privind Regulamentul poluanților organici persistenți (POPs)</t>
  </si>
  <si>
    <t>Ajustarea cadrului normativ   în domeniul forestier</t>
  </si>
  <si>
    <t>528 ore-om / 200,7 mii lei</t>
  </si>
  <si>
    <t>Elaborarea componentelor cadrului normativ secundar privind producerea, transferul, comercializarea şi utilizarea materialului forestier de reproducere</t>
  </si>
  <si>
    <t>Elaborarea componentelor cadrului normativ secundar privind prevenirea, descurajarea și eliminarea pescuitului ilegal, nedeclarat</t>
  </si>
  <si>
    <t>352 ore-om / 211,5 mii lei</t>
  </si>
  <si>
    <t>528 ore-om / 243,2 mii lei</t>
  </si>
  <si>
    <t>Proiectul hotărârii de Guvern privind instituirea unui regim de licențe FLEGT pentru importul de lemn în Uniunea Europeană</t>
  </si>
  <si>
    <t>Regulamentul (CE) nr. 2173/2005 al Consiliului din 20 decembrie 2005 privind instituirea unui regim de licențe FLEGT pentru importurile de lemn în Comunitatea Europeană</t>
  </si>
  <si>
    <t>Regulamentul (CE) nr. 338/97 al Consiliului din 9 decembrie 1996 privind protecția speciilor faunei și florei sălbatice prin controlul comerțului cu acestea 
Regulamentul (CE) nr. 865/2006 al Comisiei din 4 mai 2006 de stabilire a normelor de punere în aplicare a Regulamentului (CE) nr. 338/97 al Consiliului privind protecția speciilor faunei și florei sălbatice prin controlul comerțului cu acestea
Regulamentul (CE) nr. 1007/2009  al Parlamentului European și al Consiliului din 16 septembrie 2009 privind comerțul cu produse derivate din focă (Text cu relevanță pentru SEE)
Regulamentul (CEE) nr. 3254/91 al Consiliului din 4 noiembrie 1991 de interzicere a utilizării capcanei cu pedală în Comunitate și de introducere în Comunitate a blănurilor și a produselor prelucrate de la anumite specii de animale sălbatice originare din țări care le capturează folosind capcana cu pedală sau alte metode în dezacord cu standardele internaționale de vânătoare cu capcane cu suferință minimă</t>
  </si>
  <si>
    <t>528 ore-om / 144,2 mii lei</t>
  </si>
  <si>
    <t>Regulamentul de punere în aplicare (UE) nr. 792/2012 al Comisiei din 23 august 2012 de stabilire a modelelor pentru permisele, certificatele și alte documente prevăzute în Regulamentul (CE) nr. 338/97 al Consiliului privind protecția speciilor faunei și florei sălbatice prin controlul comerțului cu acestea și de modificare a Regulamentului (CE) nr. 865/2006 al Comisiei</t>
  </si>
  <si>
    <t>720 ore-om / 139,8 mii lei</t>
  </si>
  <si>
    <t>Directiva 2009/41/CE a Parlamentului European și a Consiliului din 6 mai 2009 privind utilizarea în condiții de izolare a microorganismelor modificate genetic</t>
  </si>
  <si>
    <t>Ajustarea prevederilor legislației naționale cu actele UE</t>
  </si>
  <si>
    <t xml:space="preserve">Hotărîre de Guvern aprobată </t>
  </si>
  <si>
    <t>720  ore-om / 108,2 mii lei</t>
  </si>
  <si>
    <t>Recomandarea Comisiei 2010/C 200/01 din 13 iulie 2010 privind orientările pentru elaborarea măsurilor naționale de coexistență pentru evitarea prezenței accidentale a OMGurilor în culturile convenționale și ecologice   Decizia Comisiei 2009/770/CE din 13 octombrie 2009 de stabilire a formularelor standard de raportare pentru prezentarea rezultatelor monitorizării privind diseminarea deliberată în mediu a organismelor modificate genetic, ca produse sau ca și componente ale produselor, în vederea introducerii pe piață, în temeiul Directivei 2001/18/CE a Parlamentului European și a Consiliului</t>
  </si>
  <si>
    <t>Ajustarea și punerea în aplicare a prevederilor Legii nr. 152/2022</t>
  </si>
  <si>
    <t>720 ore-om / 522,8 mii lei</t>
  </si>
  <si>
    <t>Regulamentul (CE) nr. 1946/2003 al Parlamentului European și al Consiliului din 15 iulie 2003 privind deplasările transfrontaliere de organisme modificate genetic</t>
  </si>
  <si>
    <t>720 ore-om / 118,2 mii lei</t>
  </si>
  <si>
    <t>70.01</t>
  </si>
  <si>
    <t>Agenția „Moldsilva”, IPM, AM</t>
  </si>
  <si>
    <t>SND „Moldova Europeană 2030”
Direcția 5.23.Politici şi
management în domeniul
protecției mediului alin.1)</t>
  </si>
  <si>
    <t>Hotărârea de Guvern nr.55/2023</t>
  </si>
  <si>
    <t>Legea nr. 94/2007 cu privire la rețeaua ecologică</t>
  </si>
  <si>
    <t xml:space="preserve">SND „Moldova Europeană 2030”
5.14. Politici şi management în sectorul forestier
</t>
  </si>
  <si>
    <t>70.05</t>
  </si>
  <si>
    <t>Modificarea Legii nr. 44/2022 cu privire la producerea, comercializarea şi utilizarea materialului forestier de reproducere</t>
  </si>
  <si>
    <t>Regulamentul (CE) nr. 2301/2002 al Comisiei din 20 decembrie 2002 de stabilire a normelor de aplicare a
Directivei 1999/105/CE a Consiliului în ceea ce privește definirea expresiei „cantități reduse de semințe”; Regulamentul (CE) nr. 1597/2002 al Comisiei din 6 septembrie 2002 de
stabilire a normelor de aplicare a Directivei 1999/105/CE a Consiliului în
ceea ce privește modelul listelor naționale de materiale de bază destinate materialului forestier de reproducere;
Directiva 1999/105/CE a Consiliului din 22 decembrie 1999 privind comercializarea materialului forestier de
reproducere; Decizia Consiliului 2008/971/CE din
16 decembrie 2008 privind echivalența materialului forestier de reproducere
produs în țări terțe; comandarea Comisiei
2012/90/UE din 14 februarie 2012 privind orientările pentru prezentarea
informațiilor în vederea identificării loturilor de material forestier de
reproducere, precum și a informațiilor care trebuie să fie indicate pe eticheta
sau în documentul furnizorului.</t>
  </si>
  <si>
    <t xml:space="preserve"> 06.01.2024</t>
  </si>
  <si>
    <t xml:space="preserve"> 30.07.2024</t>
  </si>
  <si>
    <t xml:space="preserve"> 09.12.2024</t>
  </si>
  <si>
    <t>Regulamentul (CE) nr. 1005/2008 al Consiliului din 29 septembrie 2008 de instituire a unui sistem comunitar pentru prevenirea, descurajarea și eliminarea pescuitului ilegal, nedeclarat și nereglementat, de modificare a Regulamentelor (CEE) nr. 2847/93, (CE) nr. 1936/2001 și (CE) nr. 601/2004 și de abrogare a Regulamentelor (CE) nr. 1093/94 și (CE) nr. 1447/1999</t>
  </si>
  <si>
    <t xml:space="preserve">Direcția politici în domeniul biodiversității, Konovalenko Angela
</t>
  </si>
  <si>
    <t>Legea nr. 755/2001 privind securitatea biologică; Legea nr. 152/2022 cu privire la reglementarea şi controlul organismelor modificate genetic (în vigoare 15.07.2024);  SND „Moldova Europeană 2030”
Direcția 5.23.Politici şi management în domeniul
protecției mediului alin.1)</t>
  </si>
  <si>
    <t>SND „Moldova Europeană 2030”
Direcția 5.23. Politici şi management în domeniul protecției mediului alin.1)</t>
  </si>
  <si>
    <t xml:space="preserve">Legea nr. 755/2001 privind securitatea biologică; Legea nr. 152/2022 cu privire la reglementarea şi controlul organismelor modificate genetic (în vigoare 15.07.2024) 
</t>
  </si>
  <si>
    <t>Legea regnului animal nr. 439/1995; Legea regnului vegetal nr. 239/2007; SND „Moldova Europeană 2030” Direcția 5.23. Politici şi management în
domeniul protecţiei mediului alin.1)</t>
  </si>
  <si>
    <t>2683,766.205 mii lei (PNUD); 963,955 mii lei (Suedia – Proiectul „Justiția verde”); 560 ore-om / 246,9 mii lei</t>
  </si>
  <si>
    <t>2683,7 mii lei (PNUD);
560 ore-om / 246,9 mii lei</t>
  </si>
  <si>
    <t>360 ore-om / 154,1 mii lei</t>
  </si>
  <si>
    <t>560 ore-om / 246,9 mii lei</t>
  </si>
  <si>
    <t>480 ore-om / 186,5 mii lei</t>
  </si>
  <si>
    <t xml:space="preserve">480 ore-om / 196,1 mii lei (buget); Proiectul ,,O justiție verde pentru un mediu protejat și comunități durabile în Republica Moldova” </t>
  </si>
  <si>
    <t>140 ore-om / 476,1 mii lei</t>
  </si>
  <si>
    <t>720 ore-om / 216,3 mii lei</t>
  </si>
  <si>
    <t>Modificarea unor acte normative sub aspect de ajustare a acestora la Legea nr. 227/2022  (Legea nr.160/2011 privind reglementarea prin autorizare a activității de întreprinzător; Legea nr. 1515/1993 privind protecția mediului înconjurător; Legea nr. 272/2011 apelor; Legea nr.209/2016 privind deșeurile ș.a.)</t>
  </si>
  <si>
    <t>Ajustarea cadrului normativ existent la prevederile Legii nr. 227/2022 privind emisiile industriale</t>
  </si>
  <si>
    <t>720 ore-om / 213,5 mii lei</t>
  </si>
  <si>
    <t>70.01; Proeictul GIZ „Dezvoltarea capacităților pentru politică climatică în șările din Europa de Est, Caucazul de Sud și Asia Centrală, Etapa a III-a</t>
  </si>
  <si>
    <t>Elaborarea cadrului normativ secundar la Legea nr.227/2022</t>
  </si>
  <si>
    <t>720 ore-om / 162 mii lei</t>
  </si>
  <si>
    <t>720 ore-om / 662,1 mii lei</t>
  </si>
  <si>
    <r>
      <t xml:space="preserve">Modificarea unor acte normative (Legea nr.277/2018 privind substanțele chimice; </t>
    </r>
    <r>
      <rPr>
        <sz val="10"/>
        <color theme="1"/>
        <rFont val="Times New Roman"/>
        <family val="1"/>
        <charset val="238"/>
      </rPr>
      <t>Legea nr.43/2023 privind gazele fluorurate cu efect de seră, precum și alte acte normative)</t>
    </r>
  </si>
  <si>
    <t>Transpune:
Cap. 12-MEDIU, Acțiunea 12.28, Regulamentul (CE) nr. 1907/2006 al Parlamentului European și al Consiliului din 18 decembrie 2006 privind înregistrarea, evaluarea, autorizarea și restricționarea substanțelor chimice (REACH)</t>
  </si>
  <si>
    <t xml:space="preserve"> AA, anexa 16; Regulamentul 1907/2006 (REACH);
Agenda de Asociere RM-UE; Legea nr.277/2022 privind substanțele chimice</t>
  </si>
  <si>
    <t xml:space="preserve"> 22.01.2023</t>
  </si>
  <si>
    <t xml:space="preserve">AA, anexa 16; Regulamentul 1907/2006 (REACH); Agenda de Asociere RM-UE 
</t>
  </si>
  <si>
    <t xml:space="preserve"> 17.07.2023</t>
  </si>
  <si>
    <t xml:space="preserve"> 13.09.2023</t>
  </si>
  <si>
    <t xml:space="preserve"> Legea nr. 14/2023 pentru ratificarea Acordului de împrumut dintre RM și BERD  în vederea realizării Proiectului „Deșeuri solide în Republica Moldova”</t>
  </si>
  <si>
    <t>Aprobarea proiectului de lege privind acțiunile climatice</t>
  </si>
  <si>
    <t>736 ore-om / 255,8 mii lei</t>
  </si>
  <si>
    <t>560 ore-om / 286,3 mii lei</t>
  </si>
  <si>
    <t>584 ore-om / 215,6 mii lei</t>
  </si>
  <si>
    <t>528 ore-om / 266,6 mii lei</t>
  </si>
  <si>
    <t>120 ore-om / 154,6 mii lei</t>
  </si>
  <si>
    <t>352 ore-om / 200,7 mii lei</t>
  </si>
  <si>
    <t>Agenția „Moldsilva”, IPM</t>
  </si>
  <si>
    <t xml:space="preserve">SND „Moldova Europeană 2030”
5.14. Politici şi management în
sectorul forestier
</t>
  </si>
  <si>
    <t>528 ore-om / 235,7 mii lei</t>
  </si>
  <si>
    <t>PAG, cap. V/Mediu, alin. 3, alin. 5; cap. II, alin. 20</t>
  </si>
  <si>
    <t>720 ore-om / 211,5 mii lei</t>
  </si>
  <si>
    <t>Îmbunătățirea gestionării pajiștilor</t>
  </si>
  <si>
    <t>720 ore-om / 243,2 mii lei</t>
  </si>
  <si>
    <t>Ajustarea cadrului normativ în domeniul forestier</t>
  </si>
  <si>
    <t>720 ore-om / 235,5 mii lei</t>
  </si>
  <si>
    <t xml:space="preserve">Ajustarea cadrului normativ în domeniul piscicol 
</t>
  </si>
  <si>
    <t>Elaborarea componentelor cadrului normativ secundar privind Regulamentul referitor la modalitatea de ținere a Registrului siturilor rețelei Emerald și  Regulamentului-cadru privind  Planul de management pentru siturile Rețelei Emerald</t>
  </si>
  <si>
    <t>Dezvoltarea cadrului normativ secundar</t>
  </si>
  <si>
    <t>Directiva nr. 92/43 / CE privind conservarea habitatului natural al florei și faunei sălbatice. Directiva 2009/147/CE a Parlamentului  European și a Consiliului din 30 noiembrie 2009 privind conservarea păsărilor sălbatice</t>
  </si>
  <si>
    <t>Relansarea activității pieței de capital</t>
  </si>
  <si>
    <t>352 ore-om / 109,9 mii lei</t>
  </si>
  <si>
    <t>Modificarea Legii regnului animal nr. 439/1995 și Legii regnului vegetal nr. 239/2007</t>
  </si>
  <si>
    <t xml:space="preserve"> Proiect de lege aprobat de Guvern și transmis Parlamentului</t>
  </si>
  <si>
    <t xml:space="preserve">SND „Moldova Europeană 2030” Direcția 5.23. Politici şi management în domeniul protecţiei mediului alin.1)
</t>
  </si>
  <si>
    <t>Aprobarea hotărârii de Guvern privind  procedura de autorizare  a activităţilor de export şi import ale plantelor şi animalelor din flora şi fauna sălbatică, a părţilor şi derivatelor acestora, precum şi a importului/exportului sau reexportului speciilor de faună şi floră reglementate de Convenţia privind comerţul internaţional cu specii sălbatice de faună şi floră pe cale de dispariţie CITES</t>
  </si>
  <si>
    <t>Dezvoltarea cadrului normativ în vigoare</t>
  </si>
  <si>
    <t xml:space="preserve">Aprobarea proiectului de lege privind utilizarea în condiții de izolare a microorganismelor modificate genetic </t>
  </si>
  <si>
    <t>Aprobarea hotărârii de Guvern privind aplicarea prevederilor Legii nr. 152/2022 cu privire la reglementarea și controlul organismelor modificate genetic</t>
  </si>
  <si>
    <t xml:space="preserve"> 08.12.2023</t>
  </si>
  <si>
    <t>Aprobarea hotărârii de Guvern privind Regulamentul deplasărilor transfrontaliere de organisme modificate genetic</t>
  </si>
  <si>
    <t>Aprobarea proiectului de lege privind ariile naturale protejate de stat</t>
  </si>
  <si>
    <t>Dezvoltarea funcționării  fondului ariilor protejate</t>
  </si>
  <si>
    <t>720 ore-om / 84,4 mii lei</t>
  </si>
  <si>
    <t>Aprobarea proiectului legii pajiștilor</t>
  </si>
  <si>
    <t>248 ore-om / 68,4 mii lei</t>
  </si>
  <si>
    <t>248 ore-om / 61,9 mii lei</t>
  </si>
  <si>
    <t>344 ore-om / 79,6 mii lei</t>
  </si>
  <si>
    <t>Aprobarea hotărârii de Guvern cu privire la Regulamentul privind controlul geologic de stat și supravegherea minieră</t>
  </si>
  <si>
    <t>Aprobarea hotărârii de Guvern cu privire la Regulamentul privind modul de amplasare a construcțiilor pe suprafețele cu zăcăminte de substanțe minerale utile</t>
  </si>
  <si>
    <t>Aprobarea hotărârii de Guvern cu privire la Regulamentul privind modul de efectuare a expertizei de stat a informației geologice</t>
  </si>
  <si>
    <t>Aprobarea hotărârii de Guvernului cu privire la Regulamentul privind lichidarea şi conservarea excavațiilor miniere, obiectivelor şi construcțiilor subterane nelegate de extragerea substanțelor minerale utile</t>
  </si>
  <si>
    <t>Aprobarea hotărârii de Guvern cu privire la Regulamentului privind modul de trecere la pierderi a substanțelor minerale utile de la balanța de stat și a întreprinderii miniere</t>
  </si>
  <si>
    <t>344 ore-om / 82,9 mii lei</t>
  </si>
  <si>
    <t>248 ore-om / 61,7 mii lei</t>
  </si>
  <si>
    <t>Directiva 2004/35/CE privind răspunderea petnru mediul înconjurător în legătură cu prevenirea și repararea daunelor aduse mediului modificată prin Directivele 2006/21/CE, 2009/31/CE, 2013/30/UE și Regulametnul (UE) 2019/1010</t>
  </si>
  <si>
    <t>Dezvoltatea cadrului normativ cu privire la răspunderea de mediu, întreprinderea măsurilor preventice și înăsprirea sancțiunilor pentru neconformitățile de mediu</t>
  </si>
  <si>
    <t xml:space="preserve">Ministerul Mediului </t>
  </si>
  <si>
    <t xml:space="preserve">Panciuc Angela </t>
  </si>
  <si>
    <t>Proiectul „O justiție verde pentru un mediu protejat și comunități durabile În Republica Moldova”, finanțat de Suedia (400.000 lei)</t>
  </si>
  <si>
    <t xml:space="preserve">Direcția politici de prevenire a poluării
</t>
  </si>
  <si>
    <t>Direcția politici de prevenire a poluării, Panciuc Angela</t>
  </si>
  <si>
    <t>Ministru, Iordanov Iordanca-Rodica, Eremei Carolina</t>
  </si>
  <si>
    <t>Aprobarea hotărârii de Guvern privind Strategia de Mediu până în anul 2030</t>
  </si>
  <si>
    <t xml:space="preserve"> 30.10.2023</t>
  </si>
  <si>
    <t>Asigurarea condițiilor sigure pentru mediu și viață la nivel național</t>
  </si>
  <si>
    <t xml:space="preserve"> 08.05.2023</t>
  </si>
  <si>
    <t xml:space="preserve">Modificarea Legii nr. 1515/1993 privind protecția mediului înconjurător </t>
  </si>
  <si>
    <t>Deciziile Consiliului privind orientările pentru politicile de ocupare a forței de muncă ale statelor membre, in total 11 orientari  (se emite fiecare doi ani), (PNA, Cap. 19)</t>
  </si>
  <si>
    <t>Directiva Consiliului 79/7/CEE din 19 decembrie 1978 privind aplicarea treptată a principiului egalității de tratament între bărbați și femei în domeniul securității sociale (PNA, Cap. 19)</t>
  </si>
  <si>
    <t xml:space="preserve"> 01.10.2024</t>
  </si>
  <si>
    <t>Abordarea direcțiilor strategice de acțiuni la nivel național</t>
  </si>
  <si>
    <t>Controlul corectitudinii stabilirii gradelor de dizabilitate fără termen, proces necesar pentru combaterea fraudelor și identificarea încălcărilor în sistem</t>
  </si>
  <si>
    <t>Consolidarea sistemului centralizat de colectare a datelor statistice în domeniul dizabilității în vederea analizei și utilizării datelor în procesul de elaborare a politicilor pentru persoanele cu dizabilități</t>
  </si>
  <si>
    <t>Aprobarea hotărârii de Guvern cu privire la Regulamentul de activitate al Consiliului Național pentru Drepturile Persoanelor cu Dizabilități</t>
  </si>
  <si>
    <t>Modificarea Legii nr.123/2010 cu privire la serviciile sociale</t>
  </si>
  <si>
    <t>Modificarea unor acte normative (Legea nr.105/2018 privind ocuparea forței de muncă și asigurare de șomaj, Legea nr.200/2010 privind regimul străinilor, Codul Muncii al Republicii Moldova nr.154/2003) [1]</t>
  </si>
  <si>
    <t>Modificarea unor acte normative (Legea nr.105/2018 privind ocuparea forței de muncă și asigurare de șomaj, Legea nr.200/2010 privind regimul străinilor, Codul Muncii) [2]</t>
  </si>
  <si>
    <t>Directiva 94/33/CE a Consiliului din 22 iunie 1994 privind protecția tinerilor la locul de muncă (PNA, Cap. 19)</t>
  </si>
  <si>
    <t>Îmbunătățirea reglementărilor cu privire la raporturile de muncă ale tinerilor și protejarea acestora în condițiile cadrului normativ UE</t>
  </si>
  <si>
    <t>Aprobarea proiectului de lege în vederea transpunerii Directivei 2006/54/EC a Parlamentului European și a Consiliului din 5 iulie 2006 privind punerea în aplicare a principiului egalității de șanse și al egalității de tratament între bărbați și femei în materie de încadrare în muncă</t>
  </si>
  <si>
    <t>Directiva 2006/54/EC a Parlamentului European și a Consiliului din 5 iulie 2006 privind punerea în aplicare a principiului egalității de șanse și al egalității de tratament între bărbați și femei în materie de încadrare în muncă (PNA, Cap. 19)</t>
  </si>
  <si>
    <t>Elaborarea și aprobarea proiectelor de acte normative pentru transpunerea Regulamentului (UE) nr. 349/2011 al Comisiei din 11 aprilie 2011 de punere în aplicare a Regulamentului (CE) nr. 1338/2008 al Parlamentului European și al Consiliului privind statisticile comunitare referitoare la sănătatea publică, precum și la sănătatea și siguranța la locul de muncă în ceea ce privește accidentele de muncă</t>
  </si>
  <si>
    <t>Regulamentul (UE) nr. 349/2011 al Comisiei din 11 aprilie 2011 de punere în aplicare a Regulamentului (CE) nr. 1338/2008 al Parlamentului European și al Consiliului privind statisticile comunitare referitoare la sănătatea publică, precum și la sănătatea și siguranța la locul de muncă în ceea ce privește accidentele de muncă (PNA, Cap. 19)</t>
  </si>
  <si>
    <t>Ajustarea cadrului normativ național la Regulamentului (UE) nr. 349/2011 în vederea stabilirii unor mec0anisme de formare a  statisticilor comunitare referitoare la sănătatea publică, precum și la sănătatea și siguranța la locul de muncă în ceea ce privește accidentele de muncă</t>
  </si>
  <si>
    <t>Proiect de lege aprobat de Guvern și transmis Parlamentului
Hotărâre de Guvern aprobată</t>
  </si>
  <si>
    <t xml:space="preserve">Aprobarea proiectului de lege (modificarea Codului muncii nr.154/2003, Legii securității și sănătății în muncă nr.186/2008 și alte acte normative) privind transpunerea Directivei 94/33/CE a Consiliului din 22 iunie 1994 privind protecția tinerilor la locul de muncă
</t>
  </si>
  <si>
    <t>Ajustarea cadrului normativ la Directiva 2006/54/EC și dezvoltarea acestuia în vederea aplicării principiului egalității de șanse și al egalității de tratament între bărbați și femei în materie de încadrare în muncă</t>
  </si>
  <si>
    <t>Ministerul Educației și Cercetării; Confederația Națională a Patronatelor din Moldova;
Confederația Națională a Sindicatelor din Moldova</t>
  </si>
  <si>
    <t>Consiliul pentru Egalitate; Confederația Națională a Patronatelor din Moldova; Confederația Națională a Sindicatelor din Moldova</t>
  </si>
  <si>
    <t>Inspectoratul de Stat al Muncii; Biroul Național de Statistică; Ministerul Sănătății;
Agenția Națională pentru Sănătate Publică</t>
  </si>
  <si>
    <t>Modificarea Legii securității și sănătății în muncă nr.186/2008, în vederea transpunerii Directivei 91/383/CEE de completare a măsurilor destinate să promoveze îmbunătățirea securității și sănătății la locul de muncă (SSM) în cazul lucrătorilor care au un raport de muncă pe durată determinată sau un raport de muncă temporară</t>
  </si>
  <si>
    <t>Modificarea unor acte normative (Codul muncii al Republicii Moldova nr.154/2003 și Codul contravențional al RM nr.218/2008) pentru îmbunătățirea mecanismelor ce vizează măsurile de încurajare pentru aplicarea legislației muncii și combaterea muncii nedeclarate</t>
  </si>
  <si>
    <t xml:space="preserve"> 30.06.2024</t>
  </si>
  <si>
    <t>Reglementarea garanțiilor lucrătorilor detașați în spațiul UE privind condiții de muncă și de încadrare în muncă  a lucrătorilor în cadrul prestărilor de servicii</t>
  </si>
  <si>
    <t>Modificarea unor acte normative (asigurarea protecției juridice a salariaților în caz de concediu de îngrijire a unui membru al familiei bolnav)</t>
  </si>
  <si>
    <t xml:space="preserve">Directiva UE 2019/1158 privind echilibrul de viață profesională și cea privată a părinților și îngrijitorilor (PNA, Cap. 19)
</t>
  </si>
  <si>
    <t>Asigurarea protecției juridice a salariaților în caz de concediu de îngrijire a  unui membru al familiei bolnav</t>
  </si>
  <si>
    <t>100 ore-om / 10,200 mii lei</t>
  </si>
  <si>
    <t xml:space="preserve">Modificarea unor acte normative (egalitatea de tratament între bărbații și femeile care desfășoară o activitate independentă) </t>
  </si>
  <si>
    <t xml:space="preserve">Directiva 2010/41/UE a Parlamentului European și a Consiliului din 7 iulie 2010 privind aplicarea principiului egalității de tratament între bărbații și femeile care desfășoară o activitate independentă și de abrogare a Directivei 86/613/CEE (PNA, Cap. 19)
</t>
  </si>
  <si>
    <t>1. Neadmiterea discriminării pe motive de sex în sectorul public sau privat, în mod direct sau indirect;                                           2. Promovarea inițiativelor antreprenoriatului în rândul femeilor, pentru a asigura în mod concret o deplină egalitate între bărbați și femei în viața profesională</t>
  </si>
  <si>
    <t>Modificarea Hotărârii de Guvern nr.496//2014 privind aprobarea Regulamentului cadru de organizare și funcționare  a Centrului de asistență și consiliere pentru agresorii familiali și a standardelor minime de calitate</t>
  </si>
  <si>
    <t>Regulamentul
CE 883/2004 al
Parlamentului European şi
al Consiliului din 29 aprilie
2004 privind coordonarea
sistemelor de securitate
socială</t>
  </si>
  <si>
    <t>150 ore-om / 22,950 mii lei</t>
  </si>
  <si>
    <t>90.01</t>
  </si>
  <si>
    <t>90.06</t>
  </si>
  <si>
    <t>Serviciul politici demografice</t>
  </si>
  <si>
    <t>90.13</t>
  </si>
  <si>
    <t>PNA, cap. 23 Sistemul judiciar și drepturi fundamentale</t>
  </si>
  <si>
    <t>90.04</t>
  </si>
  <si>
    <t>Secretar de stat domeniul relațiilor de muncă și asigurărilor sociale, Ajder Corina</t>
  </si>
  <si>
    <t xml:space="preserve"> 20.03.2023</t>
  </si>
  <si>
    <t>Modificarea Codului muncii nr.154/2003</t>
  </si>
  <si>
    <t xml:space="preserve">Directiva 96/71/CE a Parlamentului European și a Consiliului din 16 decembrie 1996 privind detașarea lucrătorilor în cadrul prestării de servicii, astfel cum a fost modificată prin Directiva 2018/957 (PNA, Cap. 19)
</t>
  </si>
  <si>
    <t>Dezvoltarea serviciilor sociale și implementarea standardelor internaționale la nivel național; Asigurarea implementării priorității strategice 3.5.Dezvoltarea unor programe de găzduire și asistență specializată pentru victimele violenței domestice, sexuale și bazate pe gen, din Programul de asociere RM-UE pentru anii 2021-2027</t>
  </si>
  <si>
    <t xml:space="preserve">Convenția Consiliului Europei privind 
prevenirea și combaterea violenței împotriva femeilor și a violenței domestice (Convenția de la Istanbul), ratificată prin Legea nr.144/2021 (art. 16. Intervenția preventivă și programele de tratament)                                            </t>
  </si>
  <si>
    <t xml:space="preserve">Modificarea Hotărârii de Guvern nr.436/2004 cu privire la aprobarea Regulamentului privind construcția/ reconstrucția centralelor electrice
</t>
  </si>
  <si>
    <t>Aprobarea hotărârii de Guvern privind implementarea  Legii nr.179/2008 cu privire la parteneriatul public-privat și a Legii nr.121/2007 cu privire la concesiunea de lucrări și servicii</t>
  </si>
  <si>
    <t>Aprobarea hotărârii de Guvern cu privire la aprobarea Conceptului tehnic al sistemului informațional automatizat „Registrul unic al valorii de piață a bunurilor imobile”</t>
  </si>
  <si>
    <t xml:space="preserve">Modificarea unor acte normative (Regulamentul privind eliberarea actelor de identitate și evidența locuitorilor Republicii Moldova, aprobat prin Hotărârea de Guvern nr.125/2013; Hotărârea de Guvern nr.522/2019 cu privire la modelele actelor de identitate din sistemul național de pașapoarte, Hotărârea de Guvern nr.966/2020 cu privire la serviciile prestate de către Agenția Servicii Publice)
</t>
  </si>
  <si>
    <t>Aprobarea hotărârii de Guvern cu privire la aprobarea regulamentelor privind organizarea și prestarea serviciilor publice de stare civilă</t>
  </si>
  <si>
    <t>Modificarea Hotărârii de Guvern nr.1373/2006 cu privire la aprobarea Conceptului sistemului informațional automatizat „Registrul funcțiilor publice şi al funcționarilor publici” și Hotărârii Guvernului nr.106/2014 pentru aprobarea Regulamentului privind organizarea şi funcționarea Sistemului informațional automatizat „Registrul funcțiilor publice şi al funcționarilor publici”</t>
  </si>
  <si>
    <t>Modificarea și completarea Hotărârii de Guvern cu privire la aprobarea Planului Național de Aderare a Republicii Moldova la Uniunea Europeană 2023 - 2027</t>
  </si>
  <si>
    <t>Aprobarea hotărârii de Guvern  cu privire la aprobarea conceptului și regulamentului de organizare și funcționare a Sistemului informațional automatizat de evidență a agresorilor și a cazurilor de violență în familie</t>
  </si>
  <si>
    <t>Aprobarea hotărârii de Guvern privind aprobarea proiectului de lege cu privire la ratificarea Acordului dintre Republica Moldova, pe de o parte, și Uniunea Europeană pe de altă parte, privind participarea Republicii Moldova la Mecanismul de Protecție Civilă al Uniunii Europene</t>
  </si>
  <si>
    <t>Aprobarea hotărârii de Guvern pentru implementarea Legii cu privire la frontiera de stat a Republicii Moldova</t>
  </si>
  <si>
    <t>Aprobarea hotărârii de Guvern pentru implementarea Legii cu privire la regimul străinilor</t>
  </si>
  <si>
    <t>Modificarea Hotărârii de Guvern nr.21/2023 privind acordarea protecției temporare persoanelor strămutate din Ucraina</t>
  </si>
  <si>
    <t>Aprobarea hotărârii de Guvern cu privire la organizarea sistemului de control și certificare, recunoașterea organismelor de control și supravegherea activității acestora în agricultura ecologică</t>
  </si>
  <si>
    <t>Aprobarea hotărârii de Guvern cu privire la omologarea caietelor de sarcini și verificarea conformității cu caietul de sarcini a produselor agroalimentare cu denumiri de origine protejate, indicații geografice şi specialități tradiționale garantate</t>
  </si>
  <si>
    <t>Aprobarea hotărârii de Guvern cu privire la aprobarea cerințelor de calitate pentru cafea, extracte de cafea și cicoare, ceaiuri și produse de ceai și de abrogare a Hotărârii Guvernului nr.206/2009</t>
  </si>
  <si>
    <t>Modificarea Hotărârii de Guvern nr.27/2020 cu privire la aprobarea Cerințelor sanitar-veterinare față de aditivii pentru hrana animalelor</t>
  </si>
  <si>
    <t>Modificarea Hotărârii de Guvern nr.277/2022 cu privire la aprobarea Regulamentului privind acordarea subvențiilor în avans pentru dezvoltarea locală prin implementarea Programului LEADER</t>
  </si>
  <si>
    <t>Modificarea Hotărârii de Guvern  nr.884/2014 cu privire la utilizarea mărcii naționale „Agricultura Ecologică – Republica Moldova”</t>
  </si>
  <si>
    <t>Modificarea Hotărârii de Guvern nr.291/2014 cu privire la aprobarea Cerințelor de calitate pentru orez și crupe de orez</t>
  </si>
  <si>
    <t>Modificarea Hotărârii de Guvern nr.520/2010 cu privire la aprobarea Regulamentului sanitar privind contaminanții din produsele alimentare</t>
  </si>
  <si>
    <t>Modificarea Hotărârii de Guvern nr.558/2011 privind măsurile de urgență din domeniul fitosanitar pentru a preveni introducerea şi răspândirea în Republica Moldova a unor organisme de carantină</t>
  </si>
  <si>
    <t xml:space="preserve">Modificarea unor hotărâri de Guvern (Hotărârea de Guvern nr.1111/2010 cu privire la aprobarea Reglementării tehnice „Sucuri şi anumite produse similare destinate consumului uman și  Hotărârea de Guvern nr.216/2008 cu privire la aprobarea Reglementării tehnice „Gemuri, jeleuri, dulcețuri, piureuri şi alte produse similare”) </t>
  </si>
  <si>
    <t xml:space="preserve">Modificarea unor hotărâri de Guvern (Hotărârea de Guvern nr.398/2012 pentru aprobarea unor norme sanitar-veterinare privind controlul și reducerea prevalenței salmonelelor în efectivele de animale; Hotărârea de Guvern nr.221/2009 cu privire la aprobarea Regulilor privind criteriile microbiologice pentru produsele alimentare)
</t>
  </si>
  <si>
    <t>Aprobarea hotărârii de Guvern cu privire la normele de supraveghere, programele de eradicare și statutul indemn de boală pentru anumite boli enumerate și emergente</t>
  </si>
  <si>
    <t>Aprobarea hotărârii de Guvern privind cerințele sanitare veterinare de prevenire și control a bolilor transmisibile la animale</t>
  </si>
  <si>
    <t xml:space="preserve">Aprobarea hotărârii de Guvern privind Regulamentul - cadru de organizare şi funcţionare a Serviciului social Centrul de reabilitare a victimelor violenţei în familie și a Standardelor minime de calitate </t>
  </si>
  <si>
    <t xml:space="preserve">1. Convenția Consiliului Europei privind 
prevenirea și combaterea violenței împotriva femeilor și a violenței domestice (Convenția de la Istanbul), ratificată prin Legea nr.144/2021; 2. Carta Socială Europeană: Art  13 Dreptul la asistență socială şi medicală; Art. 14 Dreptul de a beneficia de servicii sociale; Art. 17 Dreptul copiilor la protecție socială, juridică şi economică; Art 30 Dreptul la protecția împotriva sărăciei şi a excluderii sociale  </t>
  </si>
  <si>
    <t>Modificarea cadrului normativ în domeniul securității sociale conform
cerințelor Regulamentului
CE 883/2004 al Parlamentului European şi al Consiliului din 29 aprilie 2004 privind coordonarea
sistemelor de securitate socială</t>
  </si>
  <si>
    <t>Ministerul Finanțelor; Casa Națională de Asigurări Sociale; Ministerul Justiției</t>
  </si>
  <si>
    <t>Ministerul Finanțelor; Casa Națională de Asigurări Sociale</t>
  </si>
  <si>
    <t>Confederația Națională a Patronatelor din Moldova; Confederația Națională a Sindicatelor din Moldova</t>
  </si>
  <si>
    <t>1. Prevenirea și combaterea violenței în familie; 
2. Asigurarea implementării priorității strategice;
3.Dezvoltarea de programe și servicii de consiliere psihologică pentru autorii infracțiunilor</t>
  </si>
  <si>
    <t>Directiva (UE) 2019/944;
Regulamentul (UE) 2019/943;
Regulamentul (UE) 2019/942;
Regulamentul (UE) 015/1222; PNA, cap.15. Energie</t>
  </si>
  <si>
    <t>United States Agency for International Development/ Moldova Energy Security Activity</t>
  </si>
  <si>
    <t>Secretar de stat, domeniul relații internaționale și digitalizare, Pereteatcu Cristina; Secretar de stat, domeniul gaze naturale, energie electrică, energie termică, cogenerare, produse petroliere, piețe, infrastructura, Borosan Constantin</t>
  </si>
  <si>
    <t>Construcția a două centrale electrice cu termoficare moderne, pe teritoriul unităților de producere existente ale Termoelectrica S.A., în scopul modernizării infrastructurii termoenergetice, în conetxtul celui de-al doilea Proiect de Îmbunătățire a Eficienței Sistemului de Alimentare Centralizată cu Energie Termică (PIESACET-2)</t>
  </si>
  <si>
    <t>Modificarea Hotărârii de Guvern nr.149/2019 cu privire la aprobarea Regulamentului privind situațiile excepționale pe piața energiei electrice și a Planului de acțiuni pentru situații excepționale pe piața energiei electrice</t>
  </si>
  <si>
    <t>Programul Națiunilor Unite pentru Dezvoltare</t>
  </si>
  <si>
    <t>Aprobarea hotărârii de Guvern cu privire la ratificarea Acordului de împrumut (BERD, BEI) și grant (UE) pentru realizarea Proiectului Construcției LEA 400 kV Bălți-Suceava și reconstrucției rețelei de transport a energiei electrice</t>
  </si>
  <si>
    <t>Modificarea hotărârii de Guvern nr.118/2023 cu privire la organizarea și funcționarea Ministerului Energiei</t>
  </si>
  <si>
    <t>Crearea cadrului juridic necesar pentru asigurarea securității aprovizionării cu energie electrică</t>
  </si>
  <si>
    <t>3 Hotărâri de Guvern aprobate</t>
  </si>
  <si>
    <t>Modificarea Hotărârii de Guvern nr.207/2019 cu privire la aprobarea Regulamentului privind situațiile excepționale pe piața gazelor naturale și a Planului de acțiuni pentru situații excepționale pe piața gazelor naturale</t>
  </si>
  <si>
    <t>Aprobarea hotărârii de Guvern privind impunerea obligației de stocare a gazelor naturale și aprobarea cantităților de gaze naturale ce trebuie stocate până la 1 octombrie 2024</t>
  </si>
  <si>
    <t>Implementarea prevederilor Legii nr. 108/2016 cu privire la gazele naturale și creșterea securității aprovizionării cu gaze naturale a țării</t>
  </si>
  <si>
    <t>Aprobarea hotărârii de Guvern cu privire la aprobarea foii de parcurs 
privind dezvoltarea durabilă a sectorului de încălzire</t>
  </si>
  <si>
    <t xml:space="preserve"> 18.10.2024</t>
  </si>
  <si>
    <t xml:space="preserve"> 14.12.2024</t>
  </si>
  <si>
    <t>Banca Mondială</t>
  </si>
  <si>
    <t>Aprobarea hotărârii de Guvern cu privire la aprobarea Planului național integrat privind energia și clima</t>
  </si>
  <si>
    <t xml:space="preserve">Secretar de stat, decarbonizare, surse regenerabile și eficiență energetică, Novac Carolina;
Secretar de stat, domeniul gaze naturale, energie electrică, energie termică, cogenerare, produse petroliere, piețe, 
infrastructura, Borosan Constantin; Secretar de stat, domeniul relații internaționale și digitalizare, Pereteatcu Cristina </t>
  </si>
  <si>
    <t>Centrul Național pentru Energie Durabilă</t>
  </si>
  <si>
    <t>Secretariatul Comunității Energetice</t>
  </si>
  <si>
    <t>United States Agency for International Development</t>
  </si>
  <si>
    <t>Aprobarea hotărârii de Guvern privind Programul de finanțare a proiectelor de performanță energetică</t>
  </si>
  <si>
    <t>Secretar de stat, domeniul medical, Gasnaș Alexandru</t>
  </si>
  <si>
    <t>PAG, cap.V, Sănătate, alin. 11; Agenda de Asociere;  Strategia națională de sănătate „Sănătatea 2030”, OG 5.1., cap. 28. Protecţia consumatorului și a sănătății</t>
  </si>
  <si>
    <t xml:space="preserve">Secretar general adjunct, Nicolaescu Svetlana; Secretar de stat, domeniul medical, Gasnaș Alexandru  </t>
  </si>
  <si>
    <t>Direcția politici în domeniul medicamentelor și dispozitivelor medicale, MS; Direcția medicamente; Direcția asigurări în sănătate</t>
  </si>
  <si>
    <t>Asigurarea protecției  populației  de expunerea la CEM provocată de produse şi aparate electrice/ electronice</t>
  </si>
  <si>
    <t>Secretar general, Gantea Lilia Secretar general adjunct, Nicolaescu Svetlana</t>
  </si>
  <si>
    <t>Direcția politici în domeniul managementului personalului medical; Direcția politici de buget și asigurări medicale</t>
  </si>
  <si>
    <t>Modificarea și completarea Legii ocrotirii sănătății  nr.411/1995</t>
  </si>
  <si>
    <t xml:space="preserve"> 80.01; 90.19</t>
  </si>
  <si>
    <t>Secretar general adjunct, Nicolaescu Svetlana; Secretar general, Gantea Lilia</t>
  </si>
  <si>
    <t>Modificarea Hotărârii de Guvern nr.1108/2002 cu privire la stabilirea taxelor pentru evaluarea și acreditarea prestatorilor de servicii medicale și farmaceutice</t>
  </si>
  <si>
    <t>Modificarea Hotărârii de Guvern nr.1345/2007 cu privire la acordarea facilităților tinerilor specialiști
cu studii medicale şi farmaceutice</t>
  </si>
  <si>
    <t>Modificarea Hotărârii de Guvern nr.1387/2007 cu privire la aprobarea programul unic al asigurării obligatorii de asistență medicală</t>
  </si>
  <si>
    <t xml:space="preserve"> 80.01;  80.02; 80.18</t>
  </si>
  <si>
    <t>Ajustarea sistemului național de supraveghere epidemiologică, controlul bolilor transmisibile şi evenimentelor de sănătate publică prin activități integrate de colaborare şi coordonare, direcționate spre îmbunătățirea prevenirii şi controlului bolilor transmisibile la Directiva UE</t>
  </si>
  <si>
    <t xml:space="preserve"> 80.01;  80.04; 80.18</t>
  </si>
  <si>
    <t>Modificarea Hotărârii de Guvern nr.1020/2011  privire la tarifele pentru serviciile medico-sanitare</t>
  </si>
  <si>
    <t>Modificarea Hotărârii de Guvern nr.925/2009 cu privire la Regulamentul sanitar privind produsele alimentare noi</t>
  </si>
  <si>
    <t>Aprobarea hotărârii de Guvern cu privire la aplicarea măsurilor de prevenire a rănilor provocate de obiecte ascuțite în sectorul spitalicesc și în cel al asistenței medicale</t>
  </si>
  <si>
    <t>Funcționarea eficientă a pieței interne, care să ofere un nivel ridicat de protecție a sănătății umane și a intereselor consumatorilor</t>
  </si>
  <si>
    <t>Modificarea Hotărârii de Guvern nr.951/2013 cu privire la modificarea Regulamentului privind sistemul național de supraveghere epidemiologică şi control al bolilor transmisibile şi evenimentelor de sănătate publică</t>
  </si>
  <si>
    <t>Modificarea Hotărârii de Guvern nr.531/2014 cu privire la acțiunile de implementare a Regulamentului Sanitar Internațional în prevenirea transmiterii transfrontaliere a pericolelor pentru sănătatea publică</t>
  </si>
  <si>
    <t>Prevenirea riscului de expunere profesională la agenți chimici, fizici și biologici și valorile limită orientative de expunere profesională</t>
  </si>
  <si>
    <t xml:space="preserve">Aprobarea hotărârii de Guvern cu privire la Regulamentul sanitar privind materialele și substanțele care vin în contact cu apa potabilă și metode de testare
</t>
  </si>
  <si>
    <t>Revizuirea cerinţelor pentru amplasarea, amenajarea, utilarea, întreţinerea prestatorilor de servicii medicale, precum şi pentru controlul infecţiilor în cadrul acestora</t>
  </si>
  <si>
    <t xml:space="preserve"> 14.10.2024</t>
  </si>
  <si>
    <t xml:space="preserve"> 18.11.2024</t>
  </si>
  <si>
    <t xml:space="preserve">Secretari de stat, domeniul sănătății publice, Paraschiv Angela; Secretari de stat, domeniul medical, Prisăcaru Ion; </t>
  </si>
  <si>
    <t xml:space="preserve">Modificarea unor acte normative (Hotărârea de Guvern nr.156/2002, cu privire la organizarea și funcționarea Companiei Naționale de Asigurări în Medicină; Hotărârea de Guvern nr.1246/2018 pentru aprobarea Regulamentului privind acordarea / suspendarea statutului de persoană asigurată în sistemul asigurării obligatorii de asistență medicală)
</t>
  </si>
  <si>
    <t>Directiva 2009/35/CE a Parlamentului European și a Consiliului din 23 aprilie 2009 privind materiile colorante care pot fi adăugate în produsele medicamentoase</t>
  </si>
  <si>
    <t>80.01; 8016</t>
  </si>
  <si>
    <t>PAG, cap.V, Sănătate, alin. 6 Strategia națională de sănătate ”Sănătatea 2030”, OG 3.2..; PNAA 2023-2027, cap 28 . Protecţia consumatorului și a sănătății</t>
  </si>
  <si>
    <t>Modificarea Hotărârii de Guvern nr. 581/2016 privind coloranții care pot fi adăugați în medicamentele de uz uman</t>
  </si>
  <si>
    <t>Stabilirea materiilor colorante care pot fi adăugate în produsele medicamentoase</t>
  </si>
  <si>
    <t>88 ore-om / 12 789 mii lei</t>
  </si>
  <si>
    <t>Modificarea Hotărârii de Guvern nr.583/2006 cu privire la aprobarea Statutului executării pedepsei de către condamnați</t>
  </si>
  <si>
    <t>Modificarea Hotărârii de Guvern nr.609/2006 privind normele minime de alimentare zilnică și obiecte de toaletă și menaj ale deținuților</t>
  </si>
  <si>
    <t>Modificare Hotărârii de Guvern nr.556/2019 pentru aprobarea Regulamentului privind dobândirea, confirmarea şi dezvoltarea calificării profesionale în domeniul auditului intern în sectorul public</t>
  </si>
  <si>
    <t>Aprobarea hotărârii de Guvern cu privire la organizarea odihnei copiilor și adolescenților în sezonul estival 2024</t>
  </si>
  <si>
    <t>Aprobarea hotărârii de Guvern cu privire la aprobarea  Regulamentului privind utilizarea donațiilor colectate de către instituțiile de învățământ general și profesional tehnic</t>
  </si>
  <si>
    <t>Aprobarea hotărârii de Guvern cu privire la aprobarea Regulamentului privind acordarea alocațiilor pentru creșterea accesului la studii</t>
  </si>
  <si>
    <t>Aprobarea hotărârii de Guvern cu privire la aprobarea Regulamentului privind trecerea la autogestiune a instituțiilor de educație timpurie</t>
  </si>
  <si>
    <t>Aprobarea hotărârii de Guvern cu privire la Metodologia de finanțare a instituțiilor de învățământ pre-școlar în baza costurilor per-copil</t>
  </si>
  <si>
    <t>Aprobarea hotărârii de Guvern cu privire la aprobarea Regulamentului cu privire la educația adulților</t>
  </si>
  <si>
    <t>Modificarea Hotărârii de Guvern nr.1009/2006 cu privire la cuantumurile burselor, soldele lunare altor forme de ajutoare sociale pentru studenții
din instituțiile de învățământ superior, elevii din instituțiile de învățământ profesional tehnic postsecundar şi postsecundar nonterţiar, profesional tehnic secundar şi persoanele care studiază în învățământul postuniversitar</t>
  </si>
  <si>
    <t>Modificarea Hotărârii de Guvern nr.266/2006 cu privire la alimentarea gratuită a elevilor din sistemul de învățământ profesional tehnic secundar</t>
  </si>
  <si>
    <t xml:space="preserve">Modificarea Hotărârii de Guvern nr.628/2023 cu privire la aprobarea metodologiei de finanțare bugetară a instituțiilor publice de învățământ profesional tehnic </t>
  </si>
  <si>
    <t>Modificarea Hotărârii de Guvern nr.1234/2018 privind condițiile de salarizare a personalului din instituțiile de învățământ care funcționează în regim de autogestiune financiar-economică</t>
  </si>
  <si>
    <t>Aprobarea hotărârii de Guvern cu privire la organizarea și funcționarea liceelor cu profil sportiv</t>
  </si>
  <si>
    <t>Aprobarea hotărârii de Guvern privind eficientizarea procesului de implementare a Programelor de suport financiar nerambursabil</t>
  </si>
  <si>
    <t>Modificarea unor acte normative (Legea nr.440/2001 cu privire la zonele economice libere; Legea nr.8/2005 cu privire la Portul Internațional Liber „Giurgiulești”; Codul fiscal nr.1163/1997)</t>
  </si>
  <si>
    <t>36,538 mii lei</t>
  </si>
  <si>
    <t>Armonizarea cadrului național cu legislația europeană privind dreptul societăților comerciale cu răspundere limitată cu asociat unic</t>
  </si>
  <si>
    <t>Modificarea unor acte normative privind societățile comerciale cu răspundere limitată cu asociat unic (Legea nr.135/2007 privind SRL)</t>
  </si>
  <si>
    <t>PNAA, Cap. 6. Dreptul societățile comerciale</t>
  </si>
  <si>
    <t>STISC</t>
  </si>
  <si>
    <t>Modificarea Hotărârii de Guvern nr. 414/2018 cu privire la măsurile de consolidare a centrelor de date în sectorul public și de raționalizare a administrării sistemelor informaționale de stat</t>
  </si>
  <si>
    <t>Modificarea cadrului normativ de reglementare a Sistemului de telecomunicații al autorităților administrației publice</t>
  </si>
  <si>
    <t xml:space="preserve">Corelarea prevederilor  Hotărârii de Guvern nr. 414/2018 cu privire la măsurile de consolidare a centrelor de date în sectorul public și de raționalizare a administrării sistemelor informaționale de stat cu prevederile Hotărârii de Guvern nr. 128/20 privind platforma tehnologică guvernamentală comună (MCloud) </t>
  </si>
  <si>
    <t>Actualizarea cadrului normativ la necesitățile actuale ale autorităților administrației publice</t>
  </si>
  <si>
    <t>Modificarea Hotărârii de Guvern nr. 823/2020 cu privire la optimizarea și eficientizarea centrelor de date din sectorul public, precum și la aprobarea modificărilor ce se operează în unele hotărâri ale
Guvernului</t>
  </si>
  <si>
    <t>Ajustarea cadrului normativ la necesitațile actuale și stabilirea mecanismului</t>
  </si>
  <si>
    <t>Secția juridică; Secţia gestionare proiecte</t>
  </si>
  <si>
    <t>Secția juridică; Directia economică; Serviciul Gestionare Centre de Date</t>
  </si>
  <si>
    <t>PAG, cap. II, alin. 7</t>
  </si>
  <si>
    <t>Malvina Negroi, Direcția Tel. 022 828 134</t>
  </si>
  <si>
    <t>Serviciul Tehnologia Informației și Securitate Cibernetică</t>
  </si>
  <si>
    <t xml:space="preserve"> 80.01; 80.04; 80.05; 80.06; 80.08; 80.10;  8011; 80.13; 80.14;  80.15; 60.18</t>
  </si>
  <si>
    <t>Column Labels</t>
  </si>
  <si>
    <t>Grand Total</t>
  </si>
  <si>
    <t xml:space="preserve">Aprobarea hotărârii de Guvern cu privire la aprobarea proiectului hotărârii Parlamentului privind Strategia națională de apărare
</t>
  </si>
  <si>
    <t>Aprobarea hotărârii de Guvern cu privire la aprobarea Strategiei militare</t>
  </si>
  <si>
    <t>200 ore-om / 36 mii lei</t>
  </si>
  <si>
    <t>Aprobarea hotărârii de Guvern privind asigurarea şi facilitarea accesului militarilor prin contract ai Armatei Naționale la programele/proiectele naţionale de procurare a locuinţelor la preţ preferenţial</t>
  </si>
  <si>
    <t>Aprobarea hotărârii de Guvern privind dezvoltarea fondului locativ de serviciu al Armatei Naţionale</t>
  </si>
  <si>
    <t xml:space="preserve">Aprobarea hotărîrii de Guvern cu privire la modificarea Legii nr.162/2005 cu privire la statutul militarilor </t>
  </si>
  <si>
    <t>Aprobarea hotărîrii de Guvern cu privire la aprobarea desfășurării exercițiilor de mobilizare cu implicarea rezerviștilor</t>
  </si>
  <si>
    <t>Aprobarea hotărîrii de Guvern cu privire la crearea Agenției de apărare cibernetică a Ministerului Apărării</t>
  </si>
  <si>
    <t xml:space="preserve">Aprobarea hotărîrii de Guvern cu privire la aprobarea acordului întru intensificarea colaborării militare dintre Republica Moldova și România pentru stabilirea mecanismelor, eficientizării și înțelegerii proceselor de acoperire a vulnerabilităților și riscurilor legate de asigurarea secerații și apărării cibernetice, dezvoltarea sistemelor de comunicații pentru asigurarea sprijinului de comunicații a comenzii și controlului pentru ambele Părți.  </t>
  </si>
  <si>
    <t>Aprobarea hotărîrii de Guvern cu privire la reconstrucția Taberei Militare Permanente nr.136</t>
  </si>
  <si>
    <t>Aprobarea hotărârii de Guvern cu privire la aprobarea Metodologiei de calculare a tarifelor pentru serviciile prestate de către Instituția Publică „Institutul Patrimoniului Cultural”</t>
  </si>
  <si>
    <t>Aprobarea Legii cu privire la crearea unui nou sistem de susținere financiară a activității din domeniul producției de film (Fondul cinematografiei)</t>
  </si>
  <si>
    <t>Aprobarea hotărârii de Guvern cu privire la instituirea unei scheme de ajutor de stat în temeiul Legii nr.440/2001 cu privire la zonele economice libere</t>
  </si>
  <si>
    <t xml:space="preserve">Aprobarea hotărârii de Guvern privind aprobarea Graficului controalelor de stat asupra activității rezidenților parcurilor industriale pentru anul 2025 </t>
  </si>
  <si>
    <t>Aprobarea hotărârii de Guvern privind aprobarea Graficului controalelor planificate asupra activității rezidenților zonelor economice libere pentru anul 2025</t>
  </si>
  <si>
    <t>Aprobarea hotărârii de Guvern cu privire la acordarea titlului de parc industrial</t>
  </si>
  <si>
    <t>Aprobarea hotărârii de Guvern  privind Programul de e-transformare a sectorului public</t>
  </si>
  <si>
    <t>Aprobarea hotărârii de Guvern  privind Programul de dezvoltare a societății digitale</t>
  </si>
  <si>
    <t>Aprobarea hotărârii de Guvern   privind desemnarea Autorității competente la nivel național în domeniul securității cibernetice și stabilirea modului de organizare și funcționare a acesteia</t>
  </si>
  <si>
    <t>Aprobarea hotărârii de Guvern  privind lista sectoarelor și a tipurilor de furnizori de servicii</t>
  </si>
  <si>
    <t>Aprobarea hotărârii de Guvern  privind Metodologia de identificare a furnizorilor de servicii</t>
  </si>
  <si>
    <t>Aprobarea hotărârii de Guvern  privind stabilirea procedurii de identificare și verificare la distanță a identității unei persoane (Electronic know your customer) Ekyc</t>
  </si>
  <si>
    <t>Aprobarea hotărârii de Guvern  cu privire la raportarea de către Serviciul Vamal referitor la controalele efectuate în ceea ce privește siguranța şi conformitatea produselor</t>
  </si>
  <si>
    <t>Aprobarea hotărârii de Guvern  cu privire la aprobarea Reglementării tehnice  privind denumirile fibrelor textile și etichetarea corespunzătoare și marcarea compoziției fibroase a produselor textile</t>
  </si>
  <si>
    <t xml:space="preserve">Aprobarea hotărârii de Guvern  pentru aprobarea: Regulamentul Comisiei naționale de control al operațiunilor cu produse cu dublă utilizare; Regulamentul cu privire la regimul de control al operațiunilor cu produse cu dublă utilizare; Lista produselor cu dublă utilizare aprobată
</t>
  </si>
  <si>
    <t xml:space="preserve">PNA cap. 21 „Rețele transeuropene”; SND, Direcția de intervenție 5.19, p. 2);                                         </t>
  </si>
  <si>
    <t>Aprobarea hotărârii de Guvern privind ratificarea Acordului de finanțare dintre Guvernul Republicii Moldova și Banca Mondială în sumă de circa 100 mil. euro pentru continuarea Proiectului de îmbunătățire a drumurilor locale</t>
  </si>
  <si>
    <t>Larisa Sorocovici, Direcția coordonarea politicilor publice și integrare europeană, Tel. 022 250 609</t>
  </si>
  <si>
    <r>
      <t>Aprobarea hotărârii de Guvern privind ratificarea Acordului de împrumut dintre Republica Moldova și Banca Europeană pentru Reconstrucție și Dezvoltare pentru realizarea proiectului „Moldova drumuri IV”</t>
    </r>
    <r>
      <rPr>
        <b/>
        <sz val="10"/>
        <rFont val="Times New Roman"/>
        <family val="1"/>
      </rPr>
      <t xml:space="preserve"> </t>
    </r>
  </si>
  <si>
    <t>296 ore-om / 43,1 mii lei</t>
  </si>
  <si>
    <t>720 ore-om / 126,0 mii lei</t>
  </si>
  <si>
    <t>SND OS 2.1</t>
  </si>
  <si>
    <t>Aprobarea hotărârii de Guvern privind modulele pentru procedurile de evaluare a conformității și a adecvării pentru utilizarea infrastructurii, precum și de verificare CE care trebuie utilizate în specificațiile tehnice de interoperabilitate</t>
  </si>
  <si>
    <t xml:space="preserve">Aprobarea hotărârii de Guvern privind transportul pe căi navigabile interioare de mărfuri periculoase 
</t>
  </si>
  <si>
    <t xml:space="preserve"> 19.06..2024</t>
  </si>
  <si>
    <t xml:space="preserve"> 01.07.2023</t>
  </si>
  <si>
    <t>Aprobarea proiectului de hotărâre de Guvern privind ratificarea Acordului de consultanță privind dezvoltarea portului de stat</t>
  </si>
  <si>
    <t>Aprobarea proiectului de hotărâre de Guvern cu privire la inițierea negocierilor și aprobarea semnării, ratificarea acordului de consultanță privind dezvoltarea aeroportului.</t>
  </si>
  <si>
    <t>Aprobarea proiectului de hotărâre de Guvern privind organizarea timpului de lucru al personalului mobil din aviaţia civilă</t>
  </si>
  <si>
    <t>Aprobarea Codului de conduită pentru sistemele informatizate de rezervare</t>
  </si>
  <si>
    <t>Acordul privind spațiul aerian comun dintre Moldova și UE, Anexa III. Norme aplicabile Aviației Civile, Capitolul H Regulamentul (CE) nr. 80/2009</t>
  </si>
  <si>
    <t>Garantarea unui tratament nediscriminatoriu în domeniul muncii a lucrătorilor statelor membre UE  în comparație cu cel al lucrătorilor naționali</t>
  </si>
  <si>
    <t>Asigurarea respectării drepturilor conferite lucrătorilor în contextul liberei circulații</t>
  </si>
  <si>
    <t>Stabilirea liniilor directoare pentru politici în domeniul ocupării forței de muncă</t>
  </si>
  <si>
    <t>Aplicarea treptată, în domeniul securității sociale și al altor elemente ale protecției sociale  a principiului egalității de tratament între bărbați și femei în domeniul securității sociale</t>
  </si>
  <si>
    <t>Modificarea Hotărârii de Guvern  nr.232/2017 cu privirea la modificarea Regulamentului-cadru 
privind organizarea și funcționarea 
Serviciului social integrat pentru 
consumatorii de substanțe 
psihoactive și pacienții terapiei 
de substituție și a Standardelor 
minime de calitate</t>
  </si>
  <si>
    <t>Modificarea Hotărârii de Guvern nr. 323/2013 pentru aprobarea 
Regulamentului – cadru privind 
organizarea și funcționarea 
Centrului de plasament pentru 
persoane vârstnice și a 
Standardelor minime de calitate</t>
  </si>
  <si>
    <t>Asigurarea protecției sociale a beneficiarilor pentru depășirea situației de dificultate şi îmbunătățirea calității vieții acestora</t>
  </si>
  <si>
    <t>Modificarea Hotărârii de Guvern nr.569/2013 cu privire la aprobarea Regulamentului-cadru privind  organizarea şi funcționarea Centrului  de zi pentru persoane vârstnice şi a Standardelor minime de calitate</t>
  </si>
  <si>
    <t>Asigurarea unui cadru normativ care să contribuie la identificarea tuturor formelor de utilizare  și prestare a muncii nedeclarate și la aplicarea măsurilor necesare</t>
  </si>
  <si>
    <t>Ajustarea cadrului normativ din domeniul securității și sănătății în muncă  la cadrul normativ UE din acest domeniu, precum și dezvoltarea cadrului normativ care să contribuie la digitalizarea proceselor din domeniul securității și sănătății în muncă</t>
  </si>
  <si>
    <t>Creșterea protecției sociale. Reducerea sărăciei</t>
  </si>
  <si>
    <t>Creșterea protecției sociale; Reducerea sărăciei</t>
  </si>
  <si>
    <t>Protecția socială a persoanelor în etate; Creșterea calității serviciilor sociale</t>
  </si>
  <si>
    <t>Modificarea Hotărârii de Guvern nr.1034/2014 cu privire la aprobarea Regulamentului-cadru al Serviciului de îngrijire socială la domiciliu şi a Standardelor minime de calitate</t>
  </si>
  <si>
    <t>1. Îmbunătățirea prevederilor cadrului normativ în domeniul securității sociale conform cerințelor Regulamentului;
2. Protejarea și garantarea drepturile de asigurări sociale ale lucrătorilor din Republica Moldova care desfășoară sau au desfășurat o activitate pe teritoriul unui alt stat și a membrilor familiilor lor</t>
  </si>
  <si>
    <t>Asigurarea calității și siguranței organelor umane destinate transplantului</t>
  </si>
  <si>
    <t>Aprobarea hotărârii Guvernului cu privire la aprobarea Conceptului tehnic și a Regulamentului de funcționare al Sistemului Informațional Automatizat Transplant</t>
  </si>
  <si>
    <t>Aprobarea hotărârii de Guvern cu privire la importul și exportul organelor, țesuturilor și celulelor pentru utilizare la om</t>
  </si>
  <si>
    <t>Automatizarea proceselor de colectare, analiză și raportare a datelor cu privire la resursele umane în sănătate din Republica Moldova</t>
  </si>
  <si>
    <t>Aprobarea hotărârii de Guvern privind stabilirea valorilor limită de expunere a persoanelor la câmpurile electromagnetice (de la 0 Hz la 300 GHz)</t>
  </si>
  <si>
    <t>Extinderea spectrului de beneficii sociale pentru tinerii specialiști cu studii medicale şi farmaceutice angajați
în cadrul instituțiilor medicale rurale și în care se constată deficit de cadre medicale</t>
  </si>
  <si>
    <t>Recomandarea Consiliului 1999/519/EC din 12 iulie 1999 (1999/519/CE) privind limitarea expunerii publicului larg la câmpuri electromagnetice (0 Hz – 300 GHz)</t>
  </si>
  <si>
    <t>Asigurarea accesibilității și continuității serviciilor medicale integrate centrate pe persoană, la toate nivelurile sistemului de sănătate. Definirea pachetului de servicii medicale de urgență la toate etapele de prestare a serviciilor, inclusiv  pentru pacienții neasigurați la etapa de spital, cu identificarea surselor de finanțare</t>
  </si>
  <si>
    <t>Actualizarea și reglementarea formării prin studii de rezidențiat prin aprobarea contractelor de instruire pe post și pe loc</t>
  </si>
  <si>
    <t>Modificarea Hotărârii de Guvern nr.875/2022 cu privire la  Regulamentul de organizare și realizare a studiilor
de rezidențiat</t>
  </si>
  <si>
    <t>Aprobarea hotărârii de Guvern cu privire la Metodologia de calculare a tarifelor, nomenclatoarelor lucrărilor și serviciilor contra plată și mărimea tarifelor la acestea, precum și a Regulamentului privind modul de constituire a veniturilor colectate de către instituțiile publice în care Ministerul Sănătății, exercită funcția de fondator</t>
  </si>
  <si>
    <t>Prevenirea rănilor provocate de obiecte ascuțite în sectorul spitalicesc și în cel al asistenței medicale</t>
  </si>
  <si>
    <t>Identificarea și monitorizarea potențialelor riscuri generate de produsele și materialele noi care intră în contact cu apa destinată consumului uman</t>
  </si>
  <si>
    <t>Modificarea Hotărârii de Guvern nr.663/2010 pentru aprobarea Regulamentului sanitar privind condițiile de igienă pentru instituțiile medico-sanitare</t>
  </si>
  <si>
    <t xml:space="preserve"> Elaborarea, implementarea și monitorizarea mecanismelor eficiente de distribuție a medicamentelor</t>
  </si>
  <si>
    <t>Armonizarea cadrului de reglementare cu acquis-ul UE și alinierea la standarde internaționale în domeniul medicamentelor</t>
  </si>
  <si>
    <t>Regulamentul  (UE) 2017/1569 al Comisiei din 23 mai 2017. Ghidul din 19 martie 2015 privind principiile de bună practică de distribuție pentru substanțele active ale medicamentelor de uz uman</t>
  </si>
  <si>
    <t>Data aprobării ()</t>
  </si>
  <si>
    <t>Count of Data aprobării ()</t>
  </si>
  <si>
    <t>(blank)</t>
  </si>
  <si>
    <t>&lt;1/3/2024</t>
  </si>
  <si>
    <t>&lt;1/3/2024 Total</t>
  </si>
  <si>
    <t>Jan</t>
  </si>
  <si>
    <t>Feb</t>
  </si>
  <si>
    <t>Mar</t>
  </si>
  <si>
    <t>Apr</t>
  </si>
  <si>
    <t>Jun</t>
  </si>
  <si>
    <t>Jul</t>
  </si>
  <si>
    <t>Aug</t>
  </si>
  <si>
    <t>Sep</t>
  </si>
  <si>
    <t>Oct</t>
  </si>
  <si>
    <t>Nov</t>
  </si>
  <si>
    <t>Dec</t>
  </si>
  <si>
    <t>3-Jan</t>
  </si>
  <si>
    <t>10-Jan</t>
  </si>
  <si>
    <t>17-Jan</t>
  </si>
  <si>
    <t>24-Jan</t>
  </si>
  <si>
    <t>31-Jan</t>
  </si>
  <si>
    <t>7-Feb</t>
  </si>
  <si>
    <t>14-Feb</t>
  </si>
  <si>
    <t>21-Feb</t>
  </si>
  <si>
    <t>28-Feb</t>
  </si>
  <si>
    <t>6-Mar</t>
  </si>
  <si>
    <t>13-Mar</t>
  </si>
  <si>
    <t>20-Mar</t>
  </si>
  <si>
    <t>27-Mar</t>
  </si>
  <si>
    <t>3-Apr</t>
  </si>
  <si>
    <t>10-Apr</t>
  </si>
  <si>
    <t>17-Apr</t>
  </si>
  <si>
    <t>24-Apr</t>
  </si>
  <si>
    <t>15-May</t>
  </si>
  <si>
    <t>22-May</t>
  </si>
  <si>
    <t>29-May</t>
  </si>
  <si>
    <t>5-Jun</t>
  </si>
  <si>
    <t>12-Jun</t>
  </si>
  <si>
    <t>19-Jun</t>
  </si>
  <si>
    <t>26-Jun</t>
  </si>
  <si>
    <t>3-Jul</t>
  </si>
  <si>
    <t>10-Jul</t>
  </si>
  <si>
    <t>17-Jul</t>
  </si>
  <si>
    <t>24-Jul</t>
  </si>
  <si>
    <t>31-Jul</t>
  </si>
  <si>
    <t>7-Aug</t>
  </si>
  <si>
    <t>14-Aug</t>
  </si>
  <si>
    <t>21-Aug</t>
  </si>
  <si>
    <t>28-Aug</t>
  </si>
  <si>
    <t>4-Sep</t>
  </si>
  <si>
    <t>11-Sep</t>
  </si>
  <si>
    <t>18-Sep</t>
  </si>
  <si>
    <t>25-Sep</t>
  </si>
  <si>
    <t>2-Oct</t>
  </si>
  <si>
    <t>9-Oct</t>
  </si>
  <si>
    <t>16-Oct</t>
  </si>
  <si>
    <t>23-Oct</t>
  </si>
  <si>
    <t>30-Oct</t>
  </si>
  <si>
    <t>6-Nov</t>
  </si>
  <si>
    <t>13-Nov</t>
  </si>
  <si>
    <t>20-Nov</t>
  </si>
  <si>
    <t>27-Nov</t>
  </si>
  <si>
    <t>4-Dec</t>
  </si>
  <si>
    <t>11-Dec</t>
  </si>
  <si>
    <t>18-Dec</t>
  </si>
  <si>
    <t>Row Labels</t>
  </si>
  <si>
    <t xml:space="preserve"> 10.05.2024</t>
  </si>
  <si>
    <t>2-May</t>
  </si>
  <si>
    <t>10-May</t>
  </si>
  <si>
    <t>Malvina Negroi, STISC, Tel. 022 828 134</t>
  </si>
  <si>
    <t xml:space="preserve"> 27.12.2024</t>
  </si>
  <si>
    <t>27-Dec</t>
  </si>
  <si>
    <t>27.12.2024</t>
  </si>
  <si>
    <t xml:space="preserve"> 25.18.2024</t>
  </si>
  <si>
    <t>Aprobarea hotărârii de Guvern privind desemnarea Autorității competente la nivel național în domeniul securității cibernetice și stabilirea modului de organizare și funcționare a acesteia</t>
  </si>
  <si>
    <t>Aprobarea hotărârii de Guvern cu privire la aprobarea conceptului și regulamentului privind aplicația suport informațional pentru angajații sistemului afacerilor interne (e-data)</t>
  </si>
  <si>
    <t>Aprobarea hotărârii de Guvern cu privire la aprobarea Conceptului tehnic și a Regulamentului privind modul de ținere a Sistemului informațional geografic de stat „Denumiri geografice”</t>
  </si>
  <si>
    <t>Aprobarea hotărârii de Guvern cu privire la aprobarea Reglementării tehnice  privind denumirile fibrelor textile și etichetarea corespunzătoare și marcarea compoziției fibroase a produselor textile</t>
  </si>
  <si>
    <t xml:space="preserve">Aprobarea hotărârii de Guvern cu privire la aprobarea Regulamentului  de organizare și funcționarea a Clubului sportiv central „Dinamo” a Ministerului Afacerilor Interne </t>
  </si>
  <si>
    <t>Aprobarea hotărârii de Guvern cu privire la conceptul și a Planul de acțiuni privind reforma sistemului de întreținere a drumurilor publice</t>
  </si>
  <si>
    <t>Aprobarea hotărârii de Guvern cu privire la raportarea de către Serviciul Vamal referitor la controalele efectuate în ceea ce privește siguranța şi conformitatea produselor</t>
  </si>
  <si>
    <t xml:space="preserve">Aprobarea hotărârii de Guvern pentru aprobarea: Regulamentul Comisiei naționale de control al operațiunilor cu produse cu dublă utilizare; Regulamentul cu privire la regimul de control al operațiunilor cu produse cu dublă utilizare; Lista produselor cu dublă utilizare aprobată
</t>
  </si>
  <si>
    <t xml:space="preserve">Aprobarea hotărârii de Guvern privind Regulamentul privind normele aplicabile în scopul facilitării traficului maritim internațional
</t>
  </si>
  <si>
    <t>Aprobarea hotărârii de Guvern privind stabilirea procedurii de identificare și verificare la distanță a identității unei persoane (Electronic know your customer) Ekyc</t>
  </si>
  <si>
    <t>Aprobarea hotărârii de Guvern privind Programul de dezvoltare a societății digitale</t>
  </si>
  <si>
    <t>Aprobarea hotărârii de Guvern privind lista sectoarelor și a tipurilor de furnizori de servicii</t>
  </si>
  <si>
    <t>Aprobarea hotărârii de Guvern privind Metodologia de identificare a furnizorilor de servicii</t>
  </si>
  <si>
    <t>Aprobarea hotărârii de Guvern privind accesul la profesia de transportator de mărfuri pe cale navigabilă în transportul național şi internațional şi privind recunoașterea reciprocă a diplomelor, certificatelor şi a altor titluri oficiale de calificare pentru această activitate</t>
  </si>
  <si>
    <t xml:space="preserve">Aprobarea hotărârii de Guvern privind metodologia comună de investigare a accidentelor și incidentelor maritime 
</t>
  </si>
  <si>
    <t>Aprobarea hotărârii de Guvern privind Programul de e-transformare a sectorului public</t>
  </si>
  <si>
    <t xml:space="preserve">Aprobarea hotărârii de Guvern privind sistemele de navlosire și de stabilire a prețurilor în transportul național și internațional pe căile navigabile interioare 
</t>
  </si>
  <si>
    <t xml:space="preserve">Aprobarea hotărârii de Guvern cu privire la aprobarea Programului  Național de accelerare a dezvoltării mun. Bălți în calitate de pol de dezvoltare 2024 – 2028 </t>
  </si>
  <si>
    <t>Aprobarea hotărârii de Guvern cu privire la aprobarea Programului Național de Dezvoltare Locală 2023-2027</t>
  </si>
  <si>
    <t>Aprobarea hotărârii de Guvern cu privire la consolidarea rețelei de instituții de învățământ profesional tehnic</t>
  </si>
  <si>
    <t>Aprobarea hotărârii de Guvern privind Regulamentul creării și funcționării Sistemului informațional „Autotest”</t>
  </si>
  <si>
    <t>Aprobarea hotărârii de Guvern privind aprobarea proiectului de lege pentru ratificarea Protocolului de modificare a Convenției dintre Guvernul Republicii Moldova şi Guvernul Marelui Ducat de Luxemburg pentru evitarea dublei impuneri şi prevenirea evaziunii fiscale cu privire la impozitele pe venit şi capital, întocmită la 11 iulie 2007</t>
  </si>
  <si>
    <t>Aprobarea hotărârii de Guvern cu privire la aprobarea desfășurării exercițiilor de mobilizare cu implicarea rezerviștilor</t>
  </si>
  <si>
    <t>Aprobarea hotărârii de Guvern cu privire la crearea Agenției de apărare cibernetică a Ministerului Apărării</t>
  </si>
  <si>
    <t xml:space="preserve">Aprobarea hotărârii de Guvern cu privire la aprobarea acordului întru intensificarea colaborării militare dintre Republica Moldova și România pentru stabilirea mecanismelor, eficientizării și înțelegerii proceselor de acoperire a vulnerabilităților și riscurilor legate de asigurarea secerații și apărării cibernetice, dezvoltarea sistemelor de comunicații pentru asigurarea sprijinului de comunicații a comenzii și controlului pentru ambele Părți.  </t>
  </si>
  <si>
    <t xml:space="preserve">Aprobarea hotărârii de Guvern cu privire la modificarea Legii nr.162/2005 cu privire la statutul militarilor </t>
  </si>
  <si>
    <t>Modificarea Hotărârii de Guvern nr.118/2023 cu privire la organizarea și funcționarea Ministerului Energiei</t>
  </si>
  <si>
    <t xml:space="preserve">1. Regulamentul de punere în aplicare (UE) 2019/1013 privind notificarea prealabilă a anumitor mărfuri care intră în UE; 2. Regulamentul de punere în aplicare (UE) 2019/1014 al Comisiei din 12 iunie 2019 de stabilire a unor norme detaliate privind cerințele minime vizând posturile de inspecție la frontieră, inclusiv centrele de inspecție, precum și formatul, categoriile și abrevierile care trebuie utilizate în lista posturilor de inspecție la frontieră și a punctelor de control </t>
  </si>
  <si>
    <t>1. Regulamentul de punere în aplicare (UE) 2022/2095 al Comisiei din 28 octombrie 2022 de stabilire a unor măsuri de prevenire a introducerii, instalării și răspândirii pe teritoriul Uniunii a Anoplophora chinensis (Forster) și de abrogare a Deciziei 2012/138/UE; 
2. Regulamentul de punere în aplicare (UE) 2022/1941 al Comisiei din 13 octombrie 2022 privind interzicerea introducerii, circulației, deținerii, multiplicării sau eliberării anumitor organisme dăunătoare în temeiul articolului 30 alineatul (1) din Regulamentul (UE) 2016/2031 al Parlamentului European și al Consiliului;
3. Regulamentul de punere în aplicare (UE) 2022/1927 al Comisiei din 11 octombrie 2022de stabilire a unor măsuri vizând izolarea prezenței Aleurocanthus spiniferus (Quaintance) la anumite zone demarcate;
4. Regulamentul de punere în aplicare (UE) 2022/1372 al Comisiei din 5 august 2022 privind măsurile temporare de prevenire a introducerii, circulației, răspândirii, multiplicării și eliberării Meloidogyne graminicola (Golden &amp; Birchfield) pe teritoriul Uniunii;
- Regulamentul de punere în aplicare (UE) 2022/1941 al Comisiei din 13 octombrie 2022 privind interzicerea introducerii, circulației, deținerii, multiplicării sau eliberării anumitor organisme dăunătoare în temeiul articolului 30 alineatul (1) din Regulamentul (UE) 2016/2031 al Parlamentului European și al Consiliului.</t>
  </si>
  <si>
    <t>Agenda de Asociere 
RM-UE 2021-2027, cap. IV, pct. 11</t>
  </si>
  <si>
    <t>Acordul de Asociere art. 126</t>
  </si>
  <si>
    <r>
      <rPr>
        <sz val="10"/>
        <color theme="1"/>
        <rFont val="Times New Roman"/>
        <family val="1"/>
      </rPr>
      <t xml:space="preserve">Acordul de Asociere, art. 123 f (promovarea obiectivelor stabilite în cadrul procesului de la Copenhaga privind consolidarea cooperării europene în materie de educație și de formare profesională). </t>
    </r>
    <r>
      <rPr>
        <b/>
        <sz val="10"/>
        <color theme="1"/>
        <rFont val="Times New Roman"/>
        <family val="1"/>
      </rPr>
      <t xml:space="preserve">
</t>
    </r>
  </si>
  <si>
    <t xml:space="preserve">Acordul de Asociere, art. 123 f promovarea obiectivelor stabilite în cadrul procesului de la Copenhaga privind consolidarea cooperării europene în materie de educație și de formare profesională). </t>
  </si>
  <si>
    <t>Transpune: Directiva 2009/102/CE a Parlamentului European și a Consiliului din 16 septembrie 2009 în materie de drept al societăților comerciale privind societățile comerciale cu răspundere limitată cu asociat unic</t>
  </si>
  <si>
    <t>Regulamentul (UE) 2019/125 al Parlamentului European și al Consiliului din 16 ianuarie 2019 privind comerțul cu anumite bunuri care ar putea fi utilizate pentru a aplica pedeapsa capitală, tortura și alte pedepse sau tratamente cu cruzime, inumane sau degradante (text codificat)</t>
  </si>
  <si>
    <t>Regulamentul CE 883/2004 al
Parlamentului European şi
al Consiliului din 29 aprilie
2004 privind coordonarea
sistemelor de securitate
socială</t>
  </si>
  <si>
    <t>Ajustarea cadrului normativ național la Regulamentului (UE) nr. 349/2011 în vederea stabilirii unor mecanisme de formare a  statisticilor comunitare referitoare la sănătatea publică, precum și la sănătatea și siguranța la locul de muncă în ceea ce privește accidentele de muncă</t>
  </si>
  <si>
    <t>300 ore-om / 3 mii lei</t>
  </si>
  <si>
    <t xml:space="preserve"> 08.07; 16.06; 50.07; 51.07; 58.07; 70.07;  80.07
</t>
  </si>
  <si>
    <t xml:space="preserve"> 35.02; 35.04</t>
  </si>
  <si>
    <t xml:space="preserve"> 80.01; 80.04</t>
  </si>
  <si>
    <t xml:space="preserve"> 80.01; 80.02; 80.18</t>
  </si>
  <si>
    <t xml:space="preserve"> 40.01</t>
  </si>
  <si>
    <t>70.01; Proiectul GIZ „Dezvoltarea capacităților pentru politică climatică în șările din Europa de Est, Caucazul de Sud și Asia Centrală, Etapa a III-a</t>
  </si>
  <si>
    <t xml:space="preserve"> 80.01; 80.04; 80.18</t>
  </si>
  <si>
    <t xml:space="preserve"> 80.01; 80.18</t>
  </si>
  <si>
    <t xml:space="preserve"> 80.01; 80.16</t>
  </si>
  <si>
    <t xml:space="preserve"> 80.01; 80.05</t>
  </si>
  <si>
    <t xml:space="preserve"> 80.01; 80.10</t>
  </si>
  <si>
    <t xml:space="preserve"> 80.01; 80.04; 80.08; 80.10; 80.11; 80.13; 80.14; 80.15; 88.18</t>
  </si>
  <si>
    <t xml:space="preserve"> 80.01; 80.02; 80.16</t>
  </si>
  <si>
    <t>80.01; 80.16</t>
  </si>
  <si>
    <t>Proiectul „Sprijin autorităților din RM în gestionarea durabilă a Nistrului” finanțat de  Suedia, implementat de PNUD</t>
  </si>
  <si>
    <t xml:space="preserve"> 85.02; 85.03</t>
  </si>
  <si>
    <t xml:space="preserve">Direcția politici de management integrat al resurselor de apă,Gratii Victoria, Căsuța Anna </t>
  </si>
  <si>
    <t xml:space="preserve">Agenția de Dezvoltare Regională Nord; 
Agenția de Dezvoltare Regională Centru; Agenția de Dezvoltare Regională Sud; Agenția de Dezvoltare Regională UTA Găgăuzia; Oficiul Național de Dezvoltare Regională și Locală </t>
  </si>
  <si>
    <t>Agenția Medicamentului și Dispozitivelor Medicale; Ministerul Dezvoltării Economice și Digitalizării</t>
  </si>
  <si>
    <t>Agenția pentru Geologie și Resurse Minerale; Agenția de Mediu</t>
  </si>
  <si>
    <t xml:space="preserve">Ministerul Dezvoltării Economice și Digitalizării; Ministerul Finanțelor; Serviciul Fiscal de Stat; Inspectoratul de Stat al Muncii
</t>
  </si>
  <si>
    <t>Organizația pentru Dezvoltarea Antreprenoriatului; Ministerul Finanțelor</t>
  </si>
  <si>
    <t>Secretar general, Gantea Lilia; Secretar general adjunct, Nicolaescu Svetlana</t>
  </si>
  <si>
    <r>
      <t xml:space="preserve">Direcția surse de energie regenerabilă: </t>
    </r>
    <r>
      <rPr>
        <sz val="10"/>
        <color theme="1"/>
        <rFont val="Times New Roman"/>
        <family val="1"/>
        <charset val="204"/>
      </rPr>
      <t xml:space="preserve">Direcția eficiență energetică;
Direcția energie electrică;
Direcția energie termică și cogenerare;
Direcția gaze naturale și produse petroliere;
Direcția coordonarea politicilor publice și integrare europeană
</t>
    </r>
  </si>
  <si>
    <t>Direcția politici în domeniul sănătății publice și urgențe în sănătatea publică; Direcția generală politici în domeniul serviciilor medicale integrate; Direcția managementul calității serviciilor de sănătate</t>
  </si>
  <si>
    <t>Direcția politici de prevenire a poluării, Eremei Carolina</t>
  </si>
  <si>
    <t>Codul Educației al Republicii Moldova nr.152/2014, art. 134, art.54</t>
  </si>
  <si>
    <t>Codul Educației al Republicii Moldova nr.152/2014, art. 136, alin.1, lit.b</t>
  </si>
  <si>
    <t>Codul Educației al Republicii Moldova nr.152/2014, art. 139, lit.g</t>
  </si>
  <si>
    <t>Codul Educației al Republicii Moldova nr.152/2014, art. 28</t>
  </si>
  <si>
    <t xml:space="preserve">Codul Educației al Republicii Moldova nr.152/2014, art. 37, alin (1) </t>
  </si>
  <si>
    <t xml:space="preserve">Agenda de Asociere UE-RM pentru perioada 2021-2027 (pag. 126 Educație, formare, tineret și sport); SND, Direcția de intervenție 5.26, p.38) </t>
  </si>
  <si>
    <t>Codul Educației al Republicii Moldova nr.152/2014, art. 59</t>
  </si>
  <si>
    <t xml:space="preserve">Codul Educației al Republicii Moldova nr.152/2014, art. 59  </t>
  </si>
  <si>
    <t xml:space="preserve">Codul Educației al Republicii Moldova nr.152/2014, art. 59  alin (1) și art. 145 alin (5) </t>
  </si>
  <si>
    <t>Codul Educației al Republicii Moldova nr.152/2014, art. 89, alin.9</t>
  </si>
  <si>
    <t>HG nr.658/2022, SDDAI 2022-2030, OG 3.1</t>
  </si>
  <si>
    <t>HG nr.948/2022, PPCC 2022-2025, OS nr.4.1., acțiunea 4.1.1.</t>
  </si>
  <si>
    <t>HG nr.658/2022, SDDAI 2022-2030, OG 4.1</t>
  </si>
  <si>
    <t>HG nr.633/2023 cu privire la organizare și funcționarea instituției publice Oficiul amenajarea teritoriului, urbanism, construcții și locuințe pct. 15, subpct.3)</t>
  </si>
  <si>
    <t>Strategia sectorială HG nr.911/2022 (O1-2); Recomandările  pentru aderare la UE (Recomandarea 4 Dezoligarhizarea, 4.1. Implementarea angajamentului de „dezoligarhizare” prin eliminarea influenței excesive a intereselor private asupra vieții economice, politice și publice</t>
  </si>
  <si>
    <t xml:space="preserve">SND, 5.18 Politici şi management în domeniul transporturilor şi infrastructurii drumurilor, alin.1
</t>
  </si>
  <si>
    <t xml:space="preserve">SND 5.17. Politici şi management în domeniul dezvoltării regionale, locale și construcțiilor, alin. 3
</t>
  </si>
  <si>
    <t xml:space="preserve">SND „Moldova Europeană 2030” 5.14. Politici şi management în sectorul forestier
</t>
  </si>
  <si>
    <t xml:space="preserve">SND „Moldova Europeană 2030” 5.14. Politici şi management în
sectorul forestier
</t>
  </si>
  <si>
    <t>SND „Moldova Europeană 2030” Direcția 5.23.Politici şi
management în domeniul
protecției mediului alin.1)</t>
  </si>
  <si>
    <t>SND „Moldova Europeană 2030” Direcția 5.23. Politici şi management în domeniul protecției mediului alin.1)</t>
  </si>
  <si>
    <t xml:space="preserve">Programul național de recuperare a bunurilor infracționale
pentru anii 2023–2027; PNA, cap.23, Reforma justiției și drepturi fundamentale
</t>
  </si>
  <si>
    <t xml:space="preserve">PNA, cap.14 Transport </t>
  </si>
  <si>
    <t>Art. 23 din Legea nr.128/2014 cu privire la performanța energetică a clădirilor</t>
  </si>
  <si>
    <t>Alin. (3) art. 57 din Legea nr.160/2023 cu privire la garantarea depozitelor în bănci;   Alin.( 3) art. 124 din Legea nr.92/2022 privind activitatea de asigurare sau reasigurare; Alin. (3) art.45 la Legea nr.106/22  privind asigurarea obligatorie de răspundere civilă auto pentru pagube produse de vehicule; Alin (20) Art. X la Legea nr.214/2023 pentru modificarea unor acte normative (asigurarea
transferului de atribuții conform Legii nr.178/2020
pentru modificarea unor acte normative)</t>
  </si>
  <si>
    <t>Art. 5 din Legea nr.128/2014 cu privire la performanța energetică a clădirilor</t>
  </si>
  <si>
    <t>Legea nr.107/2016 cu privire la energia electrică; PAG, cap. V/Energie, alin.1.</t>
  </si>
  <si>
    <t>Lilia Rusu, Șefa Direcției analiză, monitorizare și evaluare a politicilor, Tel. 022 201 440</t>
  </si>
  <si>
    <t>Secretar de stat, domeniul integrare europeană, Leucă Stela</t>
  </si>
  <si>
    <t>Direcția Politici ocupaționale și de reglementare a migrației forței de muncă</t>
  </si>
  <si>
    <t>Direcția Politici ocupaționale și de reglementare a migrației forței de muncă; Direcția politici în domeniul raporturilor de muncă și parteneriat social; Direcția politici de asigurări sociale</t>
  </si>
  <si>
    <t>Direcția Cooperare Economică Internațională, Secția relații economice externe și integrare europeană</t>
  </si>
  <si>
    <t>Direcția Cooperare Economică Internațională, Secția regimuri comerciale și OMC</t>
  </si>
  <si>
    <t xml:space="preserve"> 70.05</t>
  </si>
  <si>
    <t xml:space="preserve"> 88.09; 88.10</t>
  </si>
  <si>
    <t>Stabilirea tipurilor de servicii prestate și cuantumul tarifelor acestora în scopul ajustării la decizia Curții Constituționale</t>
  </si>
  <si>
    <t>2683,7 mii lei (PNUD); 963,9 mii lei (Suedia – Proiectul „Justiția verde”); 560 ore-om / 246,9 mii lei</t>
  </si>
  <si>
    <t>Aprobarea hotărârii de Guvern cu privire la reconstrucția Taberei Militare Permanente nr. 136</t>
  </si>
  <si>
    <t xml:space="preserve">Aprobarea hotărârii de Guvern cu privire la aprobarea conceptului și regulamentului de organizare și funcționare a Sistemului Informațional automatizat E-dosar </t>
  </si>
  <si>
    <t>Costul de elaborare, lei</t>
  </si>
  <si>
    <t>Denumirea acțiunii</t>
  </si>
  <si>
    <t>Scopul acțiunii</t>
  </si>
  <si>
    <t>Data aprobării în ședință de Guvern</t>
  </si>
  <si>
    <t>Alinierea cadrului juridic de reglementare care se aplică produselor cu impact energetic, introduse pe piață sau puse în funcțiune</t>
  </si>
  <si>
    <t xml:space="preserve">Modificarea Hotărârii de Guvern nr. 685/2018 pentru aprobarea  Regulamentului cu privire la etichetarea pneurilor  
</t>
  </si>
  <si>
    <t>Regulamentul (UE) 2020/740; PNA, cap. 15. Energie</t>
  </si>
  <si>
    <t xml:space="preserve"> 25.10.2023</t>
  </si>
  <si>
    <t>Modificarea Codului de executare al Republicii Moldova nr.443/2004</t>
  </si>
  <si>
    <t>Cancelaria de stat; Ministerul Finanțelor; Ministere care au în subordine universități</t>
  </si>
  <si>
    <t>Ministerul Finanțelor; Ministere care au in subordine universități</t>
  </si>
  <si>
    <t>Aprobarea Hotărârii Guvernului cu privire la instituirea Fondului de susținere pentru afaceri maritime, pescuit și acvacultură</t>
  </si>
  <si>
    <t xml:space="preserve">Aprobarea hotărârii de Guvern cu privire la Cerințele privind identificarea și înregistrarea ecvinelor și de stabilire a unor modele de documente de identificare pentru aceste animale
</t>
  </si>
  <si>
    <t>Regulamentul de punere în aplicare (UE) 2015/262 al Comisiei din 17 februarie 2015 de stabilire a normelor în conformitate cu Directivele Consiliului 90/427/CEE și 2009/156/CE în ceea ce privește metodele de identificare a ecvideelor;
Regulamentul de punere în aplicare (UE) 2021/963 al Comisiei din 10 iunie 2021 de stabilire a normelor de aplicare a Regulamentelor (UE) 2016/429, (UE) 2016/1012 și (UE) 2019/6 ale Parlamentului European și ale Consiliului în ceea ce privește identificarea și înregistrarea ecvinelor și de stabilire a unor modele de documente de identificare pentru aceste animale.</t>
  </si>
  <si>
    <t>Directiva 2000/36/CE a Parlamentului European şi a Consiliului din 23 iunie 2000 privind produsele din cacao şi din ciocolată destinate consumului uman, modificata în 2013</t>
  </si>
  <si>
    <t>Actualizarea cerințelor de calitate pentru fructe, bace şi legume congelate rapid</t>
  </si>
  <si>
    <t>Actualizarea cerințelor de calitate pentru făina, grişul şi tărîţa de cereale</t>
  </si>
  <si>
    <t>Regulamentul (CE) nr. 1295/2008</t>
  </si>
  <si>
    <t>Regulamentul 1255/97</t>
  </si>
  <si>
    <t>Regulamentul 794/2006</t>
  </si>
  <si>
    <t>22950</t>
  </si>
  <si>
    <t xml:space="preserve">AA, cap. XII Agricultură </t>
  </si>
  <si>
    <t>și Dezvoltare Rurală; PNA, cap 11. Agricultură și Dezvoltare Rurală</t>
  </si>
  <si>
    <t>Modificarea Hotărârii de Guvern  nr. 204/2009 cu privire la aprobarea Reglementării tehnice „Produse de cofetărie”</t>
  </si>
  <si>
    <t xml:space="preserve"> 14.12.2023</t>
  </si>
  <si>
    <t>Modificarea Hotărârii de Guvern nr. 1523/2007 cu privire la aprobarea Reglementării tehnice „Fructe şi legume uscate (deshidratate)”</t>
  </si>
  <si>
    <t>Actualizarea cerințelor de calitate pentru fructe şi legume uscate (deshidratate)</t>
  </si>
  <si>
    <t>Modificarea Hotărârii de Guvern  nr.1402/2007 cu privire la aprobarea Reglementării tehnice „Fructe, bace şi legume congelate rapid”</t>
  </si>
  <si>
    <t>Modificarea Hotărârii de Guvern  nr.68/2009 cu privire la aprobarea Reglementării tehnice „Făina, grişul şi tărîţa de cereale”</t>
  </si>
  <si>
    <r>
      <rPr>
        <sz val="10"/>
        <color rgb="FF171717"/>
        <rFont val="Times New Roman"/>
        <family val="1"/>
        <charset val="238"/>
      </rPr>
      <t xml:space="preserve">Modificarea Hotărârii de Guvern nr. 1020/2016 pentru aprobarea Cerințelor privind importul şi comercializarea hameiului şi a produselor din hamei (Regulamentul </t>
    </r>
    <r>
      <rPr>
        <sz val="10"/>
        <rFont val="Font corp"/>
      </rPr>
      <t>(</t>
    </r>
    <r>
      <rPr>
        <sz val="10"/>
        <color rgb="FF171717"/>
        <rFont val="Times New Roman"/>
        <family val="1"/>
        <charset val="238"/>
      </rPr>
      <t>CE</t>
    </r>
    <r>
      <rPr>
        <sz val="10"/>
        <rFont val="Font corp"/>
      </rPr>
      <t>)</t>
    </r>
    <r>
      <rPr>
        <sz val="10"/>
        <color rgb="FF171717"/>
        <rFont val="Times New Roman"/>
        <family val="1"/>
        <charset val="238"/>
      </rPr>
      <t xml:space="preserve"> nr. 1295/2008)</t>
    </r>
  </si>
  <si>
    <t xml:space="preserve">Modificarea Hotărârii de Guvern nr. 793/2012 pentru aprobarea Normei sanitar-veterinare privind protecţia şi bunăstarea animalelor în timpul transportului </t>
  </si>
  <si>
    <t>Aprobarea hotărârii de Guvern privind monitorizarea nivelurilor de fond de dioxine, PCB de tipul dioxinei și PCB non-tipul dioxinelor în produsele alimentare</t>
  </si>
  <si>
    <t>Transpune:
Directiva 2000/60/CE
a Parlamentului European și a Consiliului din 23 octombrie 2000 de stabilire
a unui cadru de politică comunitară în domeniul apei astfel cum a fost modificată prin Decizia nr. 2455/2001/CE;
Directiva 91/676/CEE 
a Consiliului din 23 decembrie 1991 privind protecția apelor împotriva poluării cu nitrați proveniți din surse agricole</t>
  </si>
  <si>
    <t>Aprobarea hotărârii de Guvern privind aprobarea Planului de gestionare a districtului hidrografic Nistru (ciclu II) și privind identificarea  și desemnarea zonelor vulnerabile la nitrați proveniți din surse agricole</t>
  </si>
  <si>
    <t xml:space="preserve">Aprobarea hotărârii de Guvern cu privire la aprobarea Regulamentul privind însemnele etichetei ecologice și condițiile de utilizare a acesteia
</t>
  </si>
  <si>
    <t>Aprobarea hotărârii de Guvern privind aprobarea Regulamentul de stabilire a criteriilor de determinare a condițiilor în care anumite tipuri de deșeuri metalice (de fier, oțel, aluminiu, și cupru) și inerte (cioburi de sticlă și compost) care încetează statutul de deșeu</t>
  </si>
  <si>
    <t>Aprobarea hotărârii de Guvern privind aprobarea Regulamentul poluanților organici persistenți (POPs)</t>
  </si>
  <si>
    <t>Aprobarea hotărârii de Guvern cu privire la aprobarea Legii privind serviciul public de salubrizare</t>
  </si>
  <si>
    <t xml:space="preserve">AA – cap. 17, Anexa XII PgAA – Tit. IV 1. Politici Climatice
</t>
  </si>
  <si>
    <t>AA – cap. 17, Anexa XII PgAA – Tit. IV 1. Politici Climatice</t>
  </si>
  <si>
    <t xml:space="preserve">AA – Art. 91, Anexa XI la cap. 16 PgAA – Tit. IV.2. Mediu RA – cap. 27; Legea nr.  98/2022 privind calitatea aerului atmosferic
</t>
  </si>
  <si>
    <t>SND 5.23. Politici și management în domeniul protecției mediului, 18) Promovarea implementării Sistemelor de Management și Audit de Mediu (EMAS) în cadrul instituțiilor publice și al organizațiilor</t>
  </si>
  <si>
    <t>Aprobarea hotărârii de Guvern privind aprobarea proiectului Codul silvic</t>
  </si>
  <si>
    <t>Elaborarea componentelor cadrului normativ secundar privind prevenirea, descurajarea și eliminarea pescuitului ilegal, nedeclarat și nereglementat</t>
  </si>
  <si>
    <t>Elaborarea componentelor cadrului normativ secundar privind Regulamentul referitor la modalitatea de ținere a Registrului siturilor rețelei Emerald</t>
  </si>
  <si>
    <t>Aprobarea hotărârii de Guvern privind instituirea unui regim de licențe FLEGT pentru importul de lemn</t>
  </si>
  <si>
    <t>Aprobarea hotărârii de Guvern privind aprobarea Regulamentul deplasărilor transfrontaliere de organisme modificate genetic</t>
  </si>
  <si>
    <t>Aprobarea hotărârii de Guvern cu privire la aprobarea Regulamentul privind modul de amplasare a construcțiilor pe suprafețele cu zăcăminte de substanțe minerale utile</t>
  </si>
  <si>
    <t>Aprobarea hotărârii de Guvern cu privire la aprobarea Regulamentul privind controlul geologic de stat și supravegherea minieră</t>
  </si>
  <si>
    <t>Aprobarea hotărârii de Guvern cu privire la aprobarea Regulamentul privind modul de efectuare a expertizei de stat a informației geologice</t>
  </si>
  <si>
    <t>Aprobarea hotărârii de Guvernului cu privire la aprobarea Regulamentul privind lichidarea şi conservarea excavațiilor miniere, obiectivelor şi construcțiilor subterane nelegate de extragerea substanțelor minerale utile</t>
  </si>
  <si>
    <t>Aprobarea hotărârii de Guvern cu privire la aprobarea Regulamentului privind modul de trecere la pierderi a substanțelor minerale utile de la balanța de stat și a întreprinderii miniere</t>
  </si>
  <si>
    <t>Aprobarea hotărârii de Guvern privind aprobarea Strategia de Mediu până în anul 2030</t>
  </si>
  <si>
    <t>PAG, Cap. V/Mediu</t>
  </si>
  <si>
    <t>PAG, Cap. V/Mediu, alin. 3, 9; (UE) Acordul de Asociere RM-UE; Agenda de Asociere RM-UE; Tratatul de constituire a Comunității Energetice; Transpune: -Directiva  2004/35/CE</t>
  </si>
  <si>
    <t>Aprobarea proiectului de lege privind sistemul de taxe pentru utilizarea resurselor naturale, a plăților pentru poluarea mediului</t>
  </si>
  <si>
    <t>450 000</t>
  </si>
  <si>
    <t>600 000</t>
  </si>
  <si>
    <t xml:space="preserve">195 000 </t>
  </si>
  <si>
    <t>Proiectul Uniunea Europeană pentru mediu / EU4Environment</t>
  </si>
  <si>
    <t>Guvernul Suediei, proiectul ,,Justiție Verde”</t>
  </si>
  <si>
    <t>SND 10.4 Tranziția activă spre economia verde și circulară</t>
  </si>
  <si>
    <t>SND 5.23. Politici şi management în domeniul protecției mediului.</t>
  </si>
  <si>
    <t xml:space="preserve"> 25.04.2023</t>
  </si>
  <si>
    <t>Aprobarea hotărârii de Guvern cu privire la aprobarea Programului de promovare a economiei verzi și circulare pentru perioada 2024-2028</t>
  </si>
  <si>
    <t>Crearea un mediu propice dezvoltării durabile, generând prosperitate economică, îmbunătățirea calității vieții cetățenilor și asigurarea conservării mediului înconjurător pentru generațiile viitoare</t>
  </si>
  <si>
    <t>Actualizarea cadrului legislativ privind taxele de mediu, ajustat la cadrul normativ în vigoare, conform abordărilor și cerințelor UE</t>
  </si>
  <si>
    <t>Aprobarea hotărârii de Guvern cu privire la actualizarea metodologiilor de evaluare a prejudiciului adus mediului de la activitățile economice</t>
  </si>
  <si>
    <t>Calcularea justă a prejudiciilor aduse mediului</t>
  </si>
  <si>
    <t>Hotărârea de Guvern nr. 1277/2018 cu privire la instituirea si funcționarea sistemului național de monitorizare si raportare a emisiilor de gaze cu efect de seră; PNASC 2030 (HG 624/2023), Planul de acțiuni, OS 1, Acțiunea 1.1.1.</t>
  </si>
  <si>
    <t>Secretar de stat, domeniul economie circulară și instrumente economice</t>
  </si>
  <si>
    <t>Aprobarea hotărârii de Guvern cu privire la aprobarea Regulamentului de activitate a formațiilor artistice de amatori din Republica Moldova</t>
  </si>
  <si>
    <t>Aprobarea proiectului de lege privind modificarea Legii nr. 280/2011 cu privire la protejarea patrimoniului cultural național mobil</t>
  </si>
  <si>
    <t>Transpune parțial Directiva 2014/60/UE a Parlamentului European și a Consiliului din 15 mai 2014 privind restituirea obiectelor culturale care au părăsit ilegal teritoriul unui stat membru și de modificare a Regulamentului (UE) nr. 1024/2012 (Reformare) publicat în Jurnalul Oficial al Uniunii Europene nr. 159/1din 28 mai 2014</t>
  </si>
  <si>
    <t>Facilitarea circulației licite a bunurilor culturale</t>
  </si>
  <si>
    <t>PAG, cap. V/Cultură, alin. 4, AA, cap. 25. Cooperare în domeniul culturii, al politicii audiovizuale și al mass-media; PNA, cap. 26. Educație și cultură</t>
  </si>
  <si>
    <t>Salvgardarea și valorificarea patrimoniului cinematografic național</t>
  </si>
  <si>
    <t xml:space="preserve"> 26.01.2024</t>
  </si>
  <si>
    <t>85.10</t>
  </si>
  <si>
    <t>Aprobarea hotărârii de Guvern cu privire la aprobarea Regulamentului de organizare și funcționare a Arhivei Naționale de Film</t>
  </si>
  <si>
    <t>Centrul Național al Cinematografiei; Ministerul Finanțelor</t>
  </si>
  <si>
    <t>PAG, cap. V/Cultură, alin.1; Legea cinematografiei nr. 116/2014, AA, cap. 25. Cooperare în domeniul culturii, al politicii audiovizuale și al mass-media; PNA, cap. 26. Educație și cultură.</t>
  </si>
  <si>
    <t>Institutul Patrimoniului Cultural</t>
  </si>
  <si>
    <t xml:space="preserve"> 20.04.2024</t>
  </si>
  <si>
    <t>Aprobarea hotărârii de Guvern cu privire la  modificarea Regulamentului cu privire la transportarea elevilor, aprobat prin Hotărârea Guvernului nr. 903/2014</t>
  </si>
  <si>
    <t>Asigurarea accesului la educație pentru toți elevii în școlile de circumscripție</t>
  </si>
  <si>
    <t xml:space="preserve"> 24.10.2023</t>
  </si>
  <si>
    <t>88.03; 88.04; 88.06</t>
  </si>
  <si>
    <t>Codul Educației al Republicii Moldova nr.152/2014, art. 140, 145.</t>
  </si>
  <si>
    <t>Aprobarea hotărârii de Guvern cu privire la aprobarea Regulamentului privind Mecanismul de guvernanță energetică și a acțiunilor climatice</t>
  </si>
  <si>
    <t>Aprobarea hotărârii de Guvern cu privire la autorizarea instalării a două centrale electrice cu termoficare noi în municipiul Chișinău</t>
  </si>
  <si>
    <t>Aprobarea hotărârii de Guvern cu privire la aprobarea Programului de finanțare a proiectelor de performanță energetică</t>
  </si>
  <si>
    <t>Pilotarea instrumentului de finanțare a proiectelor de eficienta energetica în clădirile publice prin intermediul  contractelor de performanta energetica Super ESCO</t>
  </si>
  <si>
    <t>Gestionarea eficientă a sectorului termoenergetic și evaluarea națională a potențialului de încălzire, abordând în mod sustenabil provocările energetice și climatice ale țării noastre în viitor, precum și îmbunătățirea eficienței energetice în Sistemul de Alimentare Centralizat cu Energie Termică, prin implementarea tehnologiei de distribuție pe orizontală</t>
  </si>
  <si>
    <t>Aprobarea hotărârii de Guvern cu privire la aprobarea Strategiei energetice a Republicii Moldova 2050</t>
  </si>
  <si>
    <t>Directiva 2012/27/UE; PNA, cap.15. Energie</t>
  </si>
  <si>
    <t>Aprobarea hotărârii de Guvern cu privire la aprobarea Conceptului tehnic și a Regulamentului de funcționare al Sistemului Informațional Transplant</t>
  </si>
  <si>
    <t>Asigurarea protecției  populației  de expunerea la CEM</t>
  </si>
  <si>
    <t>Modificarea Hotărârii de Guvern nr.951/2013 cu privire la aprobarea Regulamentului privind sistemul național de supraveghere epidemiologică şi control al bolilor transmisibile şi evenimentelor de sănătate publică</t>
  </si>
  <si>
    <t xml:space="preserve"> 02.08.2024</t>
  </si>
  <si>
    <t>Directiva 2000/54/CE a Parlamentului European și a Consiliului din 18 septembrie 2000 privind protecția lucrătorilor împotriva riscurilor legate de expunerea la agenți biologici la locul de muncă [a șaptea directivă specială în sensul articolului 16 alineatul (1) din Directiva 89/391/CEE]; Directiva 2006/25/CE a Parlamentului European și a Consiliului din 5 aprilie 2006 privind cerințele minime de securitate și de sănătate referitoare la expunerea lucrătorilor la riscuri generate de agenții fizici (radiații optice artificiale) [a nouăsprezecea directivă specială în sensul articolului 16 alineatul (1) din Directiva 89/391/CEE]; Directiva 98/24/CE a Consiliului din 7 aprilie 1998 privind protecția sănătății și securității lucrătorilor împotriva riscurilor legate de prezența agenților chimici la locul de muncă [a paisprezecea directivă specială în sensul articolului 16 alineatul (1) din Directiva 89/391/CEE]</t>
  </si>
  <si>
    <t xml:space="preserve"> 06.06.2024</t>
  </si>
  <si>
    <t>PAG, cap.V, Sănătate; Agenda de Asociere; Strategia națională de sănătate „Sănătatea 2030”, OG 2.1..; PNA 2024-2027, cap. 28. Protecţia consumatorului și a sănătății</t>
  </si>
  <si>
    <t>PAG, cap.V, Sănătate, alin. 6;  Strategia națională de sănătate „Sănătatea 2030”, OG 6.2.; PNA 2024-2027, cap. 28. Protecţia consumatorului și a sănătății</t>
  </si>
  <si>
    <t>PAG, cap.V, Sănătate, alin. 6 Strategia națională de sănătate ”Sănătatea 2030”, OG 3.2..; PNAA 2024-2027, cap 28 . Protecţia consumatorului și a sănătății</t>
  </si>
  <si>
    <t>PNA, Cap. 6. Dreptul societățile comerciale</t>
  </si>
  <si>
    <t>Planul de acțiuni pentru implementarea Strategiei pentru asigurarea independenței și integrității sectorului justiției pentru anii 2022-2025 (OG 2.1);
PNA, cap.23, Reforma justiției și drepturi fundamentale</t>
  </si>
  <si>
    <t>PNA cap.21 „Rețele transeuropene”</t>
  </si>
  <si>
    <t>PAG, cap.V, Sănătate, alin. 9; Agenda de Asociere; Strategia națională de sănătate „Sănătatea 2030”, OG 1.1., 1.3.; PNA, cap. 28. Protecţia consumatorului și a sănătății</t>
  </si>
  <si>
    <t>PAG, cap.V, Sănătate, alin. 6; Agenda de Asociere; Strategia națională de sănătate „Sănătatea 2030”, OG 3.2.; PNA, cap. 28. Protecţia consumatorului și a sănătății</t>
  </si>
  <si>
    <t>PAG, cap.V, Sănătate, alin. 12, Agenda de Asociere; Strategia națională de sănătate „Sănătatea 2030”, OG 1.3; PNA, cap. 28. Protecţia consumatorului și a sănătății</t>
  </si>
  <si>
    <t>PAG, cap.V, Sănătate, alin. 9. Strategia națională de sănătate „Sănătatea 2030”, OG 1.2; PNA, cap 12. Siguranța alimentară, politici sanitare şi fitosanitare</t>
  </si>
  <si>
    <t xml:space="preserve">PAG, cap.V, Sănătate, alin. 8 Strategia națională de sănătate „Sănătatea 2030”, OG 2.5..; PNA, cap. 19. Politica socială şi ocuparea forţei de muncă </t>
  </si>
  <si>
    <t>PAG, cap.V, Sănătate, alin. 9. Strategia națională de sănătate „Sănătatea 2030”, OG 1.2; PNA, cap 27. Protecţia consumatorului și a sănătății</t>
  </si>
  <si>
    <t xml:space="preserve">PAG, cap.V, Sănătate, alin. 9 Strategia națională de sănătate „Sănătatea 2030”, OG 1.1.; PNA, cap 19. Politica socială şi ocuparea forţei de muncă </t>
  </si>
  <si>
    <t xml:space="preserve">PAG, cap.V, Sănătate, alin. 6; Strategia națională de sănătate „Sănătatea 2030”, OG 3.1, 3.2., PNA, cap 29. Uniunea vamală </t>
  </si>
  <si>
    <t xml:space="preserve">PAG, cap.V, Sănătate, alin. 6; Agenda de Asociere; Strategia națională de sănătate „Sănătatea 2030”, OG 3.1, 3.2., PNA, cap 28 .  Protecţia consumatorului și a sănătății. </t>
  </si>
  <si>
    <t>PAG, cap.V, Sănătate, alin. 6; Strategia națională de sănătate „Sănătatea 2030”, OG 3.1, 3.2, 3.3.; PNA, cap. 1. Libera circulație a mărfurilor</t>
  </si>
  <si>
    <t>Abilitarea Consiliului de Supraveghere Publică a Auditului cu atribuții privind stabilirea modului de limitare a răspunderii civile a auditorilor și entităților de audit</t>
  </si>
  <si>
    <t>Modificarea unor acte normative (Legea nr.202/2013 privind contractele de credit pentru consumatori, Legea nr.105/2003 privind protecția consumatorilor, Legea nr.192/1998 privind Comisia Națională a Pieței Financiare, Legea nr.106/2022 privind asigurarea obligatorie de răspundere civilă auto pentru pagube produse de vehicule, Legea nr.114/2012 cu privire la serviciile de plată și monedă electronică, Codul contravențional nr.218/2008)</t>
  </si>
  <si>
    <t>Modificarea unor acte normative în vederea ajustării legislației la prevederile Legii nr.160/2023 cu privire la garantarea depozitelor în bănci; Legii nr.92/2022 privind activitatea de asigurare sau reasigurare; Legii nr.106/2022 privind asigurarea obligatorie de răspundere civilă auto pentru pagube produse de vehicule</t>
  </si>
  <si>
    <t>Modificarea unor acte normative ale Guvernului în vederea ajustării la prevederile Legii nr.160/2023 cu privire la garantarea depozitelor în bănci; Legii nr.92/2022 privind activitatea de asigurare sau reasigurare; Legii nr.106/2022 privind asigurarea obligatorie de răspundere civilă auto pentru pagube produse de vehicule; Legii nr.214/2023 pentru modificarea unor acte normative (asigurarea transferului de atribuții conform Legii nr.178/2020 pentru modificarea unor acte normative) (ajustarea la legislația din sectorul financiar)</t>
  </si>
  <si>
    <r>
      <t>Aprobarea hotărârii de Guvern privind semnarea Acordului de împrumut dintre Republica Moldova și Banca Europeană pentru Reconstrucție și Dezvoltare în scopul realizării proiectului „Moldova drumuri V”</t>
    </r>
    <r>
      <rPr>
        <b/>
        <sz val="10"/>
        <color theme="1"/>
        <rFont val="Times New Roman"/>
        <family val="1"/>
      </rPr>
      <t xml:space="preserve"> </t>
    </r>
  </si>
  <si>
    <t xml:space="preserve">Atragerea resurselor financiare suplimentare, necesare pentru realizarea proiectului „Moldova drumuri V” </t>
  </si>
  <si>
    <r>
      <t>Aprobarea hotărârii de Guvern privind ratificarea Acordului de împrumut dintre Republica Moldova și Banca Europeană pentru Reconstrucție și Dezvoltare pentru realizarea proiectului „Moldova drumuri V”</t>
    </r>
    <r>
      <rPr>
        <b/>
        <sz val="10"/>
        <rFont val="Times New Roman"/>
        <family val="1"/>
      </rPr>
      <t xml:space="preserve"> </t>
    </r>
  </si>
  <si>
    <r>
      <t>Efectuarea studiului de fezabilitate în vederea identificării și selectării unui participant din sectorul privat pentru proiectarea, finanțarea, reabilitarea, extinderea, operarea și întreținerea Î.S. ,,Portul Fluvial Ungheni</t>
    </r>
    <r>
      <rPr>
        <sz val="12"/>
        <color theme="1"/>
        <rFont val="Times New Roman"/>
        <family val="1"/>
      </rPr>
      <t>”</t>
    </r>
  </si>
  <si>
    <t xml:space="preserve"> 27.12.2023</t>
  </si>
  <si>
    <t>Aprobarea hotărârii de Guvern cu privire la inițierea negocierilor și aprobarea semnării Acordului de consultanță privind dezvoltarea aeroportului</t>
  </si>
  <si>
    <t>Modernizarea aeroportului</t>
  </si>
  <si>
    <t>Aprobarea hotărârii de Guvern privind ratificarea Acordului de consultanță privind dezvoltarea aeroportului</t>
  </si>
  <si>
    <t>Directiva 2009/12/CE și Regulamentul de punere în aplicare (UE) 2019/317</t>
  </si>
  <si>
    <t>Regulamentul (UE) nr.255/2010</t>
  </si>
  <si>
    <t>Modificarea Legii nr. 20/2009 privind prevenirea și combaterea criminalității informatice</t>
  </si>
  <si>
    <t>Aprobarea hotărârii de Guvern pentru implementarea Legii cu privire la reorganizarea sistemului de ordine și securitate publică</t>
  </si>
  <si>
    <t>Elaborarea proiectului de lege privind ratificarea Convenției internaționale privind stoparea falsificării de monedă, semnată la Geneva, la 20.04.1929</t>
  </si>
  <si>
    <t>Aprobarea hotărârii de Guvern privind aprobarea proiectului de lege pentru modificarea Legii nr. 143/2014 privind regimul articolelor pirotehnice</t>
  </si>
  <si>
    <t>Reglementarea procedurii de sistare a accesului la conținutul web cu caracter infracțional și a procedurii de dispunere a conservării datelor informatice prevăzute în Convenția privind criminalitatea informatică</t>
  </si>
  <si>
    <t xml:space="preserve"> 13.02.2023</t>
  </si>
  <si>
    <t>Ministerul Justiției; Ministerul Infrastructurii și Dezvoltării Regionale; Ministerul Dezvoltării Economice și Digitalizării</t>
  </si>
  <si>
    <t>PAG, cap. ,,Afaceri interne”, acțiunea 6.7</t>
  </si>
  <si>
    <t>Punerea în aplicare a Legii cu privire la reorganizarea sistemului de ordine și securitate publică</t>
  </si>
  <si>
    <t>Sporirea și consolidarea instrumentelor pentru incriminarea actelor de falsificare a monedei</t>
  </si>
  <si>
    <t>24 ore-om / 3672 lei</t>
  </si>
  <si>
    <t>Ministerul Justiției; Ministerul Finanțelor; Ministerul Afacerilor Externe și Integrării Europene; Banca Națională a Moldovei</t>
  </si>
  <si>
    <t>PNA, Cap. 32 Control financiar, acțiunea nr.20</t>
  </si>
  <si>
    <t>Excluderea dublărilor de competențe</t>
  </si>
  <si>
    <t>Ministerul Afacerilor Interne; Ministerul Dezvoltării Economice și Digitalizării; Ministerul Infrastructurii și Dezvoltării Regionale</t>
  </si>
  <si>
    <t>PNA, Cap. 1 Libera circulație a bunurilor, acțiunea nr.9</t>
  </si>
  <si>
    <t>Modificarea Legii nr. 1544/1993 asigurării cu pensii a militarilor și a persoanelor din corpul de comandă și din trupele organelor afacerilor interne</t>
  </si>
  <si>
    <t>Ajustarea termenilor utilizați în Legea nr. 1544/1993 la rigorile cadrului normativ aferent, ținând cont de aprobarea și modificarea Legilor speciale a autorităților care cad sub incidența legii prenotate, inclusiv a Legii nr. 270/2018 privind sistemul unitar de salarizare în sectorul bugetar</t>
  </si>
  <si>
    <t>Ministerul Afacerilor Interne; Compania Națională de Asigurări Sociale</t>
  </si>
  <si>
    <t>Aprobarea proiectului de Lege cu privire la procedura de înmatriculare a mijloacelor de transport din regiunea transnistreană și modificarea unor acte normative (Legea nr. 131/2007 privind siguranța traficului rutier, Codul contravențional nr. 218/2008)</t>
  </si>
  <si>
    <t>Biroul politici de reintegrare, Ministerul Finanțelor (Serviciul Vamal), Agenția Servicii Publice</t>
  </si>
  <si>
    <t>Aprobarea hotărârii de Guvern cu privire la aprobarea conceptului și regulamentului de organizare și funcționare a Sistemului informațional automatizat de evidență a agresorilor și în cazurile de violență în familie</t>
  </si>
  <si>
    <t>Ministerul Sănătății; Compania Națională de Asigurări în Medicină; Ministerul Muncii și Protecției Sociale; Ministerul Finanțelor</t>
  </si>
  <si>
    <t xml:space="preserve"> 35.01; 35.02</t>
  </si>
  <si>
    <t xml:space="preserve"> 35.06; 35.03</t>
  </si>
  <si>
    <t xml:space="preserve"> 35.01; 35.03</t>
  </si>
  <si>
    <t xml:space="preserve"> 35.01; 35.06</t>
  </si>
  <si>
    <t xml:space="preserve"> 35.05; 35.01</t>
  </si>
  <si>
    <t xml:space="preserve"> 35.01; 88.09; 88.10</t>
  </si>
  <si>
    <t xml:space="preserve">Aprobarea hotărârii de Guvern privind aprobarea Programului privind diversitatea biologică pentru perioada 2023-2030 </t>
  </si>
  <si>
    <t>Dezvoltarea cadrului normativ privind conservarea diversității biologice</t>
  </si>
  <si>
    <t>Hotărîrea Guvernului nr. 301/2014 cu privire la aprobarea Strategiei de mediu pentru anii 2014-2023  şi a Planului de acţiuni pentru implementarea acesteia</t>
  </si>
  <si>
    <t>Directiva 96/71/CE a Parlamentului European și a Consiliului din 16 decembrie 1996 privind detașarea lucrătorilor în cadrul prestării de servicii (PNA, Cap. 19)</t>
  </si>
  <si>
    <t>Modificarea unor acte normative (Legea nr.131/2012 și Legea nr.140/2001) pentru aducerea în deplină conformitate a legislației naționale cu prevederile Convențiilor OIM nr.81/1947 și nr.129/1969 (controale inopinate, regimul sancțiunilor</t>
  </si>
  <si>
    <t>Aprobarea hotărârii de Guvern pentru aprobarea Regulamentului cu privire la modul de funcționare și utilizare a Sistemului informațional în domeniul protecției copilului</t>
  </si>
  <si>
    <t>Stabilirea modului de organizare și funcționare a Sistemului Informațional în domeniul protecției copilului</t>
  </si>
  <si>
    <t xml:space="preserve"> 21.06.2023</t>
  </si>
  <si>
    <t>Agenția de Guvernare Electronică; Serviciul Tehnologia Informației și Securitate Cibernetică</t>
  </si>
  <si>
    <t>PNPC, acțiunea nr. 17; PNA, cap. 23 Reforma Justiției și drepturi fundamentale</t>
  </si>
  <si>
    <t>Aprobarea hotărârii de Guvern cu privire la Instrucțiunea privind mecanismul intersectorial de cooperare pentru protecția copiilor  expuși riscului de a comite infracțiuni și a copiilor în conflict cu legea</t>
  </si>
  <si>
    <t>Asigurarea unui mecanism de intervenție în cazul copiilor expuși riscului de a comite infracțiuni și a copiilor în conflict cu legea</t>
  </si>
  <si>
    <t>Ministerul Educației și Cercetării; Ministerul Sănătății; Ministerul Afacerilor Interne</t>
  </si>
  <si>
    <t>PNPC, acțiunea nr. 8; PNA, cap. 23 Reforma Justiției și drepturi fundamentale</t>
  </si>
  <si>
    <t>Aprobarea hotărârii de Guvern privind principiile și modul de organizare a sistemelor de protecție socială</t>
  </si>
  <si>
    <t xml:space="preserve">Aprobarea hotărârii de Guvern privind modalitățile practice pentru perioada de tranziție pentru schimbul de date prin mijloace electronice </t>
  </si>
  <si>
    <t>Aprobarea hotărârii de Guvern pentru reglementarea schimbului de informații cu privire la prestațiile sociale între statele membre</t>
  </si>
  <si>
    <t>Modificarea unor acte normative (cerințe minime în securitate și sănătate în muncă)</t>
  </si>
  <si>
    <t>Modificarea Hotărârii de Guvern nr.603/2011 privind cerințele minime de securitate și sănătate pentru folosirea de către lucrători a echipamentului de muncă la locul de muncă</t>
  </si>
  <si>
    <t xml:space="preserve">Aprobarea proiectului de Lege pentru reglementarea componentei de egalitate de gen în activitatea sindicatelor </t>
  </si>
  <si>
    <t>Aprobarea hotărârii de Guvern cu privire la aprobarea Programului național pentru combaterea muncii nedeclarate pe anii 2024-2027</t>
  </si>
  <si>
    <t>Aprobarea proiectului de Lege privind reglementarea mecanismului automatizat de subvenționare a creșterii salariale</t>
  </si>
  <si>
    <t>Recomandarea Consiliului 92/442/CEE din 27 iulie 1992 privind convergența obiectivelor și politicilor de protecție socială</t>
  </si>
  <si>
    <t>Alinierea la recomandarea Consiliului 92/442/CEE</t>
  </si>
  <si>
    <t>PNA, cap. 2 Libera circulație a lucrătorilor</t>
  </si>
  <si>
    <t>Decizia nr. E5 din 16 martie 2017 privind modalitățile practice pentru perioada de tranziție pentru schimbul de date prin mijloace electronice menționat la articolul 4 din Regulamentul (CE) nr.987/2009</t>
  </si>
  <si>
    <t>Alinierea la politicile UE în domeniul securității sociale</t>
  </si>
  <si>
    <t>03.09.2024</t>
  </si>
  <si>
    <t>Decizia 94/602/CE nr. 151 din 22 aprilie 1993 privind aplicarea articolului 10a din Regulamentul (CEE) nr.1408/71 și a articolului 2 din Regulamentul (CEE) nr.1247/92</t>
  </si>
  <si>
    <t>Armonizarea  cadrului normativ național privind schimbul de informații cu privire la prestațiile sociale între statele membre</t>
  </si>
  <si>
    <t>Directiva 2003/88/CE a Parlamentului European și Consiliului din 4 noiembrie 2003 privind anumite aspecte ale organizării timpului de lucru</t>
  </si>
  <si>
    <t>Stabilirea cerințelor pentru organizarea timpului de muncă și de odihnă</t>
  </si>
  <si>
    <t>Modificarea Codului Muncii al Republicii Moldova nr.154/2003 [2]</t>
  </si>
  <si>
    <t>Confederația Națională a Patronatelor din Moldova; Confederația Națională a Sindicatelor din Moldova; Organizația Internațională a Muncii</t>
  </si>
  <si>
    <t>PNA, cap. 19 Politica socială și ocuparea forței de muncă</t>
  </si>
  <si>
    <t>Modificarea Codului Muncii al Republicii Moldova nr.154/2003 [3]</t>
  </si>
  <si>
    <t>Modificarea Codului muncii al Republicii Moldova nr.154/2003 [1]</t>
  </si>
  <si>
    <t>Directiva 2019/1152 a Parlamentului European și Consiliului din 20 iunie 2019 privind transparența și previzibilitatea condițiilor de muncă în Uniunea Europeană</t>
  </si>
  <si>
    <t>Îmbunătățirea condițiilor de muncă prin promovarea unor forme mai transparente și mai previzibile de muncă, asigurându-se în același timp adaptabilitatea pieței muncii</t>
  </si>
  <si>
    <t>Directiva 2008/94/CE a Parlamentului European și a Consiliului din 22 octombrie 2008 privind protecția lucrătorilor salariați în cazul insolvenței angajatorului</t>
  </si>
  <si>
    <t>Asigurarea unui grad minim de protecție a lucrătorilor salariați în cazul insolvenței angajatorului pentru a garanta plata creanțelor lor salariale neachitate și a contribuțiilor de asigurări sociale</t>
  </si>
  <si>
    <t xml:space="preserve"> 30.05.2023</t>
  </si>
  <si>
    <t>Ministerul Dezvoltării Economice și Digitalizării; Ministerul Finanțelor; Confederația Națională a Patronatelor din Moldova; Confederația Națională a Sindicatelor din Moldova; Organizația Internațională a Muncii</t>
  </si>
  <si>
    <t>Rezoluția Consiliului din 29 iulie 1978 cu privire la programul de acțiuni de securitate și sănătate în muncă în Comunitatea Europeană</t>
  </si>
  <si>
    <t>Alinierea la politicile UE în domeniul securității și sănătății în muncă</t>
  </si>
  <si>
    <t>Inspectoratul de Stat a Muncii; Ministerul Sănătății; Biroul Național de Statistică; Confederația Națională a Patronatelor din Moldova; Confederația Națională a Sindicatelor din Moldova</t>
  </si>
  <si>
    <t>Modificarea unor acte normative (cerințe minime în securitate și sănătate în muncă a lucrătorilor independenți)</t>
  </si>
  <si>
    <t>Recomandarea Consiliului din 18 februarie 2003 referitoare la securitatea și sănătatea persoanelor care desfășoară activitate independentă (autoangajați)</t>
  </si>
  <si>
    <t>Alinierea la Recomandarea Consiliului din 18 februarie 2003</t>
  </si>
  <si>
    <t>Ministerul Dezvoltării Economice și Digitalizării; Confederația Națională a Patronatelor din Moldova; Confederația Națională a Sindicatelor din Moldova</t>
  </si>
  <si>
    <t>Declarația Consiliului din 19 decembrie 1991 pentru implementarea Recomandării Comisiei privind protecția demnității femeilor și bărbaților la locul de muncă, inclusiv codul de practici pentru combaterea hărțuirii sexuale</t>
  </si>
  <si>
    <t>Alinierea la Declarația Consiliului din 19 decembrie 1991</t>
  </si>
  <si>
    <t>Regulamentul (UE) 2016/425 al Parlamentului European și al Consiliului din 9 martie 2016 privind echipamentele individuale de protecție și de abrogare a Directivei 89/686/CEE a Consiliului</t>
  </si>
  <si>
    <t>Stabilirea cerințelor de proiectare și fabricare a echipamentelor individuale de protecție (EIP) pe piața UE, pentru a garanta protecția sănătății și a securității utilizatorilor și a institui norme referitoare la libera circulație a acestor echipamente în UE</t>
  </si>
  <si>
    <t>Diminuarea fenomenului muncii nedeclarate și achitării salariilor în plic</t>
  </si>
  <si>
    <t>Ministerul Dezvoltării Economice și Digitalizării; Ministerul Sănătății; Ministerul Finanțelor; Inspectoratul de Stat a Muncii; Organizația Internațională a Muncii; Confederația Națională a Patronatelor din Moldova; Confederația Națională a Sindicatelor din Moldova</t>
  </si>
  <si>
    <t>Ministerul Finanțelor; Ministerul Sănătății</t>
  </si>
  <si>
    <t>Modificarea unor acte normative (asigurarea protecției juridice a salariaților în cazul insolvenței angajatorului)</t>
  </si>
  <si>
    <t>Modificarea unor acte normative (punerea în aplicare a politicilor coerente și integrate de prevenire și combatere a hărțuirii sexuale la locul de muncă)</t>
  </si>
  <si>
    <t>Aprobarea hotărârii de Guvern privind reorganizarea Agenției Proprietății Publice</t>
  </si>
  <si>
    <t>Asigurarea unei bune guvernanțe a companiilor de stat, precum și pentru accelerarea dezetatizării companiilor de stat care nu contribuie la realizarea raționamentelor politicii de proprietate prevăzute în Strategia cu privire la administrarea proprietății de stat în domeniul întreprinderilor de stat şi societăților comerciale cu capital integral sau majoritar de stat pentru anii 2023- 2030, aprobată prin Hotărârea Guvernului nr. 911/2022</t>
  </si>
  <si>
    <t>Cancelaria de Stat; Ministerul Dezvoltării Economice și Digitalizării; Ministerul Finanțelor</t>
  </si>
  <si>
    <t>Strategia cu privire la administrarea proprietății de stat în domeniul întreprinderilor de stat şi societăților comerciale cu capital integral sau majoritar de stat pentru anii 2023-2030, aprobată prin Hotărârea Guvernului nr. 911/2022</t>
  </si>
  <si>
    <t>Mihaela Paierele, Tel. 022 222 350</t>
  </si>
  <si>
    <t xml:space="preserve">Regulamentul (CE) nr.2006/816; Regulamentul (CE) nr.2009/469; Regulamentul (UE) nr.2019/933; Regulamentul (CE) nr. 1610/96
</t>
  </si>
  <si>
    <t xml:space="preserve">Punerea în aplicare a prevederilor Legii nr.179/2008 cu privire la parteneriatul public-privat și a Legii nr.121/2007 cu privire la concesiunea de lucrări și servicii
</t>
  </si>
  <si>
    <t xml:space="preserve"> 20.24; 50.01; 50.09</t>
  </si>
  <si>
    <t>Ministerul Finanțelor; Agenția Guvernare Electronică</t>
  </si>
  <si>
    <t>Legea nr.193/2023 pentru modificarea unor acte normative (parteneriatul public-privat și administrarea proprietății publice (art. VI alin. (2)); PAG, cap. V/Economie și Digitalizare, acțiunea 2.31</t>
  </si>
  <si>
    <t>Director Agenția Proprietății Publice</t>
  </si>
  <si>
    <t>(UE) Modificarea cadrului normativ în vederea instituirii unui instrument de garantare destinat exportatorilor</t>
  </si>
  <si>
    <t xml:space="preserve">(UE) Recomandarea nr. 1/2022 a Consiliului de Asociere UE-RM, capitolul 20 Cercetare și Inovare (dezvoltarea organizațiilor de cercetare de înaltă performanță, capabile să devină operatori regionali)  </t>
  </si>
  <si>
    <t>(UE) Recomandarea nr. 1/2022 a Consiliului de Asociere UE-RM, capitolul 20 Cercetare și Inovare (dezvoltarea organizațiilor de cercetare de înaltă performanță, capabile să devină operatori regionali)</t>
  </si>
  <si>
    <t xml:space="preserve">[UE] </t>
  </si>
  <si>
    <t>[UE] Modificarea Hotărârii de Guvern nr.802/2015  pentru aprobarea Regulamentului cu privire la modul de calcul, repartizare, utilizare şi evidenţă a transferurilor cu destinaţie specială pentru susţinerea cadrelor didactice tinere, precum şi pentru modificarea, completarea şi abrogarea unor hotărîri ale Guvernului</t>
  </si>
  <si>
    <t>[UE] Modificarea Hotărârii de Guvern nr.1234/2018 privind condițiile de salarizare a personalului din instituțiile de învățământ care funcționează în regim de autogestiune financiar-economică</t>
  </si>
  <si>
    <t>[UE] Aprobarea hotărârii de Guvern privind evaluarea organizațiilor din domeniile cercetării și inovării în vederea clasificării acestora pe niveluri de capacitate</t>
  </si>
  <si>
    <t>[UE] Aprobarea hotărârii de Guvern cu privire la asigurarea accesului la  produse medicamentoase orfane eficiente</t>
  </si>
  <si>
    <t>[UE] Aprobarea hotărârii de Guvern privind aprobarea Regulamentul poluanților organici persistenți (POPs)</t>
  </si>
  <si>
    <t xml:space="preserve">[UE] Aprobarea hotărârii de Guvern cu privire la aprobarea Regulamentul privind însemnele etichetei ecologice și condițiile de utilizare a acesteia
</t>
  </si>
  <si>
    <t>[UE] Modificarea Legii nr.62/2008 privind reglementarea valutară în scopul liberalizării  operațiunilor valutare de capital</t>
  </si>
  <si>
    <t>[UE] Modificarea și completarea Legii nr.232/2016 privind redresarea și rezoluția băncilor</t>
  </si>
  <si>
    <t>[UE] Aprobarea hotărârii de Guvern privind  Metodologia de analiză a presiunilor și evaluarea riscurilor asupra corpurilor de apă</t>
  </si>
  <si>
    <t>[UE] Aprobarea hotărârii de Guvern privind Metodologia de identificare și desemnare a corpurilor de apă de suprafață ca fiind artificiale sau puternic modificate</t>
  </si>
  <si>
    <t>[UE] Aprobarea hotărârii de Guvern cu privire la Metodologia privind identificarea modificărilor hidromorfologice și monitorizarea și evaluarea corpurilor de apă</t>
  </si>
  <si>
    <t>[UE] Aprobarea hotărârii de Guvern privind aprobarea Planului de gestionare a districtului hidrografic Nistru (ciclu II) și privind identificarea  și desemnarea zonelor vulnerabile la nitrați proveniți din surse agricole</t>
  </si>
  <si>
    <t>[UE] Aprobarea hotărârii de Guvern privind Instrucțiunea  de completare a Fișei cu date de securitate</t>
  </si>
  <si>
    <t>[UE] Modificarea unor acte normative (Legea nr.277/2018 privind substanțele chimice; Legea nr.43/2023 privind gazele fluorurate cu efect de seră, precum și alte acte normative)</t>
  </si>
  <si>
    <t>[UE] Modificarea Hotărârii de Guvern nr.291/2014 cu privire la aprobarea Cerințelor de calitate pentru orez și crupe de orez</t>
  </si>
  <si>
    <t xml:space="preserve">[UE] Modificarea unor acte normative (Legea nr.1134/1997 privind societățile pe acțiuni, Legea nr.171/2012 privind piața de capital)           </t>
  </si>
  <si>
    <t>[UE] Aprobarea hotărârii de Guvern privind aprobarea Regulamentul de stabilire a criteriilor de determinare a condițiilor în care anumite tipuri de deșeuri metalice (de fier, oțel, aluminiu, și cupru) și inerte (cioburi de sticlă și compost) care încetează statutul de deșeu</t>
  </si>
  <si>
    <t xml:space="preserve">[UE] Modificarea Hotărârii de Guvern nr.637/2018 pentru aprobarea Conceptului tehnic al Sistemului informațional automatizat național de informare şi comunicare pentru supravegherea pieței </t>
  </si>
  <si>
    <t>[UE] Aprobarea proiectului de lege privind acțiunile climatice</t>
  </si>
  <si>
    <t>[UE] Aprobarea hotărârii de Guvern privind procedura de participare voluntară a organizațiilor la un sistem de management de mediu</t>
  </si>
  <si>
    <t>[UE] Modificarea unor acte normative privind societățile comerciale cu răspundere limitată cu asociat unic (Legea nr.135/2007 privind SRL)</t>
  </si>
  <si>
    <t xml:space="preserve">[UE] Aprobarea hotărârii de Guvern privind monitorizarea, raportarea și verificarea emisiilor de gaze cu efect de seră de la instalațiile staționare și activitățile din domeniul aviației </t>
  </si>
  <si>
    <t>[UE] Aprobarea hotărârii de Guvern cu privire la Metodologia de clasificare a stării ecologice a corpurilor de apă</t>
  </si>
  <si>
    <t xml:space="preserve">[UE] Aprobarea hotărârii de Guvern privind reducerea emisiilor naționale de anumiți poluanți atmosferici 
</t>
  </si>
  <si>
    <t>[UE] Aprobarea proiectului de lege privind modificarea Legii nr. 280/2011 cu privire la protejarea patrimoniului cultural național mobil</t>
  </si>
  <si>
    <t>[UE] Modificarea Legii nr.123/2010 cu privire la serviciile sociale</t>
  </si>
  <si>
    <t xml:space="preserve">[UE] Aprobarea hotărârii de Guvern privind Nomenclatorul Serviciilor Sociale </t>
  </si>
  <si>
    <t>[UE] Modificarea unor acte normative (cerințe minime în securitate și sănătate în muncă)</t>
  </si>
  <si>
    <t>[UE] Aprobarea hotărârii de Guvern cu privire la Regulamentul privind normele de stabilire a echipajului minim de siguranță la navele de navigație interioară care arborează pavilionul Republicii Moldova</t>
  </si>
  <si>
    <t>[UE] Modificarea Hotărârii de Guvern nr.205/2009 cu privire la aprobarea Reglementării tehnice „Produse de leguminoase proaspete și uscate”</t>
  </si>
  <si>
    <t xml:space="preserve">[UE] Modificarea Legii nr.105/2003 privind protecția consumatorilor </t>
  </si>
  <si>
    <t>[UE] Modificarea Hotărârii de Guvern nr.149/2019 cu privire la aprobarea Regulamentului privind situațiile excepționale pe piața energiei electrice și a Planului de acțiuni pentru situații excepționale pe piața energiei electrice</t>
  </si>
  <si>
    <t xml:space="preserve">[UE] Modificarea Hotărârii de Guvern nr. 404/2016 pentru aprobarea Normei sanitar-veterinare privind stabilirea măsurilor de control şi combatere a anumitor forme transmisibile de encefalopatie spongiformă la animale
</t>
  </si>
  <si>
    <t>[UE] Modificarea Hotărârii de Guvern nr.929/2009 cu privire la aprobarea Reglementării tehnice „Cerințe de calitate și comercializare pentru fructe și legume proaspete”</t>
  </si>
  <si>
    <t>[UE] Aprobarea hotărârii de Guvern cu privire la modificarea Codului aerian al Republicii Moldova nr.301/2017</t>
  </si>
  <si>
    <t xml:space="preserve">[UE] Aprobarea hotărârii de Guvern privind Regulile de navigație pe căile navigabile interioare ale fluviului Dunărea și pe căile navigabile interioare ale Republicii Moldova
</t>
  </si>
  <si>
    <t>[UE] Aprobarea hotărârii de Guvern privind controalele oficiale efectuate de autoritățile competente asupra animalelor, a produselor de origine animală și a materialelor germinative și a măsurile de monitorizare care trebuie luate de autoritatea competentă în caz de neconformitate cu normele de identificare și înregistrare a bovinelor, ovinelor și caprinelor sau în caz de neconformitate în timpul tranzitului pe teritoriul Republicii Moldova</t>
  </si>
  <si>
    <t>[UE] Aprobarea hotărârii de Guvern cu privire la aprobarea cerințelor la intrarea transporturilor de animale de la care se obțin produse alimentare și de anumite mărfuri destinate consumului uman</t>
  </si>
  <si>
    <t>[UE] Aprobarea hotărârii de Guvern privind anumite categorii de bunuri exceptate de la efectuarea controalelor oficiale la posturile de control la frontieră</t>
  </si>
  <si>
    <t>[UE] Aprobarea hotărârii de Guvern cu privire la normele de circulație și manipulare a transporturilor de anumite specii și categorii de animale, de materiale germinative și de produse de origine animală din țările terțe</t>
  </si>
  <si>
    <t>[UE] Aprobarea hotărârii de Guvern cu privire la aprobarea normelor sanitar veterinare pentru unitățile de acvacultură și transportatorii de animale acvatic</t>
  </si>
  <si>
    <t>[UE] Aprobarea hotărârii de Guvern cu privire la normele de supraveghere, programele de eradicare și statutul indemn de boală pentru anumite boli enumerate și emergente</t>
  </si>
  <si>
    <t>[UE] Aprobarea hotărârii de Guvern cu privire la cerințele de sănătate animală privind circulația  a animalelor terestre și a ouălor pentru incubație</t>
  </si>
  <si>
    <t>[UE] Aprobarea hotărârii de Guvern privind cerințele sanitare veterinare de prevenire și control a bolilor transmisibile la animale</t>
  </si>
  <si>
    <t>[UE] Aprobarea hotărârii de Guvern cu privire la aprobarea cerințelor de sănătate animală, certificare și de notificare privind circulația produselor de origine animală provenite de la animale terestre</t>
  </si>
  <si>
    <t xml:space="preserve">[UE] Aprobarea hotărârii de Guvern cu privire la aprobarea  normelor specifice de  pentru efectuarea controalelor oficiale a producției de carne și zonele de producție și de relocare a moluștelor bivalve vii </t>
  </si>
  <si>
    <t>[UE] Modificarea Hotărârii de Guvern nr.356/2015 cu privire la aprobarea Regulamentului privind organizarea pieței vitivinicole</t>
  </si>
  <si>
    <t>[UE] Aprobarea hotărârii de Guvern cu privire la aprobarea normelor privind controalele oficiale ale transporturilor de animale și de bunuri care fac obiectul tranzitului, al transbordării și al continuării transportului</t>
  </si>
  <si>
    <t>[UE] Aprobarea hotărârii de Guvern cu privire la aprobarea normelor privind controale de identitate și fizice vizând anumite mărfuri la punctele de control și în care se pot efectua controale documentare la distanță de posturile de inspecție la frontieră</t>
  </si>
  <si>
    <t>[UE] Aprobarea hotărârii de Guvern cu privire la anumite categorii de animale și de mărfuri exceptate de la efectuarea controalelor oficiale la posturile de inspecție la frontieră, controalele specifice privind bagajele personale ale pasagerilor și transporturile mici de bunuri expediate către persoane fizice, care nu sunt destinate introducerii pe piață</t>
  </si>
  <si>
    <t>[UE] Aprobarea hotărârii de Guvern cu privire la  normele sanitar veterinare pentru unitățile care dețin animale terestre și incubatoare și trasabilitatea anumitor animale terestre deținute și a ouălor pentru incubație</t>
  </si>
  <si>
    <t>[UE] Aprobarea hotărârii de Guvern privind  procedura de autorizare  a activităţilor de export şi import ale plantelor şi animalelor din flora şi fauna sălbatică, a părţilor şi derivatelor acestora, precum şi a importului/exportului sau reexportului speciilor de faună şi floră reglementate de Convenţia privind comerţul internaţional cu specii sălbatice de faună şi floră pe cale de dispariţie CITES</t>
  </si>
  <si>
    <t>[UE] Aprobarea hotărârii de Guvern privind conținutul și formatul evidențelor produselor de protecție a plantelor păstrate de utilizatorii profesioniști</t>
  </si>
  <si>
    <t>[UE] Aprobarea Regulamentului privind modalitățile tehnice pentru dezvoltarea, întreținerea și utilizarea sistemelor electronice destinate schimbului și stocării de informații</t>
  </si>
  <si>
    <t>[UE] Aprobarea hotărârii de Guvern cu privire la animalele, produsele de origine animală, materialul germinativ, subprodusele de origine animală și produsele derivate, produsele compuse, fânul și paiele care fac obiectul controalelor oficiale la posturile de control la frontieră</t>
  </si>
  <si>
    <t>[UE] Aprobarea hotărârii de Guvern cu privire la raportarea de către Serviciul Vamal referitor la controalele efectuate în ceea ce privește siguranța şi conformitatea produselor</t>
  </si>
  <si>
    <t>[UE] Aprobarea hotărârii de Guvern cu privire la aprobarea modelelor de certificate de sănătate animală la intrare și circulația a transporturilor de animale acvatice și de anumite produse de origine animală derivate din animale acvatice, certificarea oficială privind astfel de certificate</t>
  </si>
  <si>
    <t>[UE] Aprobarea hotărârii de Guvern cu privire la modelul de certificate de sănătate animală</t>
  </si>
  <si>
    <t>[UE] Aprobarea hotărârii de Guvern privind stabilirea listei speciilor de plante destinate plantării care nu sunt scutite de cerința privind codul de trasabilitate pentru pașapoartele fitosanitare</t>
  </si>
  <si>
    <t>[UE] Modificarea Hotărârii de Guvern nr.708/2011 cu privire la aprobarea Reglementării tehnice „Metode de analiză în domeniul fabricării vinurilor”</t>
  </si>
  <si>
    <t>[UE] Aprobarea hotărârii de Guvern cu privire la controalele oficiale privind produsele de origine animală destinate consumului uman</t>
  </si>
  <si>
    <t>[UE] Aprobarea hotărârii de Guvern privind intensificarea temporară a controalelor oficiale și măsurile de urgență care reglementează intrarea în Republica Moldova a anumitor bunuri</t>
  </si>
  <si>
    <t xml:space="preserve">[UE] Aprobarea hotărârii de Guvern privind funcționarea sistemului de gestionare a informațiilor pentru controalele oficiale </t>
  </si>
  <si>
    <t xml:space="preserve">[UE] Aprobarea Regulamentului tehnic privind funcționarea sistemului de localizare şi urmărire a produselor din tutun şi cele conexe </t>
  </si>
  <si>
    <t xml:space="preserve">[UE] Aprobarea hotărârii de Guvern cu privire la Cerințele privind identificarea și înregistrarea ecvinelor și de stabilire a unor modele de documente de identificare pentru aceste animale
</t>
  </si>
  <si>
    <t>[UE] Modificarea cadrului normativ în domeniul securității sociale conform
cerințelor Regulamentului
CE 883/2004 al Parlamentului European şi al Consiliului din 29 aprilie 2004 privind coordonarea
sistemelor de securitate socială</t>
  </si>
  <si>
    <t>[UE] Aprobarea hotărârii de Guvern privind monitorizarea nivelurilor de fond de dioxine, PCB de tipul dioxinei și PCB non-tipul dioxinelor în produsele alimentare</t>
  </si>
  <si>
    <t xml:space="preserve">[UE] Aprobarea Legii privind politica comună în domeniul pescuitului și acvaculturii </t>
  </si>
  <si>
    <t xml:space="preserve">[UE] Modificarea Hotărârii de Guvern nr. 793/2012 pentru aprobarea Normei sanitar-veterinare privind protecţia şi bunăstarea animalelor în timpul transportului </t>
  </si>
  <si>
    <t>[UE] Aprobarea Hotărârii Guvernului cu privire la instituirea Fondului de susținere pentru afaceri maritime, pescuit și acvacultură</t>
  </si>
  <si>
    <t xml:space="preserve">[UE] Aprobarea hotărârii de Guvern privind stabilirea unor norme comune privind managementul fluxului de trafic aerian
</t>
  </si>
  <si>
    <t xml:space="preserve">[UE] Aprobarea hotărârii de Guvern cu privire la stabilirea cerințelor aplicabile sistemelor automate pentru schimbul datelor de zbor în scopul notificării, al coordonării și al transferului zborurilor între unități de control al traficului aerian </t>
  </si>
  <si>
    <t>[UE] Aprobarea hotărârii de Guvern cu privire la stabilirea mediului aferent ghișeului unic în domeniul maritim</t>
  </si>
  <si>
    <t>[UE] Modificarea Hotărârii de Guvern nr.641/2019 pentru aprobarea Regulamentului privind menținerea navigabilității aeronavelor și a produselor, reperelor și dispozitivelor aeronautice și autorizarea întreprinderilor și a personalului cu atribuții în domeniu</t>
  </si>
  <si>
    <t xml:space="preserve">[UE] Aprobarea hotărârii de Guvern privind metodologia comună de investigare a accidentelor și incidentelor maritime 
</t>
  </si>
  <si>
    <t>[UE] Aprobarea hotărârii de Guvern cu privire la aprobarea Reglementării tehnice  privind denumirile fibrelor textile și etichetarea corespunzătoare și marcarea compoziției fibroase a produselor textile</t>
  </si>
  <si>
    <t>[UE] Modificarea Hotărârii de Guvern nr.1165/2016 pentru aprobarea listelor materiei prime medicamentoase, materialelor, articolelor, ambalajului primar și secundar, utilizate la prepararea și producerea medicamentelor</t>
  </si>
  <si>
    <t>[UE] Elaborarea și aprobarea proiectelor de acte normative pentru transpunerea Regulamentului (UE) nr. 349/2011 al Comisiei din 11 aprilie 2011 de punere în aplicare a Regulamentului (CE) nr. 1338/2008 al Parlamentului European și al Consiliului privind statisticile comunitare referitoare la sănătatea publică, precum și la sănătatea și siguranța la locul de muncă în ceea ce privește accidentele de muncă</t>
  </si>
  <si>
    <t>[UE] Modificarea Hotărârii de Guvern nr.741/2017 pentru aprobarea Regulamentului privind definirea, descrierea, prezentarea și etichetarea produselor vitivinicole aromatizate</t>
  </si>
  <si>
    <t>[UE] Aprobarea hotărârii de Guvern cu privire la modificarea Codului Transporturilor Rutiere nr. 150/2014</t>
  </si>
  <si>
    <t>[UE] Modificarea Hotărârii de Guvern nr.520/2010 cu privire la aprobarea Regulamentului sanitar privind contaminanții din produsele alimentare</t>
  </si>
  <si>
    <t>[UE] Modificarea Hotărârii de Guvern nr.951/2013 cu privire la aprobarea Regulamentului privind sistemul național de supraveghere epidemiologică şi control al bolilor transmisibile şi evenimentelor de sănătate publică</t>
  </si>
  <si>
    <t xml:space="preserve">[UE] Aprobarea proiectului de lege privind regimul de control al operațiunilor cu produse cu dublă utilizare
</t>
  </si>
  <si>
    <t xml:space="preserve">[UE] Aprobarea hotărârii de Guvern pentru aprobarea: Regulamentul Comisiei naționale de control al operațiunilor cu produse cu dublă utilizare; Regulamentul cu privire la regimul de control al operațiunilor cu produse cu dublă utilizare; Lista produselor cu dublă utilizare aprobată
</t>
  </si>
  <si>
    <t>[UE] Aprobarea hotărârii de Guvern cu privire la aprobarea proiectului de lege privind abrogarea Legii nr.71/2023 cu privire la subvenționarea în agricultură și mediul rural și aprobarea Legii cu privire la subvenționare</t>
  </si>
  <si>
    <t>[UE] Aprobarea hotărârii de Guvern cu privire la aprobarea Programului Național Strategic Agricol și Rural finanțat prin Fondul Național de Dezvoltare a Agriculturii și Mediului Rural și fonduri de preaderare/externe</t>
  </si>
  <si>
    <t>[UE] Aprobarea hotărârii de Guvern privind Sistemul de Cunoaștere și Inovare în Agricultură</t>
  </si>
  <si>
    <t>[UE] Aprobarea Regulamentului cu privire la implementarea programelor de cooperare finanțate de Uniunea Europeană</t>
  </si>
  <si>
    <t xml:space="preserve">[UE] Modificarea Hotărârii de Guvern nr. 685/2018 pentru aprobarea  Regulamentului cu privire la etichetarea pneurilor  
</t>
  </si>
  <si>
    <t>[UE] Modificarea Hotărârii de Guvern nr.750/2016 pentru aprobarea regulamentelor privind cerințele în materie de proiectare ecologică aplicabile produselor cu impact energetic</t>
  </si>
  <si>
    <t>[UE] Aprobarea proiectului de lege privind comerțul cu anumite bunuri care ar putea fi utilizate pentru a aplica pedeapsa capitală, tortura și alte pedepse sau tratamente cu cruzime, inumane sau degradante</t>
  </si>
  <si>
    <t xml:space="preserve">[UE] Modificarea unor acte normative (Regulamentul privind eliberarea actelor de identitate și evidența locuitorilor Republicii Moldova, aprobat prin Hotărârea de Guvern nr.125/2013; Hotărârea de Guvern nr.522/2019 cu privire la modelele actelor de identitate din sistemul național de pașapoarte, Hotărârea de Guvern nr.966/2020 cu privire la serviciile prestate de către Agenția Servicii Publice)
</t>
  </si>
  <si>
    <t>[UE] Aprobarea proiectului de Lege pentru transpunerea Regulamentului (UE) 2019/1150 al Parlamentului European și al Consiliului din 20 iunie 2019 privind promovarea echități și a transparenței pentru întreprinderile utilizatoare de servicii de intermediere online</t>
  </si>
  <si>
    <t>[UE] Aprobarea proiectului de lege privind introducerea pe piață a produselor fertilizante</t>
  </si>
  <si>
    <t>[UE] Modificarea Hotărârii de Guvern  nr.884/2014 cu privire la utilizarea mărcii naționale „Agricultura Ecologică – Republica Moldova”</t>
  </si>
  <si>
    <t>[UE] Aprobarea hotărârii de Guvern cu privire la aprobarea Regulamentului privind criteriile de durabilitate pentru biocarburanți, biolichide și combustibilii din biomasă</t>
  </si>
  <si>
    <t xml:space="preserve">[UE] Aprobarea hotărârii de Guvern cu privire la aprobarea Regulamentului  privind calculul consumului de energie din surse regenerabile
</t>
  </si>
  <si>
    <t>[UE] Aprobarea hotărârii de Guvern cu privire la aprobarea Regulamentului privind Mecanismul de guvernanță energetică și a acțiunilor climatice</t>
  </si>
  <si>
    <t>[UE] Aprobarea hotărârii de Guvern cu privire la măsurilor de diminuare și a nivelurilor de referință pentru reducerea prezenței acrilamidei în produsele alimentare</t>
  </si>
  <si>
    <t>[UE] Modificarea Hotărârii de Guvern nr.207/2019 cu privire la aprobarea Regulamentului privind situațiile excepționale pe piața gazelor naturale și a Planului de acțiuni pentru situații excepționale pe piața gazelor naturale</t>
  </si>
  <si>
    <t>[UE] Modificarea Hotărârii de Guvern nr.990/2018 cu privire la organizarea și funcționarea  Agenției Naționale pentru Ocuparea Forței de Muncă</t>
  </si>
  <si>
    <t>[UE] Modificarea Hotărârii de Guvern nr.603/2011 privind cerințele minime de securitate și sănătate pentru folosirea de către lucrători a echipamentului de muncă la locul de muncă</t>
  </si>
  <si>
    <t xml:space="preserve">[UE] Aprobarea hotărârii de Guvern privind monitorizarea, raportarea și verificarea emisiilor de dioxid de carbon generate de transportul maritim și interzicerea compușilor organici pe nave
</t>
  </si>
  <si>
    <t>[UE] Modificarea Hotărârii de Guvern nr.925/2009 cu privire la Regulamentul sanitar privind produsele alimentare noi</t>
  </si>
  <si>
    <t>[UE] Modificarea Legii nr.50/2008 privind protecția invențiilor</t>
  </si>
  <si>
    <t>[UE] Modificarea Hotărârii de Guvern nr.202/2009 Reglementării tehnice „Grâul, orzul, ovăzul, secara, porumbul și sorgul de uz alimentar”</t>
  </si>
  <si>
    <t>[UE] Aprobarea hotărârii de Guvern cu privire la omologarea caietelor de sarcini și verificarea conformității cu caietul de sarcini a produselor agroalimentare cu denumiri de origine protejate, indicații geografice şi specialități tradiționale garantate</t>
  </si>
  <si>
    <t>[UE] Modificarea Legii regnului animal nr. 439/1995 și Legii regnului vegetal nr. 239/2007</t>
  </si>
  <si>
    <t>[UE] Modificarea Legii nr. 44/2022 cu privire la producerea, comercializarea şi utilizarea materialului forestier de reproducere</t>
  </si>
  <si>
    <t>[UE] Aprobarea hotărârii de Guvern privind instituirea unui regim de licențe FLEGT pentru importul de lemn</t>
  </si>
  <si>
    <t>[UE] Aprobarea hotărârii de Guvern privind aprobarea Regulamentul deplasărilor transfrontaliere de organisme modificate genetic</t>
  </si>
  <si>
    <t>[UE] Modificarea Hotărârii de Guvern nr.27/2020 cu privire la aprobarea Cerințelor sanitar-veterinare față de aditivii pentru hrana animalelor</t>
  </si>
  <si>
    <t>[UE] Aprobarea hotărârii de Guvern cu privire la modificarea Regulamentului privind serviciile publice de transport feroviar de pasageri, aprobat prin Hotărârea Guvernului nr. 47/2023</t>
  </si>
  <si>
    <t>[UE] Modificarea Hotărârii de Guvern nr. 1020/2016 pentru aprobarea Cerințelor privind importul şi comercializarea hameiului şi a produselor din hamei (Regulamentul (CE) nr. 1295/2008)</t>
  </si>
  <si>
    <t>[UE] Elaborarea componentelor cadrului normativ secundar privind prevenirea, descurajarea și eliminarea pescuitului ilegal, nedeclarat și nereglementat</t>
  </si>
  <si>
    <t>[UE] Aprobarea hotărârii de Guvern privind Regulile de bune practici de fabricație, Regulile de bune practici de distribuție, Regulile de bune practici de farmacie</t>
  </si>
  <si>
    <t>[UE] Modificarea Legii nr.50/2021 cu privire la grupurile de acțiune locală</t>
  </si>
  <si>
    <t>[UE] Modificarea Hotărârii de Guvern nr.277/2022 cu privire la aprobarea Regulamentului privind acordarea subvențiilor în avans pentru dezvoltarea locală prin implementarea Programului LEADER</t>
  </si>
  <si>
    <t>[UE] Aprobarea hotărârii de Guvern privind promovarea învățământului dual în cadrul programelor din învățământul superior</t>
  </si>
  <si>
    <t>[UE] Aprobarea hotărârii de Guvern privind stabilirea comenzii de stat (plan de admitere) pentru studii superioare de licență și master pentru anul de studii 2024-2025</t>
  </si>
  <si>
    <t>[UE] Modificarea unor acte normative (cerințe minime în securitate și sănătate în muncă a lucrătorilor independenți)</t>
  </si>
  <si>
    <t>[UE] Aprobarea hotărârii de Guvern privind principiile și modul de organizare a sistemelor de protecție socială</t>
  </si>
  <si>
    <t>[UE] Aprobarea hotărârii de Guvern privind stabilirea valorilor limită de expunere a persoanelor la câmpurile electromagnetice (de la 0 Hz la 300 GHz)</t>
  </si>
  <si>
    <t xml:space="preserve">[UE] Modificarea Legii nr.271/2017 privind auditul situațiilor financiare </t>
  </si>
  <si>
    <t>[UE] Aprobarea hotărârii de Guvern privind aplicarea prevederilor Legii nr. 152/2022 cu privire la reglementarea și controlul organismelor modificate genetic</t>
  </si>
  <si>
    <t>[UE] Aprobarea hotărârii de Guvern cu privire la aprobarea  Regulamentului privind utilizarea donațiilor colectate de către instituțiile de învățământ general și profesional tehnic</t>
  </si>
  <si>
    <t>[UE] Aprobarea hotărârii de Guvern cu privire la aprobarea Planului național integrat privind energia și clima</t>
  </si>
  <si>
    <t>[UE] Modificarea Legii nr.133/2008 cu privire la ajutorul social (noul concept al Programului ”Ajutor Social”)</t>
  </si>
  <si>
    <t>[UE] Modificarea Hotărârii de Guvern nr.1167/2008 cu privire la aprobarea Regulamentului cu privire la modul de stabilire și plată a ajutorului social</t>
  </si>
  <si>
    <t>[UE] Modificarea Hotărârii de Guvern nr.569/2013 cu privire la aprobarea Regulamentului-cadru privind  organizarea şi funcționarea Centrului  de zi pentru persoane vârstnice şi a Standardelor minime de calitate</t>
  </si>
  <si>
    <t>[UE] Modificarea Hotărârii de Guvern nr.1034/2014 cu privire la aprobarea Regulamentului-cadru al Serviciului de îngrijire socială la domiciliu şi a Standardelor minime de calitate</t>
  </si>
  <si>
    <t>[UE] Aprobarea hotărârii de Guvern cu privire la modificarea Regulamentului cu privire la modul de evidență și distribuire a biletelor de reabilitare/recuperare acordate pensionarilor și beneficiarilor de alocații sociale de stat, aprobat prin Hotărârea de Guvern nr.372/2010</t>
  </si>
  <si>
    <t>[UE] Aprobarea hotărârii de Guvern cu privire la aprobarea Regulamentului-cadru privind organizarea şi funcționarea Serviciului social de sprijin alimentar și Standardelor minime de calitate</t>
  </si>
  <si>
    <t>[UE] Abrogarea Legii nr.81/2003 privind cantinele de ajutor social</t>
  </si>
  <si>
    <t>[UE] Modificarea Hotărârii de Guvern nr. 323/2013 pentru aprobarea 
Regulamentului – cadru privind 
organizarea și funcționarea 
Centrului de plasament pentru 
persoane vârstnice și a 
Standardelor minime de calitate</t>
  </si>
  <si>
    <t>[UE] Modificarea Hotărârii de Guvern  nr.232/2017 cu privirea la modificarea Regulamentului-cadru 
privind organizarea și funcționarea 
Serviciului social integrat pentru 
consumatorii de substanțe 
psihoactive și pacienții terapiei 
de substituție și a Standardelor 
minime de calitate</t>
  </si>
  <si>
    <t>[UE] Aprobarea proiectului de lege (modificarea Codului muncii nr.154/2003) privind transpunerea Directivei 2008/104/CE a Parlamentului European și a Consiliului din 19.11.2008 privind munca prin agent de muncă temporară</t>
  </si>
  <si>
    <t>[UE] Modificarea unor acte normative (Legea nr.105/2018 privind ocuparea forței de muncă și asigurare de șomaj, Legea nr.200/2010 privind regimul străinilor, Codul Muncii al Republicii Moldova nr.154/2003) [1]</t>
  </si>
  <si>
    <t>[UE] Modificarea unor acte normative (asigurarea protecției juridice a salariaților în caz de concediu de îngrijire a unui membru al familiei bolnav)</t>
  </si>
  <si>
    <t>[UE] Elaborarea componentelor cadrului normativ secundar privind Regulamentul referitor la modalitatea de ținere a Registrului siturilor rețelei Emerald</t>
  </si>
  <si>
    <t>[UE] Modificarea Hotărârii de Guvern nr.594/2011 cu privire la aprobarea Cerințelor speciale pentru introducerea şi circulația plantelor, produselor vegetale pe teritoriul Republicii Moldova</t>
  </si>
  <si>
    <t>[UE] Aprobarea hotărârii de Guvern cu privire la importul și exportul organelor, țesuturilor și celulelor pentru utilizare la om</t>
  </si>
  <si>
    <t>[UE] Modificarea Hotărârii de Guvern nr.418/2009 cu privire la aprobarea Regulamentului privind producerea, certificarea, controlul și comercializarea materialului de înmulțire și săditor viticol</t>
  </si>
  <si>
    <t>[UE] Modificarea Hotărârii de Guvern nr.1211/2008 cu privire la aprobarea Cerințelor „Material semincer pentru porumb şi sorg”</t>
  </si>
  <si>
    <t xml:space="preserve">[UE] Modificarea unor acte normative (egalitate între femei și bărbați în domeniul securității sociale) </t>
  </si>
  <si>
    <t>[UE] Modificarea Codului muncii al Republicii Moldova nr.154/2003 [1]</t>
  </si>
  <si>
    <t xml:space="preserve">[UE] Aprobarea proiectului de lege (modificarea Codului muncii nr.154/2003, Legii securității și sănătății în muncă nr.186/2008 și alte acte normative) privind transpunerea Directivei 94/33/CE a Consiliului din 22 iunie 1994 privind protecția tinerilor la locul de muncă
</t>
  </si>
  <si>
    <t>[UE] Modificarea Hotărârii de Guvern nr.598/2012 cu privire la aprobarea Normei privind comercializarea materialelor de înmulțire pentru plantele ornamentale</t>
  </si>
  <si>
    <t>[UE] Modificarea Legii securității și sănătății în muncă nr.186/2008, în vederea transpunerii Directivei 91/383/CEE de completare a măsurilor destinate să promoveze îmbunătățirea securității și sănătății la locul de muncă (SSM) în cazul lucrătorilor care au un raport de muncă pe durată determinată sau un raport de muncă temporară</t>
  </si>
  <si>
    <t>[UE] Modificarea Hotărârii de Guvern  nr.95/2009 pentru aprobarea unor acte normative privind implementarea Legii securității şi sănătății în muncă nr.186/2008</t>
  </si>
  <si>
    <t>[UE] Aprobarea hotărârii de Guvern privind accesul la profesia de transportator de mărfuri pe cale navigabilă în transportul național şi internațional şi privind recunoașterea reciprocă a diplomelor, certificatelor şi a altor titluri oficiale de calificare pentru această activitate</t>
  </si>
  <si>
    <t>[UE] Modificarea unor acte normative (echilibrului de gen în rândul administratorilor societăților cotate la bursă și măsuri conexe)</t>
  </si>
  <si>
    <t>[UE] Modificarea Codului Muncii al Republicii Moldova nr.154/2003 [3]</t>
  </si>
  <si>
    <t xml:space="preserve">[UE] Modificarea unor acte normative (Legea nr.28/2016 privind accesul pe proprietăți și utilizarea partajată a infrastructurii asociate rețelelor publice de comunicații electronice, Codul contravențional al Republicii Moldova nr.218/2008) </t>
  </si>
  <si>
    <t>[UE] Modificarea unor acte normative (Legea nr.105/2018 privind ocuparea forței de muncă și asigurare de șomaj, Legea nr.200/2010 privind regimul străinilor, Codul Muncii) [2]</t>
  </si>
  <si>
    <t>[UE] Aprobarea hotărârii de Guvern cu privind Regulamentul desfășurării activităților stațiilor de inspecție tehnică periodică a autovehiculelor</t>
  </si>
  <si>
    <t>[UE] Modificarea Legii nr.131/2015 privind achizițiile publice</t>
  </si>
  <si>
    <t>[UE] Modificarea Legii nr.121/2018 cu privire la concesiunile de lucrări și concesiunile de servicii</t>
  </si>
  <si>
    <t xml:space="preserve">[UE] Aprobarea hotărârii de Guvern privind aprobarea contractului multianual pentru întreținerea infrastructurii feroviare, în vederea creșterii competitivității transportului feroviar </t>
  </si>
  <si>
    <t>[UE] Aprobarea hotărârii de Guvern cu privire la aprobarea Strategiei Sectoriale pe Termen Lung privind reabilitarea fondului rezidențial național.</t>
  </si>
  <si>
    <t>[UE] Aprobarea hotărârii de Guvern privind aprobarea Regulamentului cu privire la efectuarea auditului energetic de către întreprinderile mari.</t>
  </si>
  <si>
    <t>[UE] Aprobarea hotărârii de Guvern cu privire la  aprobarea Programului cu privire la implementarea obligației privind renovarea clădirilor autorităților administrației publice centrale de specialitate</t>
  </si>
  <si>
    <t>[UE] Aprobarea hotărârii de Guvern cu privire la aprobarea Conceptului tehnic și a Regulamentului de organizarea și funcționarea a Sistemului informațional național în domeniul eficienței energetice</t>
  </si>
  <si>
    <t>[UE] Aprobarea hotărârii de Guvern cu privire la aprobarea Programului de finanțare a proiectelor de performanță energetică</t>
  </si>
  <si>
    <t>[UE] Modificarea Codului penal al Republicii Moldova nr.985/2002 (prevenirea şi combaterea exploatării sexuale şi abuzurilor sexuale comise asupra copiilor)</t>
  </si>
  <si>
    <t>[UE] Aprobarea proiectului de lege privind măsurile pentru combaterea întârzierii în efectuarea plăților în tranzacțiile comerciale</t>
  </si>
  <si>
    <t xml:space="preserve">[UE] Modificarea unor acte normative (egalitatea de tratament între bărbații și femeile care desfășoară o activitate independentă) </t>
  </si>
  <si>
    <t>[UE] Aprobarea hotărârii de Guvern cu privire la aplicarea măsurilor de prevenire a rănilor provocate de obiecte ascuțite în sectorul spitalicesc și în cel al asistenței medicale</t>
  </si>
  <si>
    <t xml:space="preserve">[UE] Aprobarea proiectului de lege privind utilizarea în condiții de izolare a microorganismelor modificate genetic </t>
  </si>
  <si>
    <t>[UE] Modificarea Hotărârii de Guvern nr. 581/2016 privind coloranții care pot fi adăugați în medicamentele de uz uman</t>
  </si>
  <si>
    <t>[UE] Modificarea Hotărârii de Guvern nr.476/2016 cu privire la aprobarea Metodologiei privind baza de calcul și aprobare a taxelor pentru serviciile aeroportuare și de navigație aeriană</t>
  </si>
  <si>
    <t>[UE] Aprobarea proiectului de lege cu privire la crearea și menținerea nivelului minim al stocurilor de produse petroliere</t>
  </si>
  <si>
    <t>[UE] Aprobarea hotărârii de Guvern cu privire la aprobarea Regulamentului cu privire la analiza de impact asupra siguranței rutiere și operațiunea de audit în domeniul siguranței rutiere</t>
  </si>
  <si>
    <t>[UE] Aprobarea proiectului de Lege cu privire la modificarea unor acte normative (ajustarea cadrului normativ la Legea privind gestionarea siguranței infrastructurii rutiere: Legea drumurilor nr.509/1995, Legea nr.131/2007 privind siguranța traficului rutier; Legea nr.163/2010 privind autorizarea executării lucrărilor de construcție; Legea nr.213/2021 cu privire la investigarea accidentelor și  incidentelor în transporturi; Codul transporturilor rutiere nr.150/2014)</t>
  </si>
  <si>
    <t>[UE] Aprobarea hotărârii de Guvern cu privire la aprobarea Regulamentului cu privire la inspecțiile în materie de siguranță rutieră</t>
  </si>
  <si>
    <t>[UE] Aprobarea hotărârii de Guvern cu privire la aprobarea Regulamentului cu privire la clasificarea siguranței rețelei</t>
  </si>
  <si>
    <t>[UE] Modificarea unor acte normative (asigurarea protecției juridice a salariaților în cazul insolvenței angajatorului)</t>
  </si>
  <si>
    <t>[UE] Aprobarea proiectului de lege în vederea transpunerii Directivei 2006/54/EC a Parlamentului European și a Consiliului din 5 iulie 2006 privind punerea în aplicare a principiului egalității de șanse și al egalității de tratament între bărbați și femei în materie de încadrare în muncă</t>
  </si>
  <si>
    <t xml:space="preserve">[UE] Aprobarea hotărârii de Guvern privind serviciile de informații fluviale (RIS) armonizate pe căile navigabile interioare 
</t>
  </si>
  <si>
    <t xml:space="preserve">[UE] Modificarea Legii nr. 1515/1993 privind protecția mediului înconjurător </t>
  </si>
  <si>
    <t>[UE] Modificarea Codului Muncii al Republicii Moldova nr.154/2003 [2]</t>
  </si>
  <si>
    <t xml:space="preserve">[UE] Modificarea Hotărârii de Guvern  nr.413/2021 pentru aprobarea Regulamentului privind  stabilirea Sistemului de informare și monitorizare a traficului navelor maritime
</t>
  </si>
  <si>
    <t>[UE] Modificarea Hotărârii de Guvern nr.713/2013 cu privire la aprobarea cerințelor privind producerea si comercializarea semințelor de legume, răsadurilor și a materialului săditor legumicol</t>
  </si>
  <si>
    <t xml:space="preserve">[UE] Modificarea Legii nr.422/2006 privind securitatea generală a produselor </t>
  </si>
  <si>
    <t>[UE] Modificarea Legii nr.1456/1993 cu privire la activitatea farmaceutică</t>
  </si>
  <si>
    <t xml:space="preserve">[UE] Modificarea unor hotărâri de Guvern (Hotărârea de Guvern nr.1111/2010 cu privire la aprobarea Reglementării tehnice „Sucuri şi anumite produse similare destinate consumului uman și  Hotărârea de Guvern nr.216/2008 cu privire la aprobarea Reglementării tehnice „Gemuri, jeleuri, dulcețuri, piureuri şi alte produse similare”) </t>
  </si>
  <si>
    <t xml:space="preserve">[UE] Aprobarea hotărârii de Guvern privind protecția lucrătorilor împotriva riscurilor legate de expunerea la agenți chimici, fizici și biologici la locul de muncă </t>
  </si>
  <si>
    <t>[UE] Modificarea Hotărârii de Guvern  nr. 204/2009 cu privire la aprobarea Reglementării tehnice „Produse de cofetărie”</t>
  </si>
  <si>
    <t xml:space="preserve">[UE] Aprobarea hotărârii de Guvern privind organizarea timpului de muncă al navigatorilor
</t>
  </si>
  <si>
    <t>[UE] Aprobarea hotărârii de Guvern cu privire la aprobarea cerințelor de calitate pentru cafea, extracte de cafea și cicoare, ceaiuri și produse de ceai și de abrogare a Hotărârii Guvernului nr.206/2009</t>
  </si>
  <si>
    <t>[UE] Aprobarea hotărârii de Guvern cu privire la consolidarea sistemului de gestionare a crizelor și rezilienței la nivel național</t>
  </si>
  <si>
    <t>[UE] Aprobarea hotărârii de Guvern privind măsurile de raționalizare în scopul înregistrării de progrese în direcția realizării rețelei transeuropene de transport (TEN-T)</t>
  </si>
  <si>
    <t xml:space="preserve">[UE] Aprobarea hotărârii de Guvern cu privire la Regulamentul sanitar privind materialele și substanțele care vin în contact cu apa potabilă și metode de testare
</t>
  </si>
  <si>
    <t xml:space="preserve">[UE] Modificarea unor acte normative (Codul de procedura civilă, Legea nr.105/2003 privind protecția consumatorilor, s.a.) </t>
  </si>
  <si>
    <t>[UE] Modificarea Legii nr.107/2016 cu privire la energia electrică</t>
  </si>
  <si>
    <t xml:space="preserve">[UE] Aprobarea proiectului de lege privind contractele de furnizare de conținut digital și de servicii digitale consumatorilor
</t>
  </si>
  <si>
    <t xml:space="preserve">[UE] Aprobarea hotărârii de Guvern privind recunoașterea calificărilor profesionale în domeniul navigației interioare
</t>
  </si>
  <si>
    <t>[UE] Modificarea Legii nr.121/2010 voluntariatului</t>
  </si>
  <si>
    <t>[UE] Aprobarea hotărârii de Guvern privind siguranța feroviară</t>
  </si>
  <si>
    <t>[UE] Aprobarea hotărârii de Guvern privind interoperabilitatea sistemului feroviar în Uniunea Europeană</t>
  </si>
  <si>
    <t xml:space="preserve">[UE] Aprobarea proiectului de lege privind transpunerea în legislația națională a Directivei (UE) 2016/680 a Parlamentului European și al Consiliului privind protecția persoanelor fizice referitor la prelucrarea datelor cu caracter personal de către autoritățile competente în scopul prevenirii, depistării, investigării sau urmăririi penale a infracțiunilor sau al executării pedepselor și privind libera circulație a acestor date și de abrogare a Deciziei-cadru 2008/977/JAI a Consiliului </t>
  </si>
  <si>
    <t xml:space="preserve">[UE] Aprobarea hotărârii de Guvern privind Regulamentului privind consolidarea securității portuare și a securității la bordul navelor </t>
  </si>
  <si>
    <t xml:space="preserve">[UE] Aprobarea hotărârii de Guvern privind Regulamentul- cadru cu privire la respectarea obligațiilor statului port
</t>
  </si>
  <si>
    <t>[UE] Modificarea unor acte normative (punerea în aplicare a politicilor coerente și integrate de prevenire și combatere a hărțuirii sexuale la locul de muncă)</t>
  </si>
  <si>
    <t>[UE] Modificarea Legii nr.105/2018 privind promovarea ocupării forței de muncă și asigurarea de șomaj</t>
  </si>
  <si>
    <t xml:space="preserve">[UE] Aprobarea hotărârii de Guvern privind modalitățile practice pentru perioada de tranziție pentru schimbul de date prin mijloace electronice </t>
  </si>
  <si>
    <t>[UE] Aprobarea hotărârii de Guvern cu privire la instituirea mecanismului  național de evaluare a tehnologiilor medicale</t>
  </si>
  <si>
    <t xml:space="preserve">[UE] Modificarea Hotărârii de Guvern nr.1116/2016 pentru aprobarea Regulamentului de funcționare a Sistemului de schimb rapid de informații privind produsele periculoase </t>
  </si>
  <si>
    <t>[UE] Aprobarea programului de lucru referitor la dezvoltarea și instalarea sistemelor electronice prevăzute în Codul vamal al Uniunii</t>
  </si>
  <si>
    <t>[UE] Aprobarea hotărârii de Guvern privind modulele pentru procedurile de evaluare a conformității și a adecvării pentru utilizarea infrastructurii, precum și de verificare CE care trebuie utilizate în specificațiile tehnice de interoperabilitate</t>
  </si>
  <si>
    <t>[UE] Modificarea Hotărârii de Guvern nr.103/2011 pentru aprobarea Normei sanitar-veterinare privind cerințele la importul şi plasarea pe piață a unor produse de acvacultură</t>
  </si>
  <si>
    <t>[UE] Aprobarea hotărârii de Guvern pentru reglementarea schimbului de informații cu privire la prestațiile sociale între statele membre</t>
  </si>
  <si>
    <t>[UE] Aprobarea hotărârii de Guvern privind criteriile de acordare a etichetei ecologice stabilite pe grupe de produse și servicii</t>
  </si>
  <si>
    <t xml:space="preserve">[UE] Aprobarea hotărârii de Guvern privind Regulamentul privind normele aplicabile în scopul facilitării traficului maritim internațional
</t>
  </si>
  <si>
    <t>[UE] Modificarea Hotărârii de Guvern nr.496//2014 privind aprobarea Regulamentului cadru de organizare și funcționare  a Centrului de asistență și consiliere pentru agresorii familiali și a standardelor minime de calitate</t>
  </si>
  <si>
    <t>[UE] Modificarea unor acte normative (Legea nr.550/1995 cu privire la lichidarea băncilor și Legea insolvabilității nr.149/2012)</t>
  </si>
  <si>
    <t>[UE] Aprobarea hotărârii de Guvern cu privire la stabilirea cerințelor de calitate pentru anumite tipuri de zahăr destinate consumului uman și de abrogare a Hotărârii Guvernului nr.774/2007</t>
  </si>
  <si>
    <t>[UE] (UE) Modificarea cadrului normativ în vederea instituirii unui instrument de garantare destinat exportatorilor</t>
  </si>
  <si>
    <t>[UE] Aprobarea hotărârii de Guvern cu privire la aprobarea Regulamentului cu privire la educația adulților</t>
  </si>
  <si>
    <t>[UE] Aprobarea hotărârii de Guvern cu privire  la specificațiile de navigabilitate suplimentare pentru un anumit tip de operațiuni</t>
  </si>
  <si>
    <t>[UE] Aprobarea hotărârii de Guvern cu privire la aprobarea Regulamentului privind stabilirea schemei de compensare și reducere a emisiilor de carbon provenite din aviația civilă, în vederea instituirii unui sistem de compensare pentru reducerea emisiilor de CO2 pentru zborurile internaționale</t>
  </si>
  <si>
    <t>[UE] Aprobarea hotărârii de Guvern cu privire la aprobarea Regulamentului privind acordarea alocațiilor pentru creșterea accesului la studii</t>
  </si>
  <si>
    <t>[UE] Aprobarea hotărârii de Guvern cu privire la aprobarea Regulamentului privind trecerea la autogestiune a instituțiilor de educație timpurie</t>
  </si>
  <si>
    <t>[UE] Aprobarea hotărârii de Guvern cu privire la Metodologia de finanțare a instituțiilor de învățământ pre-școlar în baza costurilor per-copil</t>
  </si>
  <si>
    <t xml:space="preserve">[UE] Modificarea Hotărârii de Guvern nr.628/2023 cu privire la aprobarea metodologiei de finanțare bugetară a instituțiilor publice de învățământ profesional tehnic </t>
  </si>
  <si>
    <t>[UE] Aprobarea hotărârii de Guvern cu privire la planurile (comanda de stat) de pregătire a cadrelor de specialitate pe meserii, specialități în instituțiile de învățământ profesional tehnic pentru anul de studii 2024-2025</t>
  </si>
  <si>
    <t>[UE] Modificarea Hotărârii de Guvern nr.1009/2006 cu privire la cuantumurile burselor, soldele lunare altor forme de ajutoare sociale pentru studenții
din instituțiile de învățământ superior, elevii din instituțiile de învățământ profesional tehnic postsecundar şi postsecundar nonterţiar, profesional tehnic secundar şi persoanele care studiază în învățământul postuniversitar</t>
  </si>
  <si>
    <t>[UE] Aprobarea hotărârii de Guvern cu privire la organizarea și funcționarea cluburilor sportive</t>
  </si>
  <si>
    <t>[UE] Aprobarea hotărârii de Guvern cu privire la organizarea și funcționarea cluburilor sportive școlare</t>
  </si>
  <si>
    <t>[UE] Modificarea Hotărârii de Guvern nr.176/2019 cu privire la organizarea și funcționarea federațiilor sportive naționale</t>
  </si>
  <si>
    <t>[UE] Aprobarea hotărârii de Guvern cu privire la organizarea și funcționarea liceelor cu profil sportiv</t>
  </si>
  <si>
    <t xml:space="preserve">[UE] Aprobarea hotărârii de Guvern cu privire la organizarea și funcționarea Centrului Sportiv Republican de pregătire a Loturilor Naționale; </t>
  </si>
  <si>
    <t>[UE] Modificarea Hotărârii de Guvern nr.1552/2002 cu privire a aprobarea normelor financiare pentru activitatea sportivă</t>
  </si>
  <si>
    <t>[UE] Aprobarea proiectului de lege cu privire la participarea civică</t>
  </si>
  <si>
    <t>[UE] Aprobarea hotărârii de Guvern cu privire la importul și exportul produselor ecologice</t>
  </si>
  <si>
    <t>[UE] Aprobarea hotărârii de Guvern cu privire la organizarea sistemului de control și certificare, recunoașterea organismelor de control și supravegherea activității acestora în agricultura ecologică</t>
  </si>
  <si>
    <t>[UE] Modificarea Hotărârii de Guvern nr.558/2011 privind măsurile de urgență din domeniul fitosanitar pentru a preveni introducerea şi răspândirea în Republica Moldova a unor organisme de carantină</t>
  </si>
  <si>
    <t xml:space="preserve">[UE] Aprobarea hotărârii de Guvern cu privire la frecvență pentru controalele de identitate și controalele fizice ale anumitor loturi de animale și mărfuri </t>
  </si>
  <si>
    <t>[UE] Aprobarea hotărârii de Guvern cu privire la cerințele minime vizând posturile de inspecție la frontieră</t>
  </si>
  <si>
    <t>[UE] Aprobarea proiectului de lege privind reglementarea tarifelor de roaming cu statele membre ale UE</t>
  </si>
  <si>
    <t>[UE] Aprobarea proiectului de lege  privind libera circulație  și recunoașterea reciprocă a mărfurilor comercializate în mod legal</t>
  </si>
  <si>
    <t xml:space="preserve">[UE] Modificarea unor hotărâri de Guvern (Hotărârea de Guvern nr.398/2012 pentru aprobarea unor norme sanitar-veterinare privind controlul și reducerea prevalenței salmonelelor în efectivele de animale; Hotărârea de Guvern nr.221/2009 cu privire la aprobarea Regulilor privind criteriile microbiologice pentru produsele alimentare)
</t>
  </si>
  <si>
    <t>[UE] Aprobarea proiectului de lege privind Codul comunicațiilor electronice</t>
  </si>
  <si>
    <t xml:space="preserve">[UE] Aprobarea hotărârii de Guvern privind Regulamentul - cadru de organizare şi funcţionare a Serviciului social Centrul de reabilitare a victimelor violenţei în familie și a Standardelor minime de calitate </t>
  </si>
  <si>
    <t xml:space="preserve">[UE] Aprobarea hotărârii de Guvern privind sistemele de navlosire și de stabilire a prețurilor în transportul național și internațional pe căile navigabile interioare 
</t>
  </si>
  <si>
    <t xml:space="preserve">[UE] Aprobarea hotărârii de Guvern privind transportul pe căi navigabile interioare de mărfuri periculoase 
</t>
  </si>
  <si>
    <t>[UE] Aprobarea hotărârii de Guvern cu privire la autorizarea unităților de material germinativ și cerințele de trasabilitate și de sănătate animală pentru circulația materialului germinativ provenit de la anumite animale terestre deținute</t>
  </si>
  <si>
    <t>Agenția Proprietății Publice; Ministerul Finanțelor</t>
  </si>
  <si>
    <t>50.09</t>
  </si>
  <si>
    <t>Aprobarea legii privind Curtea Constituțională în variantă nouă (comasarea Legii cu privire la Curtea Constituțională și a Codului jurisdicției constituționale)</t>
  </si>
  <si>
    <t>Promovarea egalității de gen la locul de muncă și în cadrul parteneriatului social</t>
  </si>
  <si>
    <t>Modificarea Hotărârii de Guvern nr.533/2011 cu privire la  Lista şi tarifele serviciilor contra cost din sfera sănătății publice prestate persoanelor fizice şi juridice</t>
  </si>
  <si>
    <t>Agenția Medicamentului și Dispozitivelor Medicale; Agenția Națională pentru Siguranța Alimentelor</t>
  </si>
  <si>
    <t>90.01; 90.18</t>
  </si>
  <si>
    <t>Secretarul de stat, responsabil de protecția socială a pensionarilor din rândul structurilor de forță</t>
  </si>
  <si>
    <t>CNPF</t>
  </si>
  <si>
    <t>Proiectul de lege pentru aprobarea Strategiei de dezvoltare a pieței de capital pentru anii 2025-2028</t>
  </si>
  <si>
    <t>Crearea unui plan detaliat și coerent pentru îmbunătățirea și extinderea pieței de capital din Republica Moldova</t>
  </si>
  <si>
    <t>M. Meriacre, Tel. 022 859 432</t>
  </si>
  <si>
    <t xml:space="preserve">  31.01.2024</t>
  </si>
  <si>
    <t xml:space="preserve">Transpune:
Directiva 88/361/EEC a Consiliului din 24 iunie 1988 pentru punerea în aplicare a articolului 67 din tratat; Regulamentul (UE) 2018/1672 al Parlamentului European și al Consiliului din 23 octombrie 2018 privind controlul numerarului care intră sau iese din Uniune și de abrogare a Regulamentului (CE) nr. 1889/2005
</t>
  </si>
  <si>
    <t>33,66</t>
  </si>
  <si>
    <t>30,6</t>
  </si>
  <si>
    <t>22,95</t>
  </si>
  <si>
    <t>18,36</t>
  </si>
  <si>
    <t>27,54</t>
  </si>
  <si>
    <t>24,48</t>
  </si>
  <si>
    <t>15,3</t>
  </si>
  <si>
    <t>7,65</t>
  </si>
  <si>
    <t>12,24</t>
  </si>
  <si>
    <t>9,18</t>
  </si>
  <si>
    <t>10,71</t>
  </si>
  <si>
    <t>154,1</t>
  </si>
  <si>
    <t>246,9</t>
  </si>
  <si>
    <t>186,5</t>
  </si>
  <si>
    <t>188,6</t>
  </si>
  <si>
    <t>196,1</t>
  </si>
  <si>
    <t>476,1</t>
  </si>
  <si>
    <t>216,3</t>
  </si>
  <si>
    <t>213,5</t>
  </si>
  <si>
    <t>662,1</t>
  </si>
  <si>
    <t>215,3</t>
  </si>
  <si>
    <t>337,9</t>
  </si>
  <si>
    <t>264,7</t>
  </si>
  <si>
    <t>307,4</t>
  </si>
  <si>
    <t>227,3</t>
  </si>
  <si>
    <t>255,8</t>
  </si>
  <si>
    <t>286,3</t>
  </si>
  <si>
    <t>215,6</t>
  </si>
  <si>
    <t>266,6</t>
  </si>
  <si>
    <t>154,6</t>
  </si>
  <si>
    <t>200,7</t>
  </si>
  <si>
    <t>235,7</t>
  </si>
  <si>
    <t>211,5</t>
  </si>
  <si>
    <t>243,2</t>
  </si>
  <si>
    <t>109,9</t>
  </si>
  <si>
    <t>144,2</t>
  </si>
  <si>
    <t>139,8</t>
  </si>
  <si>
    <t>108,2</t>
  </si>
  <si>
    <t>522,8</t>
  </si>
  <si>
    <t>118,2</t>
  </si>
  <si>
    <t>84,4</t>
  </si>
  <si>
    <t>68,4</t>
  </si>
  <si>
    <t>61,9</t>
  </si>
  <si>
    <t>79,6</t>
  </si>
  <si>
    <t>82,9</t>
  </si>
  <si>
    <t>61,7</t>
  </si>
  <si>
    <t>45,9</t>
  </si>
  <si>
    <t>39,6</t>
  </si>
  <si>
    <t>79,2</t>
  </si>
  <si>
    <t>52,8</t>
  </si>
  <si>
    <t>26,4</t>
  </si>
  <si>
    <t>46,2</t>
  </si>
  <si>
    <t>59,4</t>
  </si>
  <si>
    <t>4,59</t>
  </si>
  <si>
    <t>679,5</t>
  </si>
  <si>
    <t>81,54</t>
  </si>
  <si>
    <t>18,12</t>
  </si>
  <si>
    <t>54,36</t>
  </si>
  <si>
    <t>90,6</t>
  </si>
  <si>
    <t>135,9</t>
  </si>
  <si>
    <t>72,48</t>
  </si>
  <si>
    <t>18,16</t>
  </si>
  <si>
    <t>253,68</t>
  </si>
  <si>
    <t>108,72</t>
  </si>
  <si>
    <t>36,24</t>
  </si>
  <si>
    <t>128,56</t>
  </si>
  <si>
    <t>58,45</t>
  </si>
  <si>
    <t>46,75</t>
  </si>
  <si>
    <t>103,75</t>
  </si>
  <si>
    <t>128,7</t>
  </si>
  <si>
    <t>72,32</t>
  </si>
  <si>
    <t>99,45</t>
  </si>
  <si>
    <t>107,1</t>
  </si>
  <si>
    <t>38,25</t>
  </si>
  <si>
    <t>88,74</t>
  </si>
  <si>
    <t>105,57</t>
  </si>
  <si>
    <t>489,6</t>
  </si>
  <si>
    <t>76,5</t>
  </si>
  <si>
    <t>68,85</t>
  </si>
  <si>
    <t>91,8</t>
  </si>
  <si>
    <t>73,44</t>
  </si>
  <si>
    <t>89,6</t>
  </si>
  <si>
    <t>22,4</t>
  </si>
  <si>
    <t>16,8</t>
  </si>
  <si>
    <t>50,4</t>
  </si>
  <si>
    <t>33,6</t>
  </si>
  <si>
    <t>67,2</t>
  </si>
  <si>
    <t>160,2</t>
  </si>
  <si>
    <t>53,55</t>
  </si>
  <si>
    <t>206,55</t>
  </si>
  <si>
    <t>80,8</t>
  </si>
  <si>
    <t>6,12</t>
  </si>
  <si>
    <t>19,89</t>
  </si>
  <si>
    <t>16,83</t>
  </si>
  <si>
    <t>13,77</t>
  </si>
  <si>
    <t>36,72</t>
  </si>
  <si>
    <t>21,42</t>
  </si>
  <si>
    <t>55,2</t>
  </si>
  <si>
    <t>88,8</t>
  </si>
  <si>
    <t>103,6</t>
  </si>
  <si>
    <t>118,4</t>
  </si>
  <si>
    <t>43,1</t>
  </si>
  <si>
    <t>106,56</t>
  </si>
  <si>
    <t>213,12</t>
  </si>
  <si>
    <t>92,3</t>
  </si>
  <si>
    <t>29,6</t>
  </si>
  <si>
    <t>22,2</t>
  </si>
  <si>
    <t>32,3</t>
  </si>
  <si>
    <t>110,16</t>
  </si>
  <si>
    <t>10,2</t>
  </si>
  <si>
    <t xml:space="preserve">Costul de elaborare, mii lei </t>
  </si>
  <si>
    <t>3894,62</t>
  </si>
  <si>
    <t>Ministerul Afacerilor Interne; Cancelaria de Stat</t>
  </si>
  <si>
    <t>Agenția Servicii Publice; Agenția de Guvernare Electronică; Ministerul Dezvoltării Economice și Digitalizării</t>
  </si>
  <si>
    <t xml:space="preserve">Regulamentul (UE) 2019/1150 al Parlamentului European și al Consiliului din 20 iunie 2019 privind promovarea echități și a transparenței pentru întreprinderile utilizatoare de servicii de intermediere online;
PNA 2024-2027
Cap. X Societatea informațională și mass-media Regulamentul (UE) 2019/1150 al Parlamentului European și al Consiliului din 20 iunie 2019 privind promovarea echități și a transparenței pentru întreprinderile utilizatoare de servicii de intermediere online;
PNA 2024-2027
Cap. X Societatea informațională și mass-media  
</t>
  </si>
  <si>
    <t>1. Regulamentul delegat (UE) 2021/1698 cerințe procedurale pentru recunoașterea autorităților de control și a organismelor de control care sunt competente să efectueze controale în ceea ce privește operatorii ecologici certificați, grupurile de operatori ecologici certificate și produsele ecologice din țări terțe, precum și cu norme privind supravegherea respectivelor autorități de control și organisme de control și controalele și alte acțiuni care trebuie efectuate de respectivele autorități de control și organisme de control.
2. Regulamentul delegat (UE) 2021/1697 al Comisiei din 13 iulie 2021 de modificare a Regulamentului (UE) 2018/848 al Parlamentului European și al Consiliului în ceea ce privește criteriile de recunoaștere a autorităților de control și a organismelor de control care sunt competente să efectueze controale ale produselor ecologice în țări terțe, precum și de retragere a recunoașterii lor.
3. Regulamentul delegat (UE) 2021/1342 norme referitoare la informațiile care trebuie trimise de țările terțe și de autoritățile de control și organismele de control în scopul supravegherii recunoașterii acestora precum și măsurile care urmează să fie luate în cadrul exercitării supravegherii respective.
4. Regulamentul de punere în aplicare (UE) 2021/1935 al Comisiei din 8 noiembrie 2021 de modificare a Regulamentului de punere în aplicare (UE) 2019/723 în ceea ce privește informațiile și datele referitoare la producția ecologică și etichetarea produselor ecologice care trebuie transmise prin intermediul modelului de formular tip.
5. Regulamentul de punere în aplicare (UE) 2023/1195 al Comisiei din 20 iunie 2023 de stabilire a normelor privind detaliile și formatul informațiilor care trebuie puse la dispoziție de către statele membre cu privire la rezultatele anchetelor referitoare la cazurile de contaminare cu produse sau substanțe neautorizate pentru utilizare în producția ecologică.
6. Regulamentul de punere în aplicare (UE) 2021/279 al Comisiei din 22 februarie 2021 de stabilire a normelor de aplicare a Regulamentului (UE) 2018/848 al Parlamentului European și al Consiliului în ceea ce privește controalele și alte măsuri de asigurare a trasabilității și conformității în cadrul producției ecologice și etichetarea produselor ecologice.
7. Regulamentul delegat (UE) 2021/771 al Comisiei din 21 ianuarie 2021 de completare a Regulamentului (UE) 2018/848 al Parlamentului European și al Consiliului prin stabilirea unor criterii și condiții specifice pentru verificările documentelor contabile în cadrul controalelor oficiale privind producția ecologică și pentru controalele oficiale asupra grupurilor de operatori
8. Regulamentul delegat (UE) 2021/2304 al Comisiei din 18 octombrie 2021 de completare a Regulamentului (UE) 2018/848 al Parlamentului European și al Consiliului cu norme referitoare la eliberarea certificatelor complementare care certifică neutilizarea antibioticelor în producția ecologică de produse de origine animală în scopul exportului.
9. Regulamentul de punere în aplicare (UE) 2021/1378 al Comisiei din 19 august 2021 de stabilire a anumitor norme privind certificatul eliberat operatorilor, grupurilor de operatori și exportatorilor din țări terțe implicați în importurile de produse ecologice și în conversie în Uniune și de stabilire a listei autorităților de control și a organismelor de control recunoscute în conformitate cu Regulamentul (UE) 2018/848 al Parlamentului European și al Consiliului.
10. Regulamentul de punere în aplicare (UE) 2021/2119 al Comisiei din 1 decembrie 2021 de stabilire a unor norme detaliate privind anumite registre și declarații solicitate de la operatori și grupuri de operatori și privind mijloacele tehnice pentru eliberarea de certificate în conformitate cu Regulamentul (UE) 2018/848 al Parlamentului European și al Consiliului și de modificare a Regulamentului de punere în aplicare (UE) 2021/1378 al Comisiei în ceea ce privește eliberarea certificatului pentru operatori, grupuri de operatori și exportatori din țări terțe.
11. Regulamentul delegat (UE) 2021/715 al Comisiei din 20 ianuarie 2021 de modificare a Regulamentului (UE) 2018/848 al Parlamentului European și al Consiliului în ceea ce privește cerințele aplicabile grupurilor de operatori.
12. Art. 40, 46 și Anexa VI la Regulamentul (UE) 2018/848 al Parlamentului European și al Consiliului din 30 mai 2018 privind producția ecologică și etichetarea produselor ecologice.</t>
  </si>
  <si>
    <t xml:space="preserve">Data publicării anunțului de inițiere </t>
  </si>
  <si>
    <t xml:space="preserve">Conform prevederilor Legii nr.245/2008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</si>
</sst>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mm/dd/yy;@"/>
    <numFmt numFmtId="165" formatCode="dd\.mm\.yyyy"/>
    <numFmt numFmtId="166" formatCode="d\.m\.yyyy"/>
    <numFmt numFmtId="167" formatCode="dd\.mm\.yy"/>
    <numFmt numFmtId="168" formatCode="mmmm\ yyyy"/>
    <numFmt numFmtId="169" formatCode="[$-10819]dd\.mm\.yyyy;@"/>
    <numFmt numFmtId="170" formatCode="[$-F800]dddd\,\ mmmm\ dd\,\ yyyy"/>
    <numFmt numFmtId="171" formatCode="0.0"/>
    <numFmt numFmtId="172" formatCode="0.00;[Red]0.00"/>
    <numFmt numFmtId="173" formatCode="0,000"/>
    <numFmt numFmtId="174" formatCode="#,000"/>
  </numFmts>
  <fonts count="53">
    <font>
      <sz val="11"/>
      <color theme="1"/>
      <name val="Calibri"/>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b/>
      <sz val="11"/>
      <color theme="0"/>
      <name val="Calibri"/>
      <family val="2"/>
    </font>
    <font>
      <b/>
      <sz val="12"/>
      <color rgb="FF000000"/>
      <name val="Times New Roman"/>
      <family val="1"/>
    </font>
    <font>
      <sz val="12"/>
      <color rgb="FF000000"/>
      <name val="Times New Roman"/>
      <family val="1"/>
    </font>
    <font>
      <sz val="11"/>
      <color rgb="FF000000"/>
      <name val="Times New Roman"/>
      <family val="1"/>
    </font>
    <font>
      <u/>
      <sz val="11"/>
      <color theme="10"/>
      <name val="Calibri"/>
      <family val="2"/>
    </font>
    <font>
      <sz val="11"/>
      <name val="Calibri"/>
      <family val="2"/>
    </font>
    <font>
      <sz val="10"/>
      <color rgb="FFFF0000"/>
      <name val="Arial"/>
      <family val="2"/>
    </font>
    <font>
      <sz val="10"/>
      <color rgb="FF4D5156"/>
      <name val="Arial"/>
      <family val="2"/>
    </font>
    <font>
      <b/>
      <i/>
      <sz val="12"/>
      <color rgb="FF000000"/>
      <name val="Times New Roman"/>
      <family val="1"/>
    </font>
    <font>
      <i/>
      <sz val="12"/>
      <color rgb="FF000000"/>
      <name val="Times New Roman"/>
      <family val="1"/>
    </font>
    <font>
      <sz val="7"/>
      <color rgb="FF000000"/>
      <name val="Times New Roman"/>
      <family val="1"/>
    </font>
    <font>
      <sz val="12"/>
      <color rgb="FF151515"/>
      <name val="Helvetica Neue"/>
    </font>
    <font>
      <sz val="12"/>
      <color theme="1"/>
      <name val="Arial"/>
      <family val="2"/>
    </font>
    <font>
      <sz val="7"/>
      <color rgb="FFFF0000"/>
      <name val="Times New Roman"/>
      <family val="1"/>
    </font>
    <font>
      <sz val="12"/>
      <color rgb="FFFF0000"/>
      <name val="Times New Roman"/>
      <family val="1"/>
    </font>
    <font>
      <sz val="7"/>
      <color rgb="FF4D5156"/>
      <name val="Times New Roman"/>
      <family val="1"/>
    </font>
    <font>
      <b/>
      <i/>
      <sz val="12"/>
      <color rgb="FFFF0000"/>
      <name val="Times New Roman"/>
      <family val="1"/>
    </font>
    <font>
      <sz val="10"/>
      <color rgb="FF000000"/>
      <name val="Times New Roman"/>
      <family val="1"/>
    </font>
    <font>
      <sz val="10"/>
      <color theme="1"/>
      <name val="Times New Roman"/>
      <family val="1"/>
    </font>
    <font>
      <sz val="7"/>
      <color rgb="FF000000"/>
      <name val="Times New Roman"/>
      <family val="1"/>
    </font>
    <font>
      <sz val="10"/>
      <color rgb="FFFF0000"/>
      <name val="Times New Roman"/>
      <family val="1"/>
    </font>
    <font>
      <sz val="10"/>
      <color theme="1"/>
      <name val="Times New Roman"/>
      <family val="1"/>
      <charset val="204"/>
    </font>
    <font>
      <b/>
      <sz val="10"/>
      <color theme="1"/>
      <name val="Times New Roman"/>
      <family val="1"/>
    </font>
    <font>
      <sz val="8"/>
      <name val="Calibri"/>
      <family val="2"/>
      <scheme val="minor"/>
    </font>
    <font>
      <sz val="10"/>
      <color rgb="FF171717"/>
      <name val="Times New Roman"/>
      <family val="1"/>
    </font>
    <font>
      <sz val="10"/>
      <name val="Times New Roman"/>
      <family val="1"/>
    </font>
    <font>
      <sz val="10"/>
      <color rgb="FF171717"/>
      <name val="Times New Roman"/>
      <family val="1"/>
      <charset val="204"/>
    </font>
    <font>
      <b/>
      <sz val="11"/>
      <color rgb="FFFA7D00"/>
      <name val="Calibri"/>
      <family val="2"/>
      <scheme val="minor"/>
    </font>
    <font>
      <i/>
      <sz val="11"/>
      <color theme="1"/>
      <name val="Times New Roman"/>
      <family val="1"/>
    </font>
    <font>
      <i/>
      <sz val="10"/>
      <color theme="1"/>
      <name val="Times New Roman"/>
      <family val="1"/>
    </font>
    <font>
      <b/>
      <sz val="10"/>
      <color rgb="FFFF0000"/>
      <name val="Calibri"/>
      <family val="2"/>
      <scheme val="minor"/>
    </font>
    <font>
      <b/>
      <sz val="11"/>
      <color theme="1"/>
      <name val="Times New Roman"/>
      <family val="1"/>
    </font>
    <font>
      <b/>
      <sz val="12"/>
      <color theme="1"/>
      <name val="Times New Roman"/>
      <family val="1"/>
    </font>
    <font>
      <sz val="11"/>
      <color theme="1"/>
      <name val="Times New Roman"/>
      <family val="1"/>
    </font>
    <font>
      <sz val="10"/>
      <color theme="1"/>
      <name val="Times New Roman"/>
      <family val="1"/>
      <charset val="238"/>
    </font>
    <font>
      <vertAlign val="superscript"/>
      <sz val="10"/>
      <color theme="1"/>
      <name val="Times New Roman"/>
      <family val="1"/>
      <charset val="204"/>
    </font>
    <font>
      <sz val="12"/>
      <color theme="1"/>
      <name val="Times New Roman"/>
      <family val="1"/>
    </font>
    <font>
      <sz val="10"/>
      <color rgb="FF0000FF"/>
      <name val="Times New Roman"/>
      <family val="1"/>
      <charset val="238"/>
    </font>
    <font>
      <sz val="10"/>
      <color rgb="FF000000"/>
      <name val="Times New Roman"/>
      <family val="1"/>
      <charset val="204"/>
    </font>
    <font>
      <b/>
      <sz val="10"/>
      <name val="Times New Roman"/>
      <family val="1"/>
    </font>
    <font>
      <sz val="10"/>
      <color theme="3"/>
      <name val="Times New Roman"/>
      <family val="1"/>
      <charset val="238"/>
    </font>
    <font>
      <sz val="10"/>
      <color theme="1"/>
      <name val="Calibri"/>
      <family val="2"/>
      <scheme val="minor"/>
    </font>
    <font>
      <sz val="7"/>
      <color theme="1"/>
      <name val="Times New Roman"/>
      <family val="1"/>
    </font>
    <font>
      <sz val="7.5"/>
      <color theme="1"/>
      <name val="Times New Roman"/>
      <family val="1"/>
    </font>
    <font>
      <sz val="10"/>
      <color rgb="FF171717"/>
      <name val="Times New Roman"/>
      <family val="1"/>
      <charset val="238"/>
    </font>
    <font>
      <sz val="10"/>
      <name val="Font corp"/>
    </font>
    <font>
      <sz val="8"/>
      <color theme="1"/>
      <name val="Times New Roman"/>
      <family val="1"/>
    </font>
    <font>
      <sz val="7.7"/>
      <color theme="1"/>
      <name val="Times New Roman"/>
      <family val="1"/>
    </font>
  </fonts>
  <fills count="23">
    <fill>
      <patternFill patternType="none"/>
    </fill>
    <fill>
      <patternFill patternType="gray125"/>
    </fill>
    <fill>
      <patternFill patternType="solid">
        <fgColor rgb="FFE2EFD9"/>
        <bgColor rgb="FFE2EFD9"/>
      </patternFill>
    </fill>
    <fill>
      <patternFill patternType="solid">
        <fgColor rgb="FF0070C0"/>
        <bgColor rgb="FF0070C0"/>
      </patternFill>
    </fill>
    <fill>
      <patternFill patternType="solid">
        <fgColor rgb="FFD9E2F3"/>
        <bgColor rgb="FFD9E2F3"/>
      </patternFill>
    </fill>
    <fill>
      <patternFill patternType="solid">
        <fgColor rgb="FFF2F2F2"/>
        <bgColor rgb="FFF2F2F2"/>
      </patternFill>
    </fill>
    <fill>
      <patternFill patternType="solid">
        <fgColor rgb="FFDEEAF6"/>
        <bgColor rgb="FFDEEAF6"/>
      </patternFill>
    </fill>
    <fill>
      <patternFill patternType="solid">
        <fgColor rgb="FFFEF2CB"/>
        <bgColor rgb="FFFEF2CB"/>
      </patternFill>
    </fill>
    <fill>
      <patternFill patternType="solid">
        <fgColor rgb="FF92D050"/>
        <bgColor rgb="FF92D050"/>
      </patternFill>
    </fill>
    <fill>
      <patternFill patternType="solid">
        <fgColor rgb="FFFBE4D5"/>
        <bgColor rgb="FFFBE4D5"/>
      </patternFill>
    </fill>
    <fill>
      <patternFill patternType="solid">
        <fgColor theme="0"/>
        <bgColor indexed="64"/>
      </patternFill>
    </fill>
    <fill>
      <patternFill patternType="solid">
        <fgColor theme="0"/>
        <bgColor theme="0"/>
      </patternFill>
    </fill>
    <fill>
      <patternFill patternType="solid">
        <fgColor rgb="FFFFFFFF"/>
        <bgColor rgb="FFFFFFFF"/>
      </patternFill>
    </fill>
    <fill>
      <patternFill patternType="solid">
        <fgColor rgb="FFFFFFFF"/>
        <bgColor indexed="64"/>
      </patternFill>
    </fill>
    <fill>
      <patternFill patternType="solid">
        <fgColor rgb="FFF2F2F2"/>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39997558519241921"/>
        <bgColor rgb="FFE2EFD9"/>
      </patternFill>
    </fill>
    <fill>
      <patternFill patternType="solid">
        <fgColor rgb="FFFFFF00"/>
        <bgColor indexed="64"/>
      </patternFill>
    </fill>
    <fill>
      <patternFill patternType="solid">
        <fgColor rgb="FFFCE4D6"/>
        <bgColor indexed="64"/>
      </patternFill>
    </fill>
    <fill>
      <patternFill patternType="solid">
        <fgColor theme="9"/>
        <bgColor indexed="64"/>
      </patternFill>
    </fill>
    <fill>
      <patternFill patternType="solid">
        <fgColor theme="5" tint="0.39997558519241921"/>
        <bgColor indexed="64"/>
      </patternFill>
    </fill>
    <fill>
      <patternFill patternType="solid">
        <fgColor theme="5" tint="0.59999389629810485"/>
        <bgColor indexed="64"/>
      </patternFill>
    </fill>
  </fills>
  <borders count="70">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2F2F2F"/>
      </left>
      <right style="medium">
        <color rgb="FF2F2F2F"/>
      </right>
      <top style="medium">
        <color rgb="FF2F2F2F"/>
      </top>
      <bottom/>
      <diagonal/>
    </border>
    <border>
      <left style="medium">
        <color rgb="FF2F2F2F"/>
      </left>
      <right style="medium">
        <color rgb="FF2F2F2F"/>
      </right>
      <top style="medium">
        <color rgb="FF2F2F2F"/>
      </top>
      <bottom/>
      <diagonal/>
    </border>
    <border>
      <left style="medium">
        <color rgb="FF2F2F2F"/>
      </left>
      <right/>
      <top style="medium">
        <color rgb="FF2F2F2F"/>
      </top>
      <bottom/>
      <diagonal/>
    </border>
    <border>
      <left/>
      <right style="medium">
        <color rgb="FF2F2F2F"/>
      </right>
      <top style="medium">
        <color rgb="FF2F2F2F"/>
      </top>
      <bottom/>
      <diagonal/>
    </border>
    <border>
      <left/>
      <right/>
      <top style="medium">
        <color rgb="FF2F2F2F"/>
      </top>
      <bottom/>
      <diagonal/>
    </border>
    <border>
      <left style="medium">
        <color rgb="FF2F2F2F"/>
      </left>
      <right style="medium">
        <color rgb="FF2F2F2F"/>
      </right>
      <top/>
      <bottom style="medium">
        <color rgb="FF2F2F2F"/>
      </bottom>
      <diagonal/>
    </border>
    <border>
      <left style="medium">
        <color rgb="FF2F2F2F"/>
      </left>
      <right style="medium">
        <color rgb="FF2F2F2F"/>
      </right>
      <top/>
      <bottom style="medium">
        <color rgb="FF2F2F2F"/>
      </bottom>
      <diagonal/>
    </border>
    <border>
      <left style="medium">
        <color rgb="FF2F2F2F"/>
      </left>
      <right/>
      <top/>
      <bottom style="medium">
        <color rgb="FF2F2F2F"/>
      </bottom>
      <diagonal/>
    </border>
    <border>
      <left/>
      <right style="medium">
        <color rgb="FF2F2F2F"/>
      </right>
      <top/>
      <bottom style="medium">
        <color rgb="FF2F2F2F"/>
      </bottom>
      <diagonal/>
    </border>
    <border>
      <left/>
      <right/>
      <top/>
      <bottom style="medium">
        <color rgb="FF2F2F2F"/>
      </bottom>
      <diagonal/>
    </border>
    <border>
      <left style="medium">
        <color rgb="FF2F2F2F"/>
      </left>
      <right style="medium">
        <color rgb="FF2F2F2F"/>
      </right>
      <top style="medium">
        <color rgb="FF2F2F2F"/>
      </top>
      <bottom style="medium">
        <color rgb="FF2F2F2F"/>
      </bottom>
      <diagonal/>
    </border>
    <border>
      <left style="medium">
        <color rgb="FF2F2F2F"/>
      </left>
      <right/>
      <top style="medium">
        <color rgb="FF2F2F2F"/>
      </top>
      <bottom style="medium">
        <color rgb="FF2F2F2F"/>
      </bottom>
      <diagonal/>
    </border>
    <border>
      <left/>
      <right/>
      <top style="medium">
        <color rgb="FF2F2F2F"/>
      </top>
      <bottom style="medium">
        <color rgb="FF2F2F2F"/>
      </bottom>
      <diagonal/>
    </border>
    <border>
      <left/>
      <right style="medium">
        <color rgb="FF2F2F2F"/>
      </right>
      <top style="medium">
        <color rgb="FF2F2F2F"/>
      </top>
      <bottom style="medium">
        <color rgb="FF2F2F2F"/>
      </bottom>
      <diagonal/>
    </border>
    <border>
      <left style="medium">
        <color rgb="FF2F2F2F"/>
      </left>
      <right/>
      <top style="medium">
        <color rgb="FF2F2F2F"/>
      </top>
      <bottom/>
      <diagonal/>
    </border>
    <border>
      <left/>
      <right/>
      <top style="medium">
        <color rgb="FF2F2F2F"/>
      </top>
      <bottom/>
      <diagonal/>
    </border>
    <border>
      <left/>
      <right style="medium">
        <color rgb="FF2F2F2F"/>
      </right>
      <top style="medium">
        <color rgb="FF2F2F2F"/>
      </top>
      <bottom/>
      <diagonal/>
    </border>
    <border>
      <left/>
      <right/>
      <top style="medium">
        <color rgb="FF2F2F2F"/>
      </top>
      <bottom style="medium">
        <color rgb="FF2F2F2F"/>
      </bottom>
      <diagonal/>
    </border>
    <border>
      <left/>
      <right style="medium">
        <color rgb="FF2F2F2F"/>
      </right>
      <top/>
      <bottom style="medium">
        <color rgb="FF2F2F2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style="thin">
        <color indexed="64"/>
      </right>
      <top style="thin">
        <color indexed="64"/>
      </top>
      <bottom/>
      <diagonal/>
    </border>
    <border>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rgb="FF777777"/>
      </left>
      <right style="thin">
        <color rgb="FF777777"/>
      </right>
      <top style="thin">
        <color rgb="FF777777"/>
      </top>
      <bottom style="thin">
        <color rgb="FF777777"/>
      </bottom>
      <diagonal/>
    </border>
    <border>
      <left/>
      <right style="thin">
        <color rgb="FF777777"/>
      </right>
      <top style="thin">
        <color indexed="64"/>
      </top>
      <bottom/>
      <diagonal/>
    </border>
    <border>
      <left/>
      <right/>
      <top style="thin">
        <color rgb="FF777777"/>
      </top>
      <bottom/>
      <diagonal/>
    </border>
    <border>
      <left/>
      <right style="thin">
        <color rgb="FF777777"/>
      </right>
      <top style="thin">
        <color rgb="FF777777"/>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rgb="FF777777"/>
      </left>
      <right style="thin">
        <color rgb="FF777777"/>
      </right>
      <top style="thin">
        <color rgb="FF777777"/>
      </top>
      <bottom/>
      <diagonal/>
    </border>
    <border>
      <left/>
      <right style="thin">
        <color rgb="FF777777"/>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style="thin">
        <color theme="2" tint="-0.499984740745262"/>
      </right>
      <top/>
      <bottom/>
      <diagonal/>
    </border>
    <border>
      <left/>
      <right style="thin">
        <color indexed="64"/>
      </right>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2">
    <xf numFmtId="0" fontId="0" fillId="0" borderId="0"/>
    <xf numFmtId="0" fontId="32" fillId="14" borderId="31" applyNumberFormat="0" applyAlignment="0" applyProtection="0"/>
  </cellStyleXfs>
  <cellXfs count="407">
    <xf numFmtId="0" fontId="0" fillId="0" borderId="0" xfId="0"/>
    <xf numFmtId="0" fontId="5" fillId="3" borderId="1" xfId="0" applyFont="1" applyFill="1" applyBorder="1" applyAlignment="1">
      <alignment horizontal="left" vertical="top"/>
    </xf>
    <xf numFmtId="0" fontId="5" fillId="3" borderId="1" xfId="0" applyFont="1" applyFill="1" applyBorder="1" applyAlignment="1">
      <alignment horizontal="left" vertical="top" wrapText="1"/>
    </xf>
    <xf numFmtId="0" fontId="4"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center" vertical="top"/>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9" fillId="0" borderId="7" xfId="0" applyFont="1" applyBorder="1" applyAlignment="1">
      <alignment horizontal="left" vertical="top" wrapText="1"/>
    </xf>
    <xf numFmtId="0" fontId="7" fillId="0" borderId="7" xfId="0" applyFont="1" applyBorder="1" applyAlignment="1">
      <alignment horizontal="left" vertical="top" wrapText="1"/>
    </xf>
    <xf numFmtId="0" fontId="11" fillId="0" borderId="7" xfId="0" applyFont="1" applyBorder="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1" fillId="0" borderId="5" xfId="0" applyFont="1" applyBorder="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wrapText="1"/>
    </xf>
    <xf numFmtId="0" fontId="14" fillId="0" borderId="7" xfId="0" applyFont="1" applyBorder="1" applyAlignment="1">
      <alignment horizontal="left" vertical="top" wrapText="1"/>
    </xf>
    <xf numFmtId="0" fontId="15" fillId="0" borderId="7" xfId="0" applyFont="1" applyBorder="1" applyAlignment="1">
      <alignment horizontal="left" vertical="top" wrapText="1"/>
    </xf>
    <xf numFmtId="0" fontId="15" fillId="0" borderId="5" xfId="0" applyFont="1" applyBorder="1" applyAlignment="1">
      <alignment horizontal="left" vertical="top" wrapText="1"/>
    </xf>
    <xf numFmtId="0" fontId="16" fillId="5" borderId="10" xfId="0" applyFont="1" applyFill="1" applyBorder="1" applyAlignment="1">
      <alignment horizontal="left" vertical="top" wrapText="1" readingOrder="1"/>
    </xf>
    <xf numFmtId="0" fontId="16" fillId="5" borderId="15" xfId="0" applyFont="1" applyFill="1" applyBorder="1" applyAlignment="1">
      <alignment horizontal="left" vertical="top" wrapText="1" readingOrder="1"/>
    </xf>
    <xf numFmtId="0" fontId="16" fillId="6" borderId="10" xfId="0" applyFont="1" applyFill="1" applyBorder="1" applyAlignment="1">
      <alignment horizontal="left" vertical="top" wrapText="1" readingOrder="1"/>
    </xf>
    <xf numFmtId="0" fontId="16" fillId="6" borderId="15" xfId="0" applyFont="1" applyFill="1" applyBorder="1" applyAlignment="1">
      <alignment horizontal="left" vertical="top" wrapText="1" readingOrder="1"/>
    </xf>
    <xf numFmtId="0" fontId="16" fillId="4" borderId="19" xfId="0" applyFont="1" applyFill="1" applyBorder="1" applyAlignment="1">
      <alignment horizontal="left" vertical="top" wrapText="1" readingOrder="1"/>
    </xf>
    <xf numFmtId="0" fontId="17" fillId="7" borderId="19" xfId="0" applyFont="1" applyFill="1" applyBorder="1" applyAlignment="1">
      <alignment horizontal="left" vertical="top" wrapText="1"/>
    </xf>
    <xf numFmtId="0" fontId="16" fillId="8" borderId="19" xfId="0" applyFont="1" applyFill="1" applyBorder="1" applyAlignment="1">
      <alignment horizontal="left" vertical="top" wrapText="1" readingOrder="1"/>
    </xf>
    <xf numFmtId="0" fontId="17" fillId="4" borderId="19" xfId="0" applyFont="1" applyFill="1" applyBorder="1" applyAlignment="1">
      <alignment horizontal="left" vertical="top" wrapText="1"/>
    </xf>
    <xf numFmtId="0" fontId="16" fillId="9" borderId="19" xfId="0" applyFont="1" applyFill="1" applyBorder="1" applyAlignment="1">
      <alignment horizontal="left" vertical="top" wrapText="1" readingOrder="1"/>
    </xf>
    <xf numFmtId="0" fontId="17" fillId="9" borderId="19" xfId="0" applyFont="1" applyFill="1" applyBorder="1" applyAlignment="1">
      <alignment horizontal="left" vertical="top" wrapText="1"/>
    </xf>
    <xf numFmtId="0" fontId="17" fillId="9" borderId="27" xfId="0" applyFont="1" applyFill="1" applyBorder="1" applyAlignment="1">
      <alignment vertical="top" wrapText="1"/>
    </xf>
    <xf numFmtId="0" fontId="23" fillId="0" borderId="0" xfId="0" applyFont="1"/>
    <xf numFmtId="0" fontId="0" fillId="0" borderId="0" xfId="0" applyAlignment="1">
      <alignment horizontal="left" vertical="top"/>
    </xf>
    <xf numFmtId="0" fontId="24" fillId="0" borderId="7" xfId="0" applyFont="1" applyBorder="1" applyAlignment="1">
      <alignment horizontal="left" vertical="top" wrapText="1"/>
    </xf>
    <xf numFmtId="0" fontId="26" fillId="10" borderId="28" xfId="0" applyFont="1" applyFill="1" applyBorder="1" applyAlignment="1">
      <alignment horizontal="left" vertical="top" wrapText="1"/>
    </xf>
    <xf numFmtId="0" fontId="23" fillId="0" borderId="28" xfId="0" applyFont="1" applyBorder="1" applyAlignment="1">
      <alignment horizontal="left" vertical="top" wrapText="1"/>
    </xf>
    <xf numFmtId="49" fontId="23" fillId="0" borderId="28" xfId="0" applyNumberFormat="1" applyFont="1" applyBorder="1" applyAlignment="1">
      <alignment horizontal="left" vertical="top" wrapText="1"/>
    </xf>
    <xf numFmtId="164" fontId="23" fillId="0" borderId="28" xfId="0" applyNumberFormat="1" applyFont="1" applyBorder="1" applyAlignment="1">
      <alignment horizontal="left" vertical="top" wrapText="1"/>
    </xf>
    <xf numFmtId="0" fontId="27" fillId="2" borderId="28" xfId="0" applyFont="1" applyFill="1" applyBorder="1" applyAlignment="1">
      <alignment horizontal="left" vertical="top" wrapText="1"/>
    </xf>
    <xf numFmtId="14" fontId="23" fillId="0" borderId="28" xfId="0" applyNumberFormat="1" applyFont="1" applyBorder="1" applyAlignment="1">
      <alignment horizontal="left" vertical="top" wrapText="1"/>
    </xf>
    <xf numFmtId="17" fontId="23" fillId="0" borderId="28" xfId="0" applyNumberFormat="1" applyFont="1" applyBorder="1" applyAlignment="1">
      <alignment horizontal="left" vertical="top" wrapText="1"/>
    </xf>
    <xf numFmtId="2" fontId="23" fillId="0" borderId="28" xfId="0" applyNumberFormat="1" applyFont="1" applyBorder="1" applyAlignment="1">
      <alignment horizontal="left" vertical="top" wrapText="1"/>
    </xf>
    <xf numFmtId="0" fontId="26" fillId="0" borderId="28" xfId="0" applyFont="1" applyBorder="1" applyAlignment="1">
      <alignment horizontal="left" vertical="top" wrapText="1"/>
    </xf>
    <xf numFmtId="49" fontId="26" fillId="0" borderId="28" xfId="0" applyNumberFormat="1" applyFont="1" applyBorder="1" applyAlignment="1">
      <alignment horizontal="left" vertical="top" wrapText="1"/>
    </xf>
    <xf numFmtId="0" fontId="22" fillId="0" borderId="28" xfId="0" applyFont="1" applyBorder="1" applyAlignment="1">
      <alignment horizontal="left" vertical="top" wrapText="1"/>
    </xf>
    <xf numFmtId="0" fontId="29" fillId="0" borderId="28" xfId="0" applyFont="1" applyBorder="1" applyAlignment="1">
      <alignment horizontal="left" vertical="top" wrapText="1"/>
    </xf>
    <xf numFmtId="14" fontId="29" fillId="0" borderId="28" xfId="0" applyNumberFormat="1" applyFont="1" applyBorder="1" applyAlignment="1">
      <alignment horizontal="left" vertical="top" wrapText="1"/>
    </xf>
    <xf numFmtId="0" fontId="23" fillId="11" borderId="28" xfId="0" applyFont="1" applyFill="1" applyBorder="1" applyAlignment="1">
      <alignment horizontal="left" vertical="top" wrapText="1"/>
    </xf>
    <xf numFmtId="14" fontId="23" fillId="11" borderId="28" xfId="0" applyNumberFormat="1" applyFont="1" applyFill="1" applyBorder="1" applyAlignment="1">
      <alignment horizontal="left" vertical="top" wrapText="1"/>
    </xf>
    <xf numFmtId="165" fontId="23" fillId="11" borderId="28" xfId="0" applyNumberFormat="1" applyFont="1" applyFill="1" applyBorder="1" applyAlignment="1">
      <alignment horizontal="left" vertical="top" wrapText="1"/>
    </xf>
    <xf numFmtId="49" fontId="29" fillId="0" borderId="28" xfId="0" applyNumberFormat="1" applyFont="1" applyBorder="1" applyAlignment="1">
      <alignment horizontal="left" vertical="top" wrapText="1"/>
    </xf>
    <xf numFmtId="165" fontId="23" fillId="0" borderId="28" xfId="0" applyNumberFormat="1" applyFont="1" applyBorder="1" applyAlignment="1">
      <alignment horizontal="left" vertical="top" wrapText="1"/>
    </xf>
    <xf numFmtId="0" fontId="30" fillId="0" borderId="28" xfId="0" applyFont="1" applyBorder="1" applyAlignment="1">
      <alignment horizontal="left" vertical="top" wrapText="1"/>
    </xf>
    <xf numFmtId="0" fontId="23" fillId="10" borderId="28" xfId="0" applyFont="1" applyFill="1" applyBorder="1" applyAlignment="1">
      <alignment horizontal="left" vertical="top" wrapText="1"/>
    </xf>
    <xf numFmtId="0" fontId="23" fillId="10" borderId="28" xfId="0" applyFont="1" applyFill="1" applyBorder="1" applyAlignment="1">
      <alignment vertical="top" wrapText="1"/>
    </xf>
    <xf numFmtId="0" fontId="23" fillId="0" borderId="29" xfId="0" applyFont="1" applyBorder="1" applyAlignment="1">
      <alignment horizontal="left" vertical="top" wrapText="1"/>
    </xf>
    <xf numFmtId="14" fontId="23" fillId="10" borderId="28" xfId="0" applyNumberFormat="1" applyFont="1" applyFill="1" applyBorder="1" applyAlignment="1">
      <alignment horizontal="left" vertical="top" wrapText="1"/>
    </xf>
    <xf numFmtId="4" fontId="23" fillId="10" borderId="28" xfId="0" applyNumberFormat="1" applyFont="1" applyFill="1" applyBorder="1" applyAlignment="1">
      <alignment horizontal="left" vertical="top" wrapText="1"/>
    </xf>
    <xf numFmtId="49" fontId="23" fillId="10" borderId="28" xfId="0" applyNumberFormat="1" applyFont="1" applyFill="1" applyBorder="1" applyAlignment="1">
      <alignment horizontal="left" vertical="top" wrapText="1"/>
    </xf>
    <xf numFmtId="0" fontId="29" fillId="10" borderId="28" xfId="0" applyFont="1" applyFill="1" applyBorder="1" applyAlignment="1">
      <alignment horizontal="left" vertical="top" wrapText="1"/>
    </xf>
    <xf numFmtId="166" fontId="23" fillId="0" borderId="28" xfId="0" applyNumberFormat="1" applyFont="1" applyBorder="1" applyAlignment="1">
      <alignment horizontal="left" vertical="top" wrapText="1"/>
    </xf>
    <xf numFmtId="0" fontId="23" fillId="0" borderId="30" xfId="0" applyFont="1" applyBorder="1" applyAlignment="1">
      <alignment horizontal="left" vertical="top" wrapText="1"/>
    </xf>
    <xf numFmtId="0" fontId="23" fillId="12" borderId="28" xfId="0" applyFont="1" applyFill="1" applyBorder="1" applyAlignment="1">
      <alignment horizontal="left" vertical="top" wrapText="1"/>
    </xf>
    <xf numFmtId="14" fontId="26" fillId="0" borderId="28" xfId="0" applyNumberFormat="1" applyFont="1" applyBorder="1" applyAlignment="1">
      <alignment horizontal="left" vertical="top" wrapText="1"/>
    </xf>
    <xf numFmtId="14" fontId="23" fillId="0" borderId="29" xfId="0" applyNumberFormat="1" applyFont="1" applyBorder="1" applyAlignment="1">
      <alignment horizontal="left" vertical="top" wrapText="1"/>
    </xf>
    <xf numFmtId="0" fontId="0" fillId="0" borderId="1" xfId="0" applyBorder="1" applyAlignment="1">
      <alignment horizontal="left" vertical="top"/>
    </xf>
    <xf numFmtId="0" fontId="30" fillId="0" borderId="29" xfId="0" applyFont="1" applyBorder="1" applyAlignment="1">
      <alignment horizontal="left" vertical="top" wrapText="1"/>
    </xf>
    <xf numFmtId="0" fontId="0" fillId="0" borderId="1" xfId="0" applyBorder="1"/>
    <xf numFmtId="0" fontId="23" fillId="13" borderId="28" xfId="0" applyFont="1" applyFill="1" applyBorder="1" applyAlignment="1">
      <alignment horizontal="left" vertical="top" wrapText="1"/>
    </xf>
    <xf numFmtId="14" fontId="23" fillId="13" borderId="28" xfId="0" applyNumberFormat="1" applyFont="1" applyFill="1" applyBorder="1" applyAlignment="1">
      <alignment horizontal="left" vertical="top" wrapText="1"/>
    </xf>
    <xf numFmtId="0" fontId="23" fillId="0" borderId="1" xfId="0" applyFont="1" applyBorder="1" applyAlignment="1">
      <alignment horizontal="left" vertical="top"/>
    </xf>
    <xf numFmtId="0" fontId="23" fillId="0" borderId="1" xfId="0" applyFont="1" applyBorder="1"/>
    <xf numFmtId="0" fontId="31" fillId="10" borderId="28" xfId="0" applyFont="1" applyFill="1" applyBorder="1" applyAlignment="1">
      <alignment horizontal="left" vertical="top" wrapText="1"/>
    </xf>
    <xf numFmtId="0" fontId="27" fillId="0" borderId="28" xfId="0" applyFont="1" applyBorder="1" applyAlignment="1">
      <alignment horizontal="left" vertical="top" wrapText="1"/>
    </xf>
    <xf numFmtId="0" fontId="23" fillId="0" borderId="28" xfId="1" applyFont="1" applyFill="1" applyBorder="1" applyAlignment="1">
      <alignment horizontal="left" vertical="top" wrapText="1"/>
    </xf>
    <xf numFmtId="0" fontId="23" fillId="0" borderId="28" xfId="0" applyFont="1" applyBorder="1" applyAlignment="1">
      <alignment horizontal="left" vertical="top"/>
    </xf>
    <xf numFmtId="0" fontId="23" fillId="0" borderId="28" xfId="0" applyFont="1" applyBorder="1" applyAlignment="1">
      <alignment vertical="top" wrapText="1"/>
    </xf>
    <xf numFmtId="0" fontId="23" fillId="12" borderId="28" xfId="0" applyFont="1" applyFill="1" applyBorder="1" applyAlignment="1">
      <alignment vertical="top" wrapText="1"/>
    </xf>
    <xf numFmtId="49" fontId="23" fillId="0" borderId="28" xfId="0" applyNumberFormat="1" applyFont="1" applyBorder="1" applyAlignment="1">
      <alignment vertical="top"/>
    </xf>
    <xf numFmtId="168" fontId="23" fillId="0" borderId="28" xfId="0" applyNumberFormat="1" applyFont="1" applyBorder="1" applyAlignment="1">
      <alignment horizontal="left" vertical="top"/>
    </xf>
    <xf numFmtId="49" fontId="23" fillId="0" borderId="28" xfId="0" applyNumberFormat="1" applyFont="1" applyBorder="1" applyAlignment="1">
      <alignment horizontal="left" vertical="top"/>
    </xf>
    <xf numFmtId="0" fontId="23" fillId="11" borderId="28" xfId="0" applyFont="1" applyFill="1" applyBorder="1" applyAlignment="1">
      <alignment horizontal="center" vertical="center" wrapText="1"/>
    </xf>
    <xf numFmtId="0" fontId="23" fillId="11" borderId="28" xfId="0" applyFont="1" applyFill="1" applyBorder="1" applyAlignment="1">
      <alignment vertical="top" wrapText="1"/>
    </xf>
    <xf numFmtId="0" fontId="23" fillId="11" borderId="28" xfId="0" applyFont="1" applyFill="1" applyBorder="1" applyAlignment="1">
      <alignment vertical="center" wrapText="1"/>
    </xf>
    <xf numFmtId="49" fontId="23" fillId="12" borderId="28" xfId="0" applyNumberFormat="1" applyFont="1" applyFill="1" applyBorder="1" applyAlignment="1">
      <alignment horizontal="left" vertical="top" wrapText="1"/>
    </xf>
    <xf numFmtId="49" fontId="23" fillId="11" borderId="28" xfId="0" applyNumberFormat="1" applyFont="1" applyFill="1" applyBorder="1" applyAlignment="1">
      <alignment horizontal="left" vertical="top" wrapText="1"/>
    </xf>
    <xf numFmtId="49" fontId="23" fillId="12" borderId="28" xfId="0" applyNumberFormat="1" applyFont="1" applyFill="1" applyBorder="1" applyAlignment="1">
      <alignment horizontal="left" vertical="top"/>
    </xf>
    <xf numFmtId="165" fontId="23" fillId="12" borderId="28" xfId="0" applyNumberFormat="1" applyFont="1" applyFill="1" applyBorder="1" applyAlignment="1">
      <alignment horizontal="left" vertical="top"/>
    </xf>
    <xf numFmtId="0" fontId="23" fillId="12" borderId="28" xfId="0" applyFont="1" applyFill="1" applyBorder="1" applyAlignment="1">
      <alignment horizontal="left" vertical="top"/>
    </xf>
    <xf numFmtId="165" fontId="23" fillId="0" borderId="28" xfId="0" applyNumberFormat="1" applyFont="1" applyBorder="1" applyAlignment="1">
      <alignment horizontal="left" vertical="top"/>
    </xf>
    <xf numFmtId="165" fontId="23" fillId="11" borderId="28" xfId="0" applyNumberFormat="1" applyFont="1" applyFill="1" applyBorder="1" applyAlignment="1">
      <alignment horizontal="left" vertical="top"/>
    </xf>
    <xf numFmtId="168" fontId="23" fillId="12" borderId="28" xfId="0" applyNumberFormat="1" applyFont="1" applyFill="1" applyBorder="1" applyAlignment="1">
      <alignment horizontal="left" vertical="top"/>
    </xf>
    <xf numFmtId="49" fontId="23" fillId="12" borderId="28" xfId="0" applyNumberFormat="1" applyFont="1" applyFill="1" applyBorder="1" applyAlignment="1">
      <alignment vertical="top" wrapText="1"/>
    </xf>
    <xf numFmtId="0" fontId="23" fillId="0" borderId="28" xfId="0" applyFont="1" applyBorder="1" applyAlignment="1">
      <alignment horizontal="left" vertical="top" wrapText="1" shrinkToFit="1"/>
    </xf>
    <xf numFmtId="14" fontId="30" fillId="0" borderId="28" xfId="0" applyNumberFormat="1" applyFont="1" applyBorder="1" applyAlignment="1">
      <alignment horizontal="left" vertical="top" wrapText="1"/>
    </xf>
    <xf numFmtId="49" fontId="23" fillId="0" borderId="29" xfId="0" applyNumberFormat="1" applyFont="1" applyBorder="1" applyAlignment="1">
      <alignment horizontal="left" vertical="top" wrapText="1"/>
    </xf>
    <xf numFmtId="49" fontId="27" fillId="2" borderId="28" xfId="0" applyNumberFormat="1" applyFont="1" applyFill="1" applyBorder="1" applyAlignment="1">
      <alignment horizontal="left" vertical="top" wrapText="1"/>
    </xf>
    <xf numFmtId="49" fontId="26" fillId="10" borderId="28" xfId="0" applyNumberFormat="1" applyFont="1" applyFill="1" applyBorder="1" applyAlignment="1">
      <alignment horizontal="left" vertical="top" wrapText="1"/>
    </xf>
    <xf numFmtId="49" fontId="23" fillId="0" borderId="30" xfId="0" applyNumberFormat="1" applyFont="1" applyBorder="1" applyAlignment="1">
      <alignment horizontal="left" vertical="top" wrapText="1"/>
    </xf>
    <xf numFmtId="49" fontId="23" fillId="13" borderId="28" xfId="0" applyNumberFormat="1" applyFont="1" applyFill="1" applyBorder="1" applyAlignment="1">
      <alignment horizontal="left" vertical="top" wrapText="1"/>
    </xf>
    <xf numFmtId="49" fontId="30" fillId="0" borderId="28" xfId="0" applyNumberFormat="1" applyFont="1" applyBorder="1" applyAlignment="1">
      <alignment horizontal="left" vertical="top" wrapText="1"/>
    </xf>
    <xf numFmtId="49" fontId="23" fillId="0" borderId="1" xfId="0" applyNumberFormat="1" applyFont="1" applyBorder="1" applyAlignment="1">
      <alignment horizontal="left" vertical="top"/>
    </xf>
    <xf numFmtId="0" fontId="23" fillId="0" borderId="0" xfId="0" applyFont="1" applyAlignment="1">
      <alignment horizontal="left" vertical="top" wrapText="1"/>
    </xf>
    <xf numFmtId="0" fontId="23" fillId="0" borderId="0" xfId="0" applyFont="1" applyAlignment="1">
      <alignment horizontal="left" vertical="top"/>
    </xf>
    <xf numFmtId="0" fontId="22" fillId="0" borderId="1" xfId="0" applyFont="1" applyBorder="1" applyAlignment="1">
      <alignment horizontal="left" vertical="top" wrapText="1"/>
    </xf>
    <xf numFmtId="0" fontId="27" fillId="17" borderId="28" xfId="0" applyFont="1" applyFill="1" applyBorder="1" applyAlignment="1">
      <alignment horizontal="left" vertical="top" wrapText="1"/>
    </xf>
    <xf numFmtId="0" fontId="38" fillId="0" borderId="0" xfId="0" applyFont="1" applyAlignment="1">
      <alignment horizontal="left" vertical="top"/>
    </xf>
    <xf numFmtId="0" fontId="23" fillId="0" borderId="34" xfId="0" applyFont="1" applyBorder="1" applyAlignment="1">
      <alignment horizontal="left" vertical="top" wrapText="1"/>
    </xf>
    <xf numFmtId="0" fontId="23" fillId="10" borderId="29" xfId="0" applyFont="1" applyFill="1" applyBorder="1" applyAlignment="1">
      <alignment horizontal="left" vertical="top" wrapText="1"/>
    </xf>
    <xf numFmtId="169" fontId="23" fillId="0" borderId="28" xfId="0" applyNumberFormat="1" applyFont="1" applyBorder="1" applyAlignment="1">
      <alignment horizontal="left" vertical="top" wrapText="1"/>
    </xf>
    <xf numFmtId="164" fontId="23" fillId="10" borderId="28" xfId="0" applyNumberFormat="1" applyFont="1" applyFill="1" applyBorder="1" applyAlignment="1">
      <alignment horizontal="left" vertical="top" wrapText="1"/>
    </xf>
    <xf numFmtId="164" fontId="23" fillId="0" borderId="28" xfId="0" applyNumberFormat="1" applyFont="1" applyBorder="1" applyAlignment="1">
      <alignment horizontal="left" vertical="top"/>
    </xf>
    <xf numFmtId="164" fontId="23" fillId="10" borderId="28" xfId="0" applyNumberFormat="1" applyFont="1" applyFill="1" applyBorder="1" applyAlignment="1">
      <alignment horizontal="left" vertical="top"/>
    </xf>
    <xf numFmtId="0" fontId="23" fillId="10" borderId="28" xfId="0" applyFont="1" applyFill="1" applyBorder="1" applyAlignment="1">
      <alignment horizontal="left" vertical="top"/>
    </xf>
    <xf numFmtId="165" fontId="23" fillId="10" borderId="28" xfId="0" applyNumberFormat="1" applyFont="1" applyFill="1" applyBorder="1" applyAlignment="1">
      <alignment horizontal="left" vertical="top" wrapText="1"/>
    </xf>
    <xf numFmtId="167" fontId="23" fillId="0" borderId="28" xfId="0" applyNumberFormat="1" applyFont="1" applyBorder="1" applyAlignment="1">
      <alignment horizontal="left" vertical="top" wrapText="1"/>
    </xf>
    <xf numFmtId="0" fontId="23" fillId="19" borderId="35" xfId="0" applyFont="1" applyFill="1" applyBorder="1" applyAlignment="1">
      <alignment vertical="center" wrapText="1"/>
    </xf>
    <xf numFmtId="14" fontId="23" fillId="10" borderId="29" xfId="0" applyNumberFormat="1" applyFont="1" applyFill="1" applyBorder="1" applyAlignment="1">
      <alignment horizontal="left" vertical="top" wrapText="1"/>
    </xf>
    <xf numFmtId="49" fontId="23" fillId="10" borderId="29" xfId="0" applyNumberFormat="1" applyFont="1" applyFill="1" applyBorder="1" applyAlignment="1">
      <alignment horizontal="left" vertical="top" wrapText="1"/>
    </xf>
    <xf numFmtId="165" fontId="23" fillId="12" borderId="28" xfId="0" applyNumberFormat="1" applyFont="1" applyFill="1" applyBorder="1" applyAlignment="1">
      <alignment horizontal="left" vertical="top" wrapText="1"/>
    </xf>
    <xf numFmtId="0" fontId="23" fillId="0" borderId="28" xfId="0" applyFont="1" applyBorder="1" applyAlignment="1">
      <alignment horizontal="center" wrapText="1"/>
    </xf>
    <xf numFmtId="0" fontId="23" fillId="12" borderId="28" xfId="0" applyFont="1" applyFill="1" applyBorder="1" applyAlignment="1">
      <alignment horizontal="center" vertical="top" wrapText="1"/>
    </xf>
    <xf numFmtId="166" fontId="23" fillId="12" borderId="28" xfId="0" applyNumberFormat="1" applyFont="1" applyFill="1" applyBorder="1" applyAlignment="1">
      <alignment horizontal="left" vertical="top"/>
    </xf>
    <xf numFmtId="15" fontId="23" fillId="13" borderId="28" xfId="0" applyNumberFormat="1" applyFont="1" applyFill="1" applyBorder="1" applyAlignment="1">
      <alignment horizontal="left" vertical="top" wrapText="1"/>
    </xf>
    <xf numFmtId="0" fontId="27" fillId="0" borderId="0" xfId="0" applyFont="1" applyAlignment="1">
      <alignment horizontal="left" vertical="top" wrapText="1"/>
    </xf>
    <xf numFmtId="0" fontId="23" fillId="0" borderId="28" xfId="0" quotePrefix="1" applyFont="1" applyBorder="1" applyAlignment="1">
      <alignment horizontal="left" vertical="top" wrapText="1"/>
    </xf>
    <xf numFmtId="14" fontId="26" fillId="10" borderId="28" xfId="0" applyNumberFormat="1" applyFont="1" applyFill="1" applyBorder="1" applyAlignment="1">
      <alignment horizontal="left" vertical="top" wrapText="1"/>
    </xf>
    <xf numFmtId="14" fontId="26" fillId="10" borderId="28" xfId="0" applyNumberFormat="1" applyFont="1" applyFill="1" applyBorder="1" applyAlignment="1">
      <alignment horizontal="left" vertical="top"/>
    </xf>
    <xf numFmtId="0" fontId="26" fillId="10" borderId="30" xfId="0" applyFont="1" applyFill="1" applyBorder="1" applyAlignment="1">
      <alignment horizontal="left" vertical="top" wrapText="1"/>
    </xf>
    <xf numFmtId="0" fontId="23" fillId="18" borderId="28" xfId="0" applyFont="1" applyFill="1" applyBorder="1" applyAlignment="1">
      <alignment horizontal="left" vertical="top" wrapText="1"/>
    </xf>
    <xf numFmtId="0" fontId="23" fillId="18" borderId="28" xfId="0" applyFont="1" applyFill="1" applyBorder="1" applyAlignment="1">
      <alignment horizontal="left" vertical="top"/>
    </xf>
    <xf numFmtId="0" fontId="23" fillId="0" borderId="0" xfId="0" applyFont="1" applyAlignment="1">
      <alignment horizontal="justify" vertical="top"/>
    </xf>
    <xf numFmtId="49" fontId="41" fillId="0" borderId="28" xfId="0" applyNumberFormat="1" applyFont="1" applyBorder="1" applyAlignment="1">
      <alignment horizontal="left" vertical="top" wrapText="1"/>
    </xf>
    <xf numFmtId="0" fontId="41" fillId="0" borderId="28" xfId="0" applyFont="1" applyBorder="1" applyAlignment="1">
      <alignment horizontal="left" vertical="top" wrapText="1"/>
    </xf>
    <xf numFmtId="49" fontId="41" fillId="10" borderId="28" xfId="0" applyNumberFormat="1" applyFont="1" applyFill="1" applyBorder="1" applyAlignment="1">
      <alignment horizontal="left" vertical="top" wrapText="1"/>
    </xf>
    <xf numFmtId="0" fontId="39" fillId="0" borderId="36" xfId="0" applyFont="1" applyBorder="1" applyAlignment="1">
      <alignment horizontal="left" vertical="top" wrapText="1"/>
    </xf>
    <xf numFmtId="0" fontId="23" fillId="0" borderId="36" xfId="0" applyFont="1" applyBorder="1" applyAlignment="1">
      <alignment horizontal="left" vertical="top" wrapText="1"/>
    </xf>
    <xf numFmtId="14" fontId="23" fillId="0" borderId="36" xfId="0" applyNumberFormat="1" applyFont="1" applyBorder="1" applyAlignment="1">
      <alignment horizontal="left" vertical="top" wrapText="1"/>
    </xf>
    <xf numFmtId="0" fontId="23" fillId="12" borderId="0" xfId="0" applyFont="1" applyFill="1" applyAlignment="1">
      <alignment horizontal="left" vertical="top" wrapText="1"/>
    </xf>
    <xf numFmtId="2" fontId="23" fillId="12" borderId="28" xfId="0" applyNumberFormat="1" applyFont="1" applyFill="1" applyBorder="1" applyAlignment="1">
      <alignment horizontal="left" vertical="top" wrapText="1"/>
    </xf>
    <xf numFmtId="14" fontId="39" fillId="0" borderId="36" xfId="0" applyNumberFormat="1" applyFont="1" applyBorder="1" applyAlignment="1">
      <alignment horizontal="left" vertical="top" wrapText="1"/>
    </xf>
    <xf numFmtId="49" fontId="42" fillId="12" borderId="28" xfId="0" applyNumberFormat="1" applyFont="1" applyFill="1" applyBorder="1" applyAlignment="1">
      <alignment horizontal="left" vertical="top" wrapText="1"/>
    </xf>
    <xf numFmtId="0" fontId="39" fillId="0" borderId="37" xfId="0" applyFont="1" applyBorder="1" applyAlignment="1">
      <alignment horizontal="left" vertical="top" wrapText="1"/>
    </xf>
    <xf numFmtId="0" fontId="39" fillId="12" borderId="0" xfId="0" applyFont="1" applyFill="1" applyAlignment="1">
      <alignment horizontal="left" vertical="top" wrapText="1"/>
    </xf>
    <xf numFmtId="0" fontId="39" fillId="12" borderId="28" xfId="0" applyFont="1" applyFill="1" applyBorder="1" applyAlignment="1">
      <alignment horizontal="left" vertical="top" wrapText="1"/>
    </xf>
    <xf numFmtId="0" fontId="39" fillId="0" borderId="1" xfId="0" applyFont="1" applyBorder="1" applyAlignment="1">
      <alignment horizontal="left" vertical="top" wrapText="1"/>
    </xf>
    <xf numFmtId="0" fontId="23" fillId="0" borderId="37" xfId="0" applyFont="1" applyBorder="1" applyAlignment="1">
      <alignment horizontal="left" vertical="top" wrapText="1"/>
    </xf>
    <xf numFmtId="165" fontId="23" fillId="0" borderId="36" xfId="0" applyNumberFormat="1" applyFont="1" applyBorder="1" applyAlignment="1">
      <alignment horizontal="left" vertical="top" wrapText="1"/>
    </xf>
    <xf numFmtId="166" fontId="23" fillId="0" borderId="36" xfId="0" applyNumberFormat="1" applyFont="1" applyBorder="1" applyAlignment="1">
      <alignment horizontal="left" vertical="top" wrapText="1"/>
    </xf>
    <xf numFmtId="49" fontId="23" fillId="0" borderId="36" xfId="0" applyNumberFormat="1" applyFont="1" applyBorder="1" applyAlignment="1">
      <alignment horizontal="left" vertical="top" wrapText="1"/>
    </xf>
    <xf numFmtId="49" fontId="39" fillId="0" borderId="36" xfId="0" applyNumberFormat="1" applyFont="1" applyBorder="1" applyAlignment="1">
      <alignment horizontal="left" vertical="top" wrapText="1"/>
    </xf>
    <xf numFmtId="0" fontId="23" fillId="12" borderId="42" xfId="0" applyFont="1" applyFill="1" applyBorder="1" applyAlignment="1">
      <alignment horizontal="left" vertical="top" wrapText="1"/>
    </xf>
    <xf numFmtId="0" fontId="23" fillId="12" borderId="1" xfId="0" applyFont="1" applyFill="1" applyBorder="1" applyAlignment="1">
      <alignment horizontal="left" vertical="top" wrapText="1"/>
    </xf>
    <xf numFmtId="0" fontId="23" fillId="12" borderId="40" xfId="0" applyFont="1" applyFill="1" applyBorder="1" applyAlignment="1">
      <alignment horizontal="left" vertical="top" wrapText="1"/>
    </xf>
    <xf numFmtId="0" fontId="23" fillId="12" borderId="43" xfId="0" applyFont="1" applyFill="1" applyBorder="1" applyAlignment="1">
      <alignment horizontal="left" vertical="top" wrapText="1"/>
    </xf>
    <xf numFmtId="0" fontId="23" fillId="12" borderId="44" xfId="0" applyFont="1" applyFill="1" applyBorder="1" applyAlignment="1">
      <alignment horizontal="left" vertical="top" wrapText="1"/>
    </xf>
    <xf numFmtId="0" fontId="23" fillId="12" borderId="38" xfId="0" applyFont="1" applyFill="1" applyBorder="1" applyAlignment="1">
      <alignment horizontal="left" vertical="top" wrapText="1"/>
    </xf>
    <xf numFmtId="0" fontId="23" fillId="12" borderId="46" xfId="0" applyFont="1" applyFill="1" applyBorder="1" applyAlignment="1">
      <alignment horizontal="left" vertical="top" wrapText="1"/>
    </xf>
    <xf numFmtId="0" fontId="23" fillId="12" borderId="47" xfId="0" applyFont="1" applyFill="1" applyBorder="1" applyAlignment="1">
      <alignment horizontal="left" vertical="top" wrapText="1"/>
    </xf>
    <xf numFmtId="0" fontId="23" fillId="12" borderId="48" xfId="0" applyFont="1" applyFill="1" applyBorder="1" applyAlignment="1">
      <alignment horizontal="left" vertical="top" wrapText="1"/>
    </xf>
    <xf numFmtId="0" fontId="23" fillId="12" borderId="49" xfId="0" applyFont="1" applyFill="1" applyBorder="1" applyAlignment="1">
      <alignment horizontal="left" vertical="top" wrapText="1"/>
    </xf>
    <xf numFmtId="49" fontId="23" fillId="0" borderId="38" xfId="0" applyNumberFormat="1" applyFont="1" applyBorder="1" applyAlignment="1">
      <alignment horizontal="left" vertical="top" wrapText="1"/>
    </xf>
    <xf numFmtId="0" fontId="23" fillId="0" borderId="41" xfId="0" applyFont="1" applyBorder="1" applyAlignment="1">
      <alignment horizontal="left" vertical="top" wrapText="1"/>
    </xf>
    <xf numFmtId="0" fontId="23" fillId="0" borderId="1" xfId="0" applyFont="1" applyBorder="1" applyAlignment="1">
      <alignment horizontal="left" vertical="top" wrapText="1"/>
    </xf>
    <xf numFmtId="0" fontId="23" fillId="0" borderId="43" xfId="0" applyFont="1" applyBorder="1" applyAlignment="1">
      <alignment horizontal="left" vertical="top" wrapText="1"/>
    </xf>
    <xf numFmtId="0" fontId="23" fillId="0" borderId="45" xfId="0" applyFont="1" applyBorder="1" applyAlignment="1">
      <alignment horizontal="left" vertical="top" wrapText="1"/>
    </xf>
    <xf numFmtId="168" fontId="23" fillId="0" borderId="36" xfId="0" applyNumberFormat="1" applyFont="1" applyBorder="1" applyAlignment="1">
      <alignment horizontal="left" vertical="top"/>
    </xf>
    <xf numFmtId="0" fontId="23" fillId="0" borderId="36" xfId="0" applyFont="1" applyBorder="1" applyAlignment="1">
      <alignment vertical="top" wrapText="1"/>
    </xf>
    <xf numFmtId="0" fontId="23" fillId="0" borderId="36" xfId="0" applyFont="1" applyBorder="1" applyAlignment="1">
      <alignment horizontal="left" vertical="top"/>
    </xf>
    <xf numFmtId="0" fontId="23" fillId="0" borderId="39" xfId="0" applyFont="1" applyBorder="1" applyAlignment="1">
      <alignment horizontal="left" vertical="top" wrapText="1"/>
    </xf>
    <xf numFmtId="165" fontId="23" fillId="0" borderId="45" xfId="0" applyNumberFormat="1" applyFont="1" applyBorder="1" applyAlignment="1">
      <alignment horizontal="left" vertical="top" wrapText="1"/>
    </xf>
    <xf numFmtId="49" fontId="23" fillId="0" borderId="39" xfId="0" applyNumberFormat="1" applyFont="1" applyBorder="1" applyAlignment="1">
      <alignment horizontal="left" vertical="top" wrapText="1"/>
    </xf>
    <xf numFmtId="168" fontId="23" fillId="0" borderId="28" xfId="0" applyNumberFormat="1" applyFont="1" applyBorder="1" applyAlignment="1">
      <alignment horizontal="left" vertical="top" wrapText="1"/>
    </xf>
    <xf numFmtId="0" fontId="31" fillId="0" borderId="28" xfId="0" applyFont="1" applyBorder="1" applyAlignment="1">
      <alignment horizontal="left" vertical="top" wrapText="1"/>
    </xf>
    <xf numFmtId="0" fontId="43" fillId="10" borderId="28" xfId="0" applyFont="1" applyFill="1" applyBorder="1" applyAlignment="1">
      <alignment horizontal="left" vertical="top" wrapText="1"/>
    </xf>
    <xf numFmtId="165" fontId="23" fillId="0" borderId="29" xfId="0" applyNumberFormat="1" applyFont="1" applyBorder="1" applyAlignment="1">
      <alignment horizontal="left" vertical="top" wrapText="1"/>
    </xf>
    <xf numFmtId="0" fontId="23" fillId="0" borderId="29" xfId="0" applyFont="1" applyBorder="1" applyAlignment="1">
      <alignment horizontal="left" vertical="top"/>
    </xf>
    <xf numFmtId="0" fontId="0" fillId="0" borderId="0" xfId="0" pivotButton="1"/>
    <xf numFmtId="0" fontId="23" fillId="0" borderId="28" xfId="0" applyFont="1" applyBorder="1" applyAlignment="1">
      <alignment horizontal="justify" vertical="top"/>
    </xf>
    <xf numFmtId="0" fontId="30" fillId="0" borderId="28" xfId="0" applyFont="1" applyBorder="1" applyAlignment="1">
      <alignment horizontal="justify" vertical="top"/>
    </xf>
    <xf numFmtId="0" fontId="22" fillId="0" borderId="0" xfId="0" applyFont="1" applyAlignment="1">
      <alignment vertical="top" wrapText="1"/>
    </xf>
    <xf numFmtId="0" fontId="23" fillId="0" borderId="50" xfId="0" applyFont="1" applyBorder="1" applyAlignment="1">
      <alignment horizontal="left" vertical="top"/>
    </xf>
    <xf numFmtId="0" fontId="23" fillId="0" borderId="50" xfId="0" applyFont="1" applyBorder="1" applyAlignment="1">
      <alignment horizontal="left" vertical="top" wrapText="1"/>
    </xf>
    <xf numFmtId="14" fontId="23" fillId="0" borderId="50" xfId="0" applyNumberFormat="1" applyFont="1" applyBorder="1" applyAlignment="1">
      <alignment horizontal="left" vertical="top" wrapText="1"/>
    </xf>
    <xf numFmtId="49" fontId="23" fillId="0" borderId="50" xfId="0" applyNumberFormat="1" applyFont="1" applyBorder="1" applyAlignment="1">
      <alignment horizontal="left" vertical="top" wrapText="1"/>
    </xf>
    <xf numFmtId="170" fontId="23" fillId="0" borderId="50" xfId="0" applyNumberFormat="1" applyFont="1" applyBorder="1" applyAlignment="1">
      <alignment horizontal="left" vertical="top" wrapText="1"/>
    </xf>
    <xf numFmtId="0" fontId="23" fillId="10" borderId="50" xfId="0" applyFont="1" applyFill="1" applyBorder="1" applyAlignment="1">
      <alignment horizontal="left" vertical="top" wrapText="1"/>
    </xf>
    <xf numFmtId="0" fontId="23" fillId="0" borderId="50" xfId="0" applyFont="1" applyBorder="1" applyAlignment="1">
      <alignment horizontal="left" vertical="top" wrapText="1" shrinkToFit="1"/>
    </xf>
    <xf numFmtId="49" fontId="23" fillId="10" borderId="50" xfId="0" applyNumberFormat="1" applyFont="1" applyFill="1" applyBorder="1" applyAlignment="1">
      <alignment horizontal="left" vertical="top" wrapText="1"/>
    </xf>
    <xf numFmtId="14" fontId="23" fillId="10" borderId="50" xfId="0" applyNumberFormat="1" applyFont="1" applyFill="1" applyBorder="1" applyAlignment="1">
      <alignment horizontal="left" vertical="top" wrapText="1"/>
    </xf>
    <xf numFmtId="0" fontId="23" fillId="0" borderId="50" xfId="0" applyFont="1" applyBorder="1" applyAlignment="1">
      <alignment vertical="top" wrapText="1"/>
    </xf>
    <xf numFmtId="168" fontId="23" fillId="0" borderId="50" xfId="0" applyNumberFormat="1" applyFont="1" applyBorder="1" applyAlignment="1">
      <alignment horizontal="left" vertical="top"/>
    </xf>
    <xf numFmtId="49" fontId="23" fillId="12" borderId="50" xfId="0" applyNumberFormat="1" applyFont="1" applyFill="1" applyBorder="1" applyAlignment="1">
      <alignment horizontal="left" vertical="top"/>
    </xf>
    <xf numFmtId="49" fontId="23" fillId="0" borderId="50" xfId="0" applyNumberFormat="1" applyFont="1" applyBorder="1" applyAlignment="1">
      <alignment horizontal="left" vertical="top"/>
    </xf>
    <xf numFmtId="0" fontId="23" fillId="12" borderId="50" xfId="0" applyFont="1" applyFill="1" applyBorder="1" applyAlignment="1">
      <alignment vertical="top" wrapText="1"/>
    </xf>
    <xf numFmtId="49" fontId="23" fillId="0" borderId="50" xfId="0" applyNumberFormat="1" applyFont="1" applyBorder="1" applyAlignment="1">
      <alignment vertical="top"/>
    </xf>
    <xf numFmtId="49" fontId="23" fillId="12" borderId="50" xfId="0" applyNumberFormat="1" applyFont="1" applyFill="1" applyBorder="1" applyAlignment="1">
      <alignment horizontal="left" vertical="top" wrapText="1"/>
    </xf>
    <xf numFmtId="165" fontId="23" fillId="12" borderId="50" xfId="0" applyNumberFormat="1" applyFont="1" applyFill="1" applyBorder="1" applyAlignment="1">
      <alignment horizontal="left" vertical="top" wrapText="1"/>
    </xf>
    <xf numFmtId="165" fontId="23" fillId="12" borderId="50" xfId="0" applyNumberFormat="1" applyFont="1" applyFill="1" applyBorder="1" applyAlignment="1">
      <alignment horizontal="left" vertical="top"/>
    </xf>
    <xf numFmtId="0" fontId="23" fillId="12" borderId="50" xfId="0" applyFont="1" applyFill="1" applyBorder="1" applyAlignment="1">
      <alignment horizontal="left" vertical="top" wrapText="1"/>
    </xf>
    <xf numFmtId="0" fontId="23" fillId="12" borderId="50" xfId="0" applyFont="1" applyFill="1" applyBorder="1" applyAlignment="1">
      <alignment horizontal="left" vertical="top"/>
    </xf>
    <xf numFmtId="0" fontId="23" fillId="0" borderId="50" xfId="0" applyFont="1" applyBorder="1" applyAlignment="1">
      <alignment horizontal="center" wrapText="1"/>
    </xf>
    <xf numFmtId="0" fontId="23" fillId="12" borderId="50" xfId="0" applyFont="1" applyFill="1" applyBorder="1" applyAlignment="1">
      <alignment horizontal="center" vertical="top" wrapText="1"/>
    </xf>
    <xf numFmtId="0" fontId="23" fillId="11" borderId="50" xfId="0" applyFont="1" applyFill="1" applyBorder="1" applyAlignment="1">
      <alignment horizontal="left" vertical="top" wrapText="1"/>
    </xf>
    <xf numFmtId="49" fontId="23" fillId="11" borderId="50" xfId="0" applyNumberFormat="1" applyFont="1" applyFill="1" applyBorder="1" applyAlignment="1">
      <alignment horizontal="left" vertical="top" wrapText="1"/>
    </xf>
    <xf numFmtId="165" fontId="23" fillId="0" borderId="50" xfId="0" applyNumberFormat="1" applyFont="1" applyBorder="1" applyAlignment="1">
      <alignment horizontal="left" vertical="top"/>
    </xf>
    <xf numFmtId="166" fontId="23" fillId="12" borderId="50" xfId="0" applyNumberFormat="1" applyFont="1" applyFill="1" applyBorder="1" applyAlignment="1">
      <alignment horizontal="left" vertical="top"/>
    </xf>
    <xf numFmtId="165" fontId="23" fillId="11" borderId="50" xfId="0" applyNumberFormat="1" applyFont="1" applyFill="1" applyBorder="1" applyAlignment="1">
      <alignment horizontal="left" vertical="top"/>
    </xf>
    <xf numFmtId="0" fontId="23" fillId="11" borderId="50" xfId="0" applyFont="1" applyFill="1" applyBorder="1" applyAlignment="1">
      <alignment horizontal="center" vertical="center" wrapText="1"/>
    </xf>
    <xf numFmtId="0" fontId="23" fillId="11" borderId="50" xfId="0" applyFont="1" applyFill="1" applyBorder="1" applyAlignment="1">
      <alignment vertical="top" wrapText="1"/>
    </xf>
    <xf numFmtId="0" fontId="23" fillId="11" borderId="50" xfId="0" applyFont="1" applyFill="1" applyBorder="1" applyAlignment="1">
      <alignment vertical="center" wrapText="1"/>
    </xf>
    <xf numFmtId="168" fontId="23" fillId="12" borderId="50" xfId="0" applyNumberFormat="1" applyFont="1" applyFill="1" applyBorder="1" applyAlignment="1">
      <alignment horizontal="left" vertical="top"/>
    </xf>
    <xf numFmtId="49" fontId="23" fillId="12" borderId="50" xfId="0" applyNumberFormat="1" applyFont="1" applyFill="1" applyBorder="1" applyAlignment="1">
      <alignment vertical="top" wrapText="1"/>
    </xf>
    <xf numFmtId="2" fontId="23" fillId="12" borderId="50" xfId="0" applyNumberFormat="1" applyFont="1" applyFill="1" applyBorder="1" applyAlignment="1">
      <alignment horizontal="left" vertical="top" wrapText="1"/>
    </xf>
    <xf numFmtId="0" fontId="39" fillId="0" borderId="50" xfId="0" applyFont="1" applyBorder="1" applyAlignment="1">
      <alignment horizontal="left" vertical="top" wrapText="1"/>
    </xf>
    <xf numFmtId="0" fontId="39" fillId="12" borderId="50" xfId="0" applyFont="1" applyFill="1" applyBorder="1" applyAlignment="1">
      <alignment horizontal="left" vertical="top" wrapText="1"/>
    </xf>
    <xf numFmtId="14" fontId="39" fillId="0" borderId="50" xfId="0" applyNumberFormat="1" applyFont="1" applyBorder="1" applyAlignment="1">
      <alignment horizontal="left" vertical="top" wrapText="1"/>
    </xf>
    <xf numFmtId="49" fontId="39" fillId="0" borderId="50" xfId="0" applyNumberFormat="1" applyFont="1" applyBorder="1" applyAlignment="1">
      <alignment horizontal="left" vertical="top" wrapText="1"/>
    </xf>
    <xf numFmtId="165" fontId="23" fillId="0" borderId="50" xfId="0" applyNumberFormat="1" applyFont="1" applyBorder="1" applyAlignment="1">
      <alignment horizontal="left" vertical="top" wrapText="1"/>
    </xf>
    <xf numFmtId="166" fontId="23" fillId="0" borderId="50" xfId="0" applyNumberFormat="1" applyFont="1" applyBorder="1" applyAlignment="1">
      <alignment horizontal="left" vertical="top" wrapText="1"/>
    </xf>
    <xf numFmtId="0" fontId="23" fillId="13" borderId="50" xfId="0" applyFont="1" applyFill="1" applyBorder="1" applyAlignment="1">
      <alignment horizontal="left" vertical="top" wrapText="1"/>
    </xf>
    <xf numFmtId="15" fontId="23" fillId="13" borderId="50" xfId="0" applyNumberFormat="1" applyFont="1" applyFill="1" applyBorder="1" applyAlignment="1">
      <alignment horizontal="left" vertical="top" wrapText="1"/>
    </xf>
    <xf numFmtId="49" fontId="23" fillId="13" borderId="50" xfId="0" applyNumberFormat="1" applyFont="1" applyFill="1" applyBorder="1" applyAlignment="1">
      <alignment horizontal="left" vertical="top" wrapText="1"/>
    </xf>
    <xf numFmtId="0" fontId="0" fillId="0" borderId="50" xfId="0" applyBorder="1" applyAlignment="1">
      <alignment horizontal="left" vertical="top"/>
    </xf>
    <xf numFmtId="164" fontId="23" fillId="0" borderId="50" xfId="0" applyNumberFormat="1" applyFont="1" applyBorder="1" applyAlignment="1">
      <alignment horizontal="left" vertical="top" wrapText="1"/>
    </xf>
    <xf numFmtId="0" fontId="23" fillId="0" borderId="50" xfId="0" applyFont="1" applyBorder="1"/>
    <xf numFmtId="17" fontId="23" fillId="0" borderId="50" xfId="0" applyNumberFormat="1" applyFont="1" applyBorder="1" applyAlignment="1">
      <alignment horizontal="left" vertical="top" wrapText="1"/>
    </xf>
    <xf numFmtId="0" fontId="27" fillId="0" borderId="50" xfId="0" applyFont="1" applyBorder="1" applyAlignment="1">
      <alignment horizontal="left" vertical="top" wrapText="1"/>
    </xf>
    <xf numFmtId="164" fontId="23" fillId="10" borderId="50" xfId="0" applyNumberFormat="1" applyFont="1" applyFill="1" applyBorder="1" applyAlignment="1">
      <alignment horizontal="left" vertical="top" wrapText="1"/>
    </xf>
    <xf numFmtId="0" fontId="0" fillId="0" borderId="50" xfId="0" applyBorder="1"/>
    <xf numFmtId="164" fontId="23" fillId="0" borderId="50" xfId="0" applyNumberFormat="1" applyFont="1" applyBorder="1" applyAlignment="1">
      <alignment horizontal="left" vertical="top"/>
    </xf>
    <xf numFmtId="164" fontId="23" fillId="10" borderId="50" xfId="0" applyNumberFormat="1" applyFont="1" applyFill="1" applyBorder="1" applyAlignment="1">
      <alignment horizontal="left" vertical="top"/>
    </xf>
    <xf numFmtId="0" fontId="23" fillId="10" borderId="50" xfId="0" applyFont="1" applyFill="1" applyBorder="1" applyAlignment="1">
      <alignment horizontal="left" vertical="top"/>
    </xf>
    <xf numFmtId="14" fontId="23" fillId="11" borderId="50" xfId="0" applyNumberFormat="1" applyFont="1" applyFill="1" applyBorder="1" applyAlignment="1">
      <alignment horizontal="left" vertical="top" wrapText="1"/>
    </xf>
    <xf numFmtId="165" fontId="23" fillId="11" borderId="50" xfId="0" applyNumberFormat="1" applyFont="1" applyFill="1" applyBorder="1" applyAlignment="1">
      <alignment horizontal="left" vertical="top" wrapText="1"/>
    </xf>
    <xf numFmtId="0" fontId="23" fillId="0" borderId="50" xfId="0" quotePrefix="1" applyFont="1" applyBorder="1" applyAlignment="1">
      <alignment horizontal="left" vertical="top" wrapText="1"/>
    </xf>
    <xf numFmtId="0" fontId="26" fillId="10" borderId="50" xfId="0" applyFont="1" applyFill="1" applyBorder="1" applyAlignment="1">
      <alignment horizontal="left" vertical="top" wrapText="1"/>
    </xf>
    <xf numFmtId="49" fontId="26" fillId="10" borderId="50" xfId="0" applyNumberFormat="1" applyFont="1" applyFill="1" applyBorder="1" applyAlignment="1">
      <alignment horizontal="left" vertical="top" wrapText="1"/>
    </xf>
    <xf numFmtId="49" fontId="26" fillId="0" borderId="50" xfId="0" applyNumberFormat="1" applyFont="1" applyBorder="1" applyAlignment="1">
      <alignment horizontal="left" vertical="top" wrapText="1"/>
    </xf>
    <xf numFmtId="0" fontId="26" fillId="0" borderId="50" xfId="0" applyFont="1" applyBorder="1" applyAlignment="1">
      <alignment horizontal="left" vertical="top" wrapText="1"/>
    </xf>
    <xf numFmtId="14" fontId="26" fillId="10" borderId="50" xfId="0" applyNumberFormat="1" applyFont="1" applyFill="1" applyBorder="1" applyAlignment="1">
      <alignment horizontal="left" vertical="top" wrapText="1"/>
    </xf>
    <xf numFmtId="14" fontId="26" fillId="10" borderId="50" xfId="0" applyNumberFormat="1" applyFont="1" applyFill="1" applyBorder="1" applyAlignment="1">
      <alignment horizontal="left" vertical="top"/>
    </xf>
    <xf numFmtId="14" fontId="26" fillId="0" borderId="50" xfId="0" applyNumberFormat="1" applyFont="1" applyBorder="1" applyAlignment="1">
      <alignment horizontal="left" vertical="top" wrapText="1"/>
    </xf>
    <xf numFmtId="4" fontId="23" fillId="10" borderId="50" xfId="0" applyNumberFormat="1" applyFont="1" applyFill="1" applyBorder="1" applyAlignment="1">
      <alignment horizontal="left" vertical="top" wrapText="1"/>
    </xf>
    <xf numFmtId="0" fontId="23" fillId="10" borderId="50" xfId="0" applyFont="1" applyFill="1" applyBorder="1" applyAlignment="1">
      <alignment vertical="top" wrapText="1"/>
    </xf>
    <xf numFmtId="165" fontId="23" fillId="10" borderId="50" xfId="0" applyNumberFormat="1" applyFont="1" applyFill="1" applyBorder="1" applyAlignment="1">
      <alignment horizontal="left" vertical="top" wrapText="1"/>
    </xf>
    <xf numFmtId="167" fontId="23" fillId="0" borderId="50" xfId="0" applyNumberFormat="1" applyFont="1" applyBorder="1" applyAlignment="1">
      <alignment horizontal="left" vertical="top" wrapText="1"/>
    </xf>
    <xf numFmtId="14" fontId="23" fillId="13" borderId="50" xfId="0" applyNumberFormat="1" applyFont="1" applyFill="1" applyBorder="1" applyAlignment="1">
      <alignment horizontal="left" vertical="top" wrapText="1"/>
    </xf>
    <xf numFmtId="0" fontId="23" fillId="0" borderId="50" xfId="0" applyFont="1" applyBorder="1" applyAlignment="1">
      <alignment horizontal="justify" vertical="top"/>
    </xf>
    <xf numFmtId="0" fontId="30" fillId="0" borderId="50" xfId="0" applyFont="1" applyBorder="1" applyAlignment="1">
      <alignment horizontal="left" vertical="top" wrapText="1"/>
    </xf>
    <xf numFmtId="14" fontId="30" fillId="0" borderId="50" xfId="0" applyNumberFormat="1" applyFont="1" applyBorder="1" applyAlignment="1">
      <alignment horizontal="left" vertical="top" wrapText="1"/>
    </xf>
    <xf numFmtId="49" fontId="30" fillId="0" borderId="50" xfId="0" applyNumberFormat="1" applyFont="1" applyBorder="1" applyAlignment="1">
      <alignment horizontal="left" vertical="top" wrapText="1"/>
    </xf>
    <xf numFmtId="0" fontId="30" fillId="0" borderId="50" xfId="0" applyFont="1" applyBorder="1" applyAlignment="1">
      <alignment horizontal="justify" vertical="top"/>
    </xf>
    <xf numFmtId="0" fontId="22" fillId="0" borderId="50" xfId="0" applyFont="1" applyBorder="1" applyAlignment="1">
      <alignment vertical="top" wrapText="1"/>
    </xf>
    <xf numFmtId="0" fontId="29" fillId="0" borderId="50" xfId="0" applyFont="1" applyBorder="1" applyAlignment="1">
      <alignment horizontal="left" vertical="top" wrapText="1"/>
    </xf>
    <xf numFmtId="0" fontId="38" fillId="0" borderId="50" xfId="0" applyFont="1" applyBorder="1" applyAlignment="1">
      <alignment horizontal="left" vertical="top"/>
    </xf>
    <xf numFmtId="14" fontId="29" fillId="0" borderId="50" xfId="0" applyNumberFormat="1" applyFont="1" applyBorder="1" applyAlignment="1">
      <alignment horizontal="left" vertical="top" wrapText="1"/>
    </xf>
    <xf numFmtId="49" fontId="29" fillId="0" borderId="50" xfId="0" applyNumberFormat="1" applyFont="1" applyBorder="1" applyAlignment="1">
      <alignment horizontal="left" vertical="top" wrapText="1"/>
    </xf>
    <xf numFmtId="0" fontId="22" fillId="0" borderId="50" xfId="0" applyFont="1" applyBorder="1" applyAlignment="1">
      <alignment horizontal="left" vertical="top" wrapText="1"/>
    </xf>
    <xf numFmtId="0" fontId="29" fillId="10" borderId="50" xfId="0" applyFont="1" applyFill="1" applyBorder="1" applyAlignment="1">
      <alignment horizontal="left" vertical="top" wrapText="1"/>
    </xf>
    <xf numFmtId="168" fontId="23" fillId="0" borderId="50" xfId="0" applyNumberFormat="1" applyFont="1" applyBorder="1" applyAlignment="1">
      <alignment horizontal="left" vertical="top" wrapText="1"/>
    </xf>
    <xf numFmtId="0" fontId="31" fillId="0" borderId="50" xfId="0" applyFont="1" applyBorder="1" applyAlignment="1">
      <alignment horizontal="left" vertical="top" wrapText="1"/>
    </xf>
    <xf numFmtId="0" fontId="43" fillId="10" borderId="50" xfId="0" applyFont="1" applyFill="1" applyBorder="1" applyAlignment="1">
      <alignment horizontal="left" vertical="top" wrapText="1"/>
    </xf>
    <xf numFmtId="0" fontId="31" fillId="10" borderId="50" xfId="0" applyFont="1" applyFill="1" applyBorder="1" applyAlignment="1">
      <alignment horizontal="left" vertical="top" wrapText="1"/>
    </xf>
    <xf numFmtId="170" fontId="23" fillId="0" borderId="50" xfId="0" applyNumberFormat="1" applyFont="1" applyBorder="1" applyAlignment="1">
      <alignment horizontal="left" vertical="top"/>
    </xf>
    <xf numFmtId="170" fontId="23" fillId="10" borderId="50" xfId="0" applyNumberFormat="1" applyFont="1" applyFill="1" applyBorder="1" applyAlignment="1">
      <alignment horizontal="left" vertical="top" wrapText="1"/>
    </xf>
    <xf numFmtId="170" fontId="23" fillId="12" borderId="50" xfId="0" applyNumberFormat="1" applyFont="1" applyFill="1" applyBorder="1" applyAlignment="1">
      <alignment horizontal="left" vertical="top"/>
    </xf>
    <xf numFmtId="170" fontId="23" fillId="0" borderId="50" xfId="0" applyNumberFormat="1" applyFont="1" applyBorder="1" applyAlignment="1">
      <alignment vertical="top"/>
    </xf>
    <xf numFmtId="170" fontId="23" fillId="12" borderId="50" xfId="0" applyNumberFormat="1" applyFont="1" applyFill="1" applyBorder="1" applyAlignment="1">
      <alignment horizontal="left" vertical="top" wrapText="1"/>
    </xf>
    <xf numFmtId="170" fontId="23" fillId="11" borderId="50" xfId="0" applyNumberFormat="1" applyFont="1" applyFill="1" applyBorder="1" applyAlignment="1">
      <alignment horizontal="left" vertical="top"/>
    </xf>
    <xf numFmtId="170" fontId="23" fillId="13" borderId="50" xfId="0" applyNumberFormat="1" applyFont="1" applyFill="1" applyBorder="1" applyAlignment="1">
      <alignment horizontal="left" vertical="top" wrapText="1"/>
    </xf>
    <xf numFmtId="170" fontId="23" fillId="10" borderId="50" xfId="0" applyNumberFormat="1" applyFont="1" applyFill="1" applyBorder="1" applyAlignment="1">
      <alignment horizontal="left" vertical="top"/>
    </xf>
    <xf numFmtId="170" fontId="23" fillId="11" borderId="50" xfId="0" applyNumberFormat="1" applyFont="1" applyFill="1" applyBorder="1" applyAlignment="1">
      <alignment horizontal="left" vertical="top" wrapText="1"/>
    </xf>
    <xf numFmtId="170" fontId="26" fillId="10" borderId="50" xfId="0" applyNumberFormat="1" applyFont="1" applyFill="1" applyBorder="1" applyAlignment="1">
      <alignment horizontal="left" vertical="top" wrapText="1"/>
    </xf>
    <xf numFmtId="170" fontId="26" fillId="10" borderId="50" xfId="0" applyNumberFormat="1" applyFont="1" applyFill="1" applyBorder="1" applyAlignment="1">
      <alignment horizontal="left" vertical="top"/>
    </xf>
    <xf numFmtId="170" fontId="26" fillId="0" borderId="50" xfId="0" applyNumberFormat="1" applyFont="1" applyBorder="1" applyAlignment="1">
      <alignment horizontal="left" vertical="top" wrapText="1"/>
    </xf>
    <xf numFmtId="170" fontId="30" fillId="0" borderId="50" xfId="0" applyNumberFormat="1" applyFont="1" applyBorder="1" applyAlignment="1">
      <alignment horizontal="left" vertical="top" wrapText="1"/>
    </xf>
    <xf numFmtId="170" fontId="29" fillId="0" borderId="50" xfId="0" applyNumberFormat="1" applyFont="1" applyBorder="1" applyAlignment="1">
      <alignment horizontal="left" vertical="top" wrapText="1"/>
    </xf>
    <xf numFmtId="0" fontId="0" fillId="0" borderId="0" xfId="0" applyAlignment="1">
      <alignment horizontal="left"/>
    </xf>
    <xf numFmtId="0" fontId="0" fillId="0" borderId="0" xfId="0" applyAlignment="1">
      <alignment horizontal="left" indent="1"/>
    </xf>
    <xf numFmtId="0" fontId="0" fillId="0" borderId="50" xfId="0" pivotButton="1" applyBorder="1"/>
    <xf numFmtId="0" fontId="0" fillId="0" borderId="50" xfId="0" applyBorder="1" applyAlignment="1">
      <alignment horizontal="left"/>
    </xf>
    <xf numFmtId="0" fontId="0" fillId="20" borderId="50" xfId="0" applyFill="1" applyBorder="1" applyAlignment="1">
      <alignment horizontal="left"/>
    </xf>
    <xf numFmtId="0" fontId="46" fillId="0" borderId="0" xfId="0" applyFont="1" applyAlignment="1">
      <alignment horizontal="left" vertical="top" wrapText="1"/>
    </xf>
    <xf numFmtId="0" fontId="23" fillId="0" borderId="51" xfId="0" applyFont="1" applyBorder="1" applyAlignment="1">
      <alignment horizontal="left" vertical="top" wrapText="1"/>
    </xf>
    <xf numFmtId="49" fontId="23" fillId="0" borderId="51" xfId="0" applyNumberFormat="1" applyFont="1" applyBorder="1" applyAlignment="1">
      <alignment horizontal="left" vertical="top" wrapText="1"/>
    </xf>
    <xf numFmtId="0" fontId="23" fillId="0" borderId="55" xfId="0" applyFont="1" applyBorder="1" applyAlignment="1">
      <alignment horizontal="left" vertical="top" wrapText="1"/>
    </xf>
    <xf numFmtId="49" fontId="23" fillId="0" borderId="55" xfId="0" applyNumberFormat="1" applyFont="1" applyBorder="1" applyAlignment="1">
      <alignment horizontal="left" vertical="top" wrapText="1"/>
    </xf>
    <xf numFmtId="0" fontId="0" fillId="0" borderId="0" xfId="0" applyAlignment="1">
      <alignment wrapText="1"/>
    </xf>
    <xf numFmtId="0" fontId="2" fillId="0" borderId="0" xfId="0" applyFont="1"/>
    <xf numFmtId="0" fontId="23" fillId="0" borderId="60" xfId="0" applyFont="1" applyBorder="1" applyAlignment="1">
      <alignment horizontal="left" vertical="top"/>
    </xf>
    <xf numFmtId="0" fontId="23" fillId="0" borderId="61" xfId="0" applyFont="1" applyBorder="1" applyAlignment="1">
      <alignment horizontal="left" vertical="top" wrapText="1"/>
    </xf>
    <xf numFmtId="0" fontId="2" fillId="0" borderId="1" xfId="0" applyFont="1" applyBorder="1"/>
    <xf numFmtId="0" fontId="23" fillId="0" borderId="50" xfId="0" applyFont="1" applyBorder="1" applyAlignment="1">
      <alignment vertical="center" wrapText="1"/>
    </xf>
    <xf numFmtId="0" fontId="41" fillId="0" borderId="50" xfId="0" applyFont="1" applyBorder="1" applyAlignment="1">
      <alignment horizontal="left" vertical="top" wrapText="1"/>
    </xf>
    <xf numFmtId="0" fontId="27" fillId="2" borderId="28" xfId="0" applyFont="1" applyFill="1" applyBorder="1" applyAlignment="1">
      <alignment horizontal="center" vertical="top" wrapText="1"/>
    </xf>
    <xf numFmtId="0" fontId="23" fillId="0" borderId="51" xfId="0" applyFont="1" applyBorder="1" applyAlignment="1">
      <alignment horizontal="center" vertical="top" wrapText="1"/>
    </xf>
    <xf numFmtId="0" fontId="23" fillId="0" borderId="55" xfId="0" applyFont="1" applyBorder="1" applyAlignment="1">
      <alignment horizontal="center" vertical="top" wrapText="1"/>
    </xf>
    <xf numFmtId="1" fontId="23" fillId="0" borderId="55" xfId="0" applyNumberFormat="1" applyFont="1" applyBorder="1" applyAlignment="1">
      <alignment horizontal="center" vertical="top" wrapText="1"/>
    </xf>
    <xf numFmtId="49" fontId="23" fillId="0" borderId="55" xfId="0" applyNumberFormat="1" applyFont="1" applyBorder="1" applyAlignment="1">
      <alignment horizontal="center" vertical="top" wrapText="1"/>
    </xf>
    <xf numFmtId="0" fontId="0" fillId="0" borderId="0" xfId="0" applyAlignment="1">
      <alignment horizontal="center"/>
    </xf>
    <xf numFmtId="0" fontId="23" fillId="2" borderId="28" xfId="0" applyFont="1" applyFill="1" applyBorder="1" applyAlignment="1">
      <alignment horizontal="center" wrapText="1"/>
    </xf>
    <xf numFmtId="0" fontId="47" fillId="0" borderId="55" xfId="0" applyFont="1" applyBorder="1" applyAlignment="1">
      <alignment horizontal="left" vertical="top" wrapText="1"/>
    </xf>
    <xf numFmtId="0" fontId="48" fillId="0" borderId="55" xfId="0" applyFont="1" applyBorder="1" applyAlignment="1">
      <alignment horizontal="left" vertical="top" wrapText="1"/>
    </xf>
    <xf numFmtId="0" fontId="36" fillId="16" borderId="58" xfId="0" applyFont="1" applyFill="1" applyBorder="1" applyAlignment="1">
      <alignment horizontal="center"/>
    </xf>
    <xf numFmtId="49" fontId="23" fillId="0" borderId="1" xfId="0" applyNumberFormat="1" applyFont="1" applyBorder="1" applyAlignment="1">
      <alignment horizontal="left" vertical="top" wrapText="1"/>
    </xf>
    <xf numFmtId="0" fontId="23" fillId="0" borderId="62" xfId="0" applyFont="1" applyBorder="1" applyAlignment="1">
      <alignment horizontal="left" vertical="top" wrapText="1"/>
    </xf>
    <xf numFmtId="0" fontId="23" fillId="0" borderId="62" xfId="0" applyFont="1" applyBorder="1" applyAlignment="1">
      <alignment horizontal="center" vertical="top" wrapText="1"/>
    </xf>
    <xf numFmtId="49" fontId="23" fillId="0" borderId="62" xfId="0" applyNumberFormat="1" applyFont="1" applyBorder="1" applyAlignment="1">
      <alignment horizontal="left" vertical="top" wrapText="1"/>
    </xf>
    <xf numFmtId="49" fontId="23" fillId="0" borderId="63" xfId="0" applyNumberFormat="1" applyFont="1" applyBorder="1" applyAlignment="1">
      <alignment horizontal="left" vertical="top" wrapText="1"/>
    </xf>
    <xf numFmtId="14" fontId="23" fillId="0" borderId="55" xfId="0" applyNumberFormat="1" applyFont="1" applyBorder="1" applyAlignment="1">
      <alignment horizontal="left" vertical="top" wrapText="1"/>
    </xf>
    <xf numFmtId="0" fontId="23" fillId="21" borderId="50" xfId="0" applyFont="1" applyFill="1" applyBorder="1" applyAlignment="1">
      <alignment horizontal="left" vertical="top"/>
    </xf>
    <xf numFmtId="170" fontId="37" fillId="2" borderId="50" xfId="0" applyNumberFormat="1" applyFont="1" applyFill="1" applyBorder="1" applyAlignment="1">
      <alignment horizontal="left" vertical="top" wrapText="1"/>
    </xf>
    <xf numFmtId="0" fontId="37" fillId="17" borderId="50" xfId="0" applyFont="1" applyFill="1" applyBorder="1" applyAlignment="1">
      <alignment horizontal="left" vertical="top" wrapText="1"/>
    </xf>
    <xf numFmtId="0" fontId="27" fillId="2" borderId="50" xfId="0" applyFont="1" applyFill="1" applyBorder="1" applyAlignment="1">
      <alignment horizontal="left" vertical="top" wrapText="1"/>
    </xf>
    <xf numFmtId="49" fontId="27" fillId="2" borderId="50" xfId="0" applyNumberFormat="1" applyFont="1" applyFill="1" applyBorder="1" applyAlignment="1">
      <alignment horizontal="left" vertical="top" wrapText="1"/>
    </xf>
    <xf numFmtId="0" fontId="46" fillId="0" borderId="50" xfId="0" applyFont="1" applyBorder="1" applyAlignment="1">
      <alignment horizontal="left" vertical="top"/>
    </xf>
    <xf numFmtId="14" fontId="23" fillId="0" borderId="1" xfId="0" applyNumberFormat="1" applyFont="1" applyBorder="1" applyAlignment="1">
      <alignment horizontal="left" vertical="top" wrapText="1"/>
    </xf>
    <xf numFmtId="0" fontId="1" fillId="0" borderId="0" xfId="0" applyFont="1"/>
    <xf numFmtId="0" fontId="23" fillId="0" borderId="57" xfId="0" applyFont="1" applyBorder="1" applyAlignment="1">
      <alignment horizontal="left" vertical="top" wrapText="1"/>
    </xf>
    <xf numFmtId="49" fontId="23" fillId="0" borderId="58" xfId="0" applyNumberFormat="1" applyFont="1" applyBorder="1" applyAlignment="1">
      <alignment horizontal="left" vertical="top" wrapText="1"/>
    </xf>
    <xf numFmtId="170" fontId="39" fillId="0" borderId="50" xfId="0" applyNumberFormat="1" applyFont="1" applyBorder="1" applyAlignment="1">
      <alignment horizontal="left" vertical="top" wrapText="1"/>
    </xf>
    <xf numFmtId="1" fontId="23" fillId="0" borderId="50" xfId="0" applyNumberFormat="1" applyFont="1" applyBorder="1" applyAlignment="1">
      <alignment horizontal="left" vertical="top" wrapText="1"/>
    </xf>
    <xf numFmtId="0" fontId="23" fillId="10" borderId="55" xfId="0" applyFont="1" applyFill="1" applyBorder="1" applyAlignment="1">
      <alignment horizontal="left" vertical="top" wrapText="1"/>
    </xf>
    <xf numFmtId="170" fontId="23" fillId="0" borderId="59" xfId="0" applyNumberFormat="1" applyFont="1" applyBorder="1" applyAlignment="1">
      <alignment horizontal="left" vertical="top" wrapText="1"/>
    </xf>
    <xf numFmtId="14" fontId="23" fillId="10" borderId="1" xfId="0" applyNumberFormat="1" applyFont="1" applyFill="1" applyBorder="1" applyAlignment="1">
      <alignment horizontal="left" vertical="top" wrapText="1"/>
    </xf>
    <xf numFmtId="169" fontId="23" fillId="0" borderId="30" xfId="0" applyNumberFormat="1" applyFont="1" applyBorder="1" applyAlignment="1">
      <alignment horizontal="left" vertical="top" wrapText="1"/>
    </xf>
    <xf numFmtId="0" fontId="39" fillId="12" borderId="61" xfId="0" applyFont="1" applyFill="1" applyBorder="1" applyAlignment="1">
      <alignment horizontal="left" vertical="top" wrapText="1"/>
    </xf>
    <xf numFmtId="2" fontId="23" fillId="0" borderId="55" xfId="0" applyNumberFormat="1" applyFont="1" applyBorder="1" applyAlignment="1">
      <alignment horizontal="left" vertical="top" wrapText="1"/>
    </xf>
    <xf numFmtId="49" fontId="45" fillId="12" borderId="61" xfId="0" applyNumberFormat="1" applyFont="1" applyFill="1" applyBorder="1" applyAlignment="1">
      <alignment horizontal="left" vertical="top" wrapText="1"/>
    </xf>
    <xf numFmtId="0" fontId="39" fillId="0" borderId="61" xfId="0" applyFont="1" applyBorder="1" applyAlignment="1">
      <alignment horizontal="left" vertical="top" wrapText="1"/>
    </xf>
    <xf numFmtId="170" fontId="23" fillId="22" borderId="50" xfId="0" applyNumberFormat="1" applyFont="1" applyFill="1" applyBorder="1" applyAlignment="1">
      <alignment horizontal="left" vertical="top" wrapText="1"/>
    </xf>
    <xf numFmtId="0" fontId="0" fillId="0" borderId="65" xfId="0" applyBorder="1"/>
    <xf numFmtId="3" fontId="23" fillId="0" borderId="50" xfId="0" applyNumberFormat="1" applyFont="1" applyBorder="1" applyAlignment="1">
      <alignment horizontal="left" vertical="top"/>
    </xf>
    <xf numFmtId="2" fontId="23" fillId="0" borderId="50" xfId="0" applyNumberFormat="1" applyFont="1" applyBorder="1" applyAlignment="1">
      <alignment horizontal="left" vertical="top"/>
    </xf>
    <xf numFmtId="171" fontId="23" fillId="0" borderId="50" xfId="0" applyNumberFormat="1" applyFont="1" applyBorder="1" applyAlignment="1">
      <alignment horizontal="left" vertical="top"/>
    </xf>
    <xf numFmtId="172" fontId="37" fillId="17" borderId="50" xfId="0" applyNumberFormat="1" applyFont="1" applyFill="1" applyBorder="1" applyAlignment="1">
      <alignment horizontal="left" vertical="top" wrapText="1"/>
    </xf>
    <xf numFmtId="172" fontId="23" fillId="0" borderId="50" xfId="0" applyNumberFormat="1" applyFont="1" applyBorder="1" applyAlignment="1">
      <alignment horizontal="left" vertical="top"/>
    </xf>
    <xf numFmtId="172" fontId="23" fillId="0" borderId="61" xfId="0" applyNumberFormat="1" applyFont="1" applyBorder="1" applyAlignment="1">
      <alignment horizontal="left" vertical="top"/>
    </xf>
    <xf numFmtId="172" fontId="23" fillId="0" borderId="1" xfId="0" applyNumberFormat="1" applyFont="1" applyBorder="1" applyAlignment="1">
      <alignment horizontal="left" vertical="top"/>
    </xf>
    <xf numFmtId="0" fontId="23" fillId="0" borderId="64" xfId="0" applyFont="1" applyBorder="1" applyAlignment="1">
      <alignment horizontal="left" vertical="top" wrapText="1"/>
    </xf>
    <xf numFmtId="49" fontId="23" fillId="0" borderId="64" xfId="0" applyNumberFormat="1" applyFont="1" applyBorder="1" applyAlignment="1">
      <alignment horizontal="left" vertical="top" wrapText="1"/>
    </xf>
    <xf numFmtId="0" fontId="23" fillId="0" borderId="64" xfId="0" applyFont="1" applyBorder="1" applyAlignment="1">
      <alignment horizontal="center" vertical="top" wrapText="1"/>
    </xf>
    <xf numFmtId="49" fontId="23" fillId="0" borderId="64" xfId="0" applyNumberFormat="1" applyFont="1" applyBorder="1" applyAlignment="1">
      <alignment horizontal="center" vertical="top" wrapText="1"/>
    </xf>
    <xf numFmtId="173" fontId="23" fillId="0" borderId="50" xfId="0" applyNumberFormat="1" applyFont="1" applyBorder="1" applyAlignment="1">
      <alignment horizontal="left" vertical="top"/>
    </xf>
    <xf numFmtId="174" fontId="23" fillId="0" borderId="64" xfId="0" applyNumberFormat="1" applyFont="1" applyBorder="1" applyAlignment="1">
      <alignment horizontal="center" vertical="top" wrapText="1"/>
    </xf>
    <xf numFmtId="0" fontId="0" fillId="0" borderId="0" xfId="0" applyAlignment="1">
      <alignment horizontal="center" vertical="top"/>
    </xf>
    <xf numFmtId="0" fontId="23" fillId="0" borderId="64" xfId="0" applyFont="1" applyBorder="1" applyAlignment="1">
      <alignment horizontal="center" vertical="top"/>
    </xf>
    <xf numFmtId="0" fontId="23" fillId="0" borderId="68" xfId="0" applyFont="1" applyBorder="1" applyAlignment="1">
      <alignment horizontal="left" vertical="top" wrapText="1"/>
    </xf>
    <xf numFmtId="49" fontId="23" fillId="0" borderId="69" xfId="0" applyNumberFormat="1" applyFont="1" applyBorder="1" applyAlignment="1">
      <alignment horizontal="left" vertical="top" wrapText="1"/>
    </xf>
    <xf numFmtId="0" fontId="23" fillId="0" borderId="28" xfId="0" applyFont="1" applyBorder="1" applyAlignment="1">
      <alignment horizontal="center" vertical="top" wrapText="1"/>
    </xf>
    <xf numFmtId="0" fontId="23" fillId="0" borderId="28" xfId="0" applyFont="1" applyBorder="1" applyAlignment="1">
      <alignment horizontal="center" vertical="top"/>
    </xf>
    <xf numFmtId="3" fontId="23" fillId="0" borderId="28" xfId="0" applyNumberFormat="1" applyFont="1" applyBorder="1" applyAlignment="1">
      <alignment horizontal="center" vertical="top" wrapText="1"/>
    </xf>
    <xf numFmtId="49" fontId="23" fillId="0" borderId="28" xfId="0" applyNumberFormat="1" applyFont="1" applyBorder="1" applyAlignment="1">
      <alignment horizontal="center" vertical="top" wrapText="1"/>
    </xf>
    <xf numFmtId="174" fontId="23" fillId="0" borderId="28" xfId="0" applyNumberFormat="1" applyFont="1" applyBorder="1" applyAlignment="1">
      <alignment horizontal="center" vertical="top" wrapText="1"/>
    </xf>
    <xf numFmtId="0" fontId="52" fillId="0" borderId="28" xfId="0" applyFont="1" applyBorder="1" applyAlignment="1">
      <alignment horizontal="left" vertical="top" wrapText="1"/>
    </xf>
    <xf numFmtId="0" fontId="51" fillId="0" borderId="28" xfId="0" applyFont="1" applyBorder="1" applyAlignment="1">
      <alignment horizontal="center" vertical="top" wrapText="1"/>
    </xf>
    <xf numFmtId="0" fontId="51" fillId="0" borderId="28" xfId="0" applyFont="1" applyBorder="1" applyAlignment="1">
      <alignment horizontal="left" vertical="top" wrapText="1"/>
    </xf>
    <xf numFmtId="0" fontId="37" fillId="15" borderId="1" xfId="0" applyFont="1" applyFill="1" applyBorder="1" applyAlignment="1">
      <alignment horizontal="center" vertical="center"/>
    </xf>
    <xf numFmtId="0" fontId="37" fillId="15" borderId="32" xfId="0" applyFont="1" applyFill="1" applyBorder="1" applyAlignment="1">
      <alignment horizontal="center" vertical="center"/>
    </xf>
    <xf numFmtId="0" fontId="36" fillId="16" borderId="54" xfId="0" applyFont="1" applyFill="1" applyBorder="1" applyAlignment="1">
      <alignment horizontal="center"/>
    </xf>
    <xf numFmtId="0" fontId="36" fillId="16" borderId="53" xfId="0" applyFont="1" applyFill="1" applyBorder="1" applyAlignment="1">
      <alignment horizontal="center"/>
    </xf>
    <xf numFmtId="0" fontId="36" fillId="16" borderId="57" xfId="0" applyFont="1" applyFill="1" applyBorder="1" applyAlignment="1">
      <alignment horizontal="center"/>
    </xf>
    <xf numFmtId="0" fontId="36" fillId="16" borderId="58" xfId="0" applyFont="1" applyFill="1" applyBorder="1" applyAlignment="1">
      <alignment horizontal="center"/>
    </xf>
    <xf numFmtId="0" fontId="36" fillId="16" borderId="33" xfId="0" applyFont="1" applyFill="1" applyBorder="1" applyAlignment="1">
      <alignment horizontal="center"/>
    </xf>
    <xf numFmtId="0" fontId="36" fillId="16" borderId="52" xfId="0" applyFont="1" applyFill="1" applyBorder="1" applyAlignment="1">
      <alignment horizontal="center"/>
    </xf>
    <xf numFmtId="0" fontId="36" fillId="16" borderId="56" xfId="0" applyFont="1" applyFill="1" applyBorder="1" applyAlignment="1">
      <alignment horizontal="center"/>
    </xf>
    <xf numFmtId="0" fontId="36" fillId="16" borderId="1" xfId="0" applyFont="1" applyFill="1" applyBorder="1" applyAlignment="1">
      <alignment horizontal="center"/>
    </xf>
    <xf numFmtId="0" fontId="36" fillId="16" borderId="28" xfId="0" applyFont="1" applyFill="1" applyBorder="1" applyAlignment="1">
      <alignment horizontal="center" wrapText="1"/>
    </xf>
    <xf numFmtId="0" fontId="37" fillId="15" borderId="1" xfId="0" applyFont="1" applyFill="1" applyBorder="1" applyAlignment="1">
      <alignment horizontal="center" vertical="center" wrapText="1"/>
    </xf>
    <xf numFmtId="0" fontId="37" fillId="15" borderId="32" xfId="0" applyFont="1" applyFill="1" applyBorder="1" applyAlignment="1">
      <alignment horizontal="center" vertical="center" wrapText="1"/>
    </xf>
    <xf numFmtId="0" fontId="36" fillId="16" borderId="33" xfId="0" applyFont="1" applyFill="1" applyBorder="1" applyAlignment="1">
      <alignment horizontal="center" wrapText="1"/>
    </xf>
    <xf numFmtId="0" fontId="36" fillId="16" borderId="52" xfId="0" applyFont="1" applyFill="1" applyBorder="1" applyAlignment="1">
      <alignment horizontal="center" wrapText="1"/>
    </xf>
    <xf numFmtId="0" fontId="36" fillId="16" borderId="1" xfId="0" applyFont="1" applyFill="1" applyBorder="1" applyAlignment="1">
      <alignment horizontal="center" wrapText="1"/>
    </xf>
    <xf numFmtId="0" fontId="36" fillId="16" borderId="66" xfId="0" applyFont="1" applyFill="1" applyBorder="1" applyAlignment="1">
      <alignment horizontal="center" wrapText="1"/>
    </xf>
    <xf numFmtId="0" fontId="36" fillId="16" borderId="67" xfId="0" applyFont="1" applyFill="1" applyBorder="1" applyAlignment="1">
      <alignment horizontal="center" wrapText="1"/>
    </xf>
    <xf numFmtId="0" fontId="27" fillId="0" borderId="0" xfId="0" applyFont="1" applyAlignment="1">
      <alignment horizontal="center" vertical="center"/>
    </xf>
    <xf numFmtId="0" fontId="23" fillId="0" borderId="0" xfId="0" applyFont="1"/>
    <xf numFmtId="0" fontId="7" fillId="0" borderId="6" xfId="0" applyFont="1" applyBorder="1" applyAlignment="1">
      <alignment horizontal="left" vertical="top" wrapText="1"/>
    </xf>
    <xf numFmtId="0" fontId="10" fillId="0" borderId="8" xfId="0" applyFont="1" applyBorder="1"/>
    <xf numFmtId="0" fontId="10" fillId="0" borderId="4" xfId="0" applyFont="1" applyBorder="1"/>
    <xf numFmtId="0" fontId="8" fillId="0" borderId="6" xfId="0" applyFont="1" applyBorder="1" applyAlignment="1">
      <alignment horizontal="left" vertical="top" wrapText="1"/>
    </xf>
    <xf numFmtId="0" fontId="17" fillId="7" borderId="20" xfId="0" applyFont="1" applyFill="1" applyBorder="1" applyAlignment="1">
      <alignment horizontal="center" vertical="top" wrapText="1"/>
    </xf>
    <xf numFmtId="0" fontId="10" fillId="0" borderId="21" xfId="0" applyFont="1" applyBorder="1"/>
    <xf numFmtId="0" fontId="10" fillId="0" borderId="22" xfId="0" applyFont="1" applyBorder="1"/>
    <xf numFmtId="0" fontId="16" fillId="9" borderId="20" xfId="0" applyFont="1" applyFill="1" applyBorder="1" applyAlignment="1">
      <alignment horizontal="left" vertical="top" wrapText="1" readingOrder="1"/>
    </xf>
    <xf numFmtId="0" fontId="16" fillId="4" borderId="9" xfId="0" applyFont="1" applyFill="1" applyBorder="1" applyAlignment="1">
      <alignment horizontal="left" vertical="top" wrapText="1" readingOrder="1"/>
    </xf>
    <xf numFmtId="0" fontId="10" fillId="0" borderId="14" xfId="0" applyFont="1" applyBorder="1"/>
    <xf numFmtId="0" fontId="17" fillId="6" borderId="11" xfId="0" applyFont="1" applyFill="1" applyBorder="1" applyAlignment="1">
      <alignment horizontal="center" vertical="top" wrapText="1"/>
    </xf>
    <xf numFmtId="0" fontId="10" fillId="0" borderId="13" xfId="0" applyFont="1" applyBorder="1"/>
    <xf numFmtId="0" fontId="10" fillId="0" borderId="12" xfId="0" applyFont="1" applyBorder="1"/>
    <xf numFmtId="0" fontId="10" fillId="0" borderId="16" xfId="0" applyFont="1" applyBorder="1"/>
    <xf numFmtId="0" fontId="10" fillId="0" borderId="18" xfId="0" applyFont="1" applyBorder="1"/>
    <xf numFmtId="0" fontId="10" fillId="0" borderId="17" xfId="0" applyFont="1" applyBorder="1"/>
    <xf numFmtId="0" fontId="16" fillId="7" borderId="20" xfId="0" applyFont="1" applyFill="1" applyBorder="1" applyAlignment="1">
      <alignment horizontal="left" vertical="top" wrapText="1" readingOrder="1"/>
    </xf>
    <xf numFmtId="0" fontId="17" fillId="2" borderId="20" xfId="0" applyFont="1" applyFill="1" applyBorder="1" applyAlignment="1">
      <alignment horizontal="center" vertical="top" wrapText="1"/>
    </xf>
    <xf numFmtId="0" fontId="10" fillId="0" borderId="26" xfId="0" applyFont="1" applyBorder="1"/>
    <xf numFmtId="0" fontId="17" fillId="5" borderId="11" xfId="0" applyFont="1" applyFill="1" applyBorder="1" applyAlignment="1">
      <alignment horizontal="center" vertical="top" wrapText="1"/>
    </xf>
    <xf numFmtId="0" fontId="17" fillId="7" borderId="23" xfId="0" applyFont="1" applyFill="1" applyBorder="1" applyAlignment="1">
      <alignment horizontal="center" vertical="top" wrapText="1"/>
    </xf>
    <xf numFmtId="0" fontId="10" fillId="0" borderId="24" xfId="0" applyFont="1" applyBorder="1"/>
    <xf numFmtId="0" fontId="10" fillId="0" borderId="25" xfId="0" applyFont="1" applyBorder="1"/>
    <xf numFmtId="0" fontId="16" fillId="9" borderId="20" xfId="0" applyFont="1" applyFill="1" applyBorder="1" applyAlignment="1">
      <alignment horizontal="center" vertical="top" wrapText="1" readingOrder="1"/>
    </xf>
    <xf numFmtId="0" fontId="16" fillId="6" borderId="11" xfId="0" applyFont="1" applyFill="1" applyBorder="1" applyAlignment="1">
      <alignment horizontal="left" vertical="top" wrapText="1" readingOrder="1"/>
    </xf>
    <xf numFmtId="0" fontId="17" fillId="6" borderId="9" xfId="0" applyFont="1" applyFill="1" applyBorder="1" applyAlignment="1">
      <alignment horizontal="left" vertical="top" wrapText="1"/>
    </xf>
    <xf numFmtId="0" fontId="16" fillId="5" borderId="11" xfId="0" applyFont="1" applyFill="1" applyBorder="1" applyAlignment="1">
      <alignment horizontal="left" vertical="top" wrapText="1" readingOrder="1"/>
    </xf>
    <xf numFmtId="0" fontId="16" fillId="5" borderId="9" xfId="0" applyFont="1" applyFill="1" applyBorder="1" applyAlignment="1">
      <alignment horizontal="left" vertical="top" wrapText="1" readingOrder="1"/>
    </xf>
  </cellXfs>
  <cellStyles count="2">
    <cellStyle name="Calculation" xfId="1" builtinId="22"/>
    <cellStyle name="Normal" xfId="0" builtinId="0"/>
  </cellStyles>
  <dxfs count="22">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ill>
        <patternFill patternType="solid">
          <fgColor rgb="FFFF0000"/>
          <bgColor rgb="FFFF0000"/>
        </patternFill>
      </fill>
    </dxf>
    <dxf>
      <fill>
        <patternFill patternType="solid">
          <fgColor rgb="FFFF0000"/>
          <bgColor rgb="FFFF0000"/>
        </patternFill>
      </fill>
    </dxf>
    <dxf>
      <font>
        <color rgb="FF9C0006"/>
      </font>
      <fill>
        <patternFill patternType="solid">
          <fgColor rgb="FFFFC7CE"/>
          <bgColor rgb="FFFFC7CE"/>
        </patternFill>
      </fill>
    </dxf>
    <dxf>
      <font>
        <color rgb="FF9C0006"/>
      </font>
      <fill>
        <patternFill>
          <bgColor rgb="FFFFC7CE"/>
        </patternFill>
      </fill>
    </dxf>
    <dxf>
      <fill>
        <patternFill patternType="solid">
          <fgColor rgb="FFFF0000"/>
          <bgColor rgb="FFFF0000"/>
        </patternFill>
      </fill>
    </dxf>
    <dxf>
      <fill>
        <patternFill patternType="solid">
          <bgColor theme="9"/>
        </patternFill>
      </fill>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s>
  <tableStyles count="0" defaultTableStyle="TableStyleMedium2" defaultPivotStyle="PivotStyleLight16"/>
  <colors>
    <mruColors>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[PAG_2024_CONSULTARI PUBLICE MDED.xlsx]Analiză!PivotTable4</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Analiză!$B$37</c:f>
              <c:strCache>
                <c:ptCount val="1"/>
                <c:pt idx="0">
                  <c:v>Total</c:v>
                </c:pt>
              </c:strCache>
            </c:strRef>
          </c:tx>
          <c:spPr>
            <a:solidFill>
              <a:schemeClr val="accent1"/>
            </a:solidFill>
            <a:ln>
              <a:noFill/>
            </a:ln>
            <a:effectLst/>
          </c:spPr>
          <c:invertIfNegative val="0"/>
          <c:cat>
            <c:multiLvlStrRef>
              <c:f>Analiză!$A$38:$A$103</c:f>
              <c:multiLvlStrCache>
                <c:ptCount val="53"/>
                <c:lvl>
                  <c:pt idx="1">
                    <c:v>3-Jan</c:v>
                  </c:pt>
                  <c:pt idx="2">
                    <c:v>10-Jan</c:v>
                  </c:pt>
                  <c:pt idx="3">
                    <c:v>17-Jan</c:v>
                  </c:pt>
                  <c:pt idx="4">
                    <c:v>24-Jan</c:v>
                  </c:pt>
                  <c:pt idx="5">
                    <c:v>31-Jan</c:v>
                  </c:pt>
                  <c:pt idx="6">
                    <c:v>7-Feb</c:v>
                  </c:pt>
                  <c:pt idx="7">
                    <c:v>14-Feb</c:v>
                  </c:pt>
                  <c:pt idx="8">
                    <c:v>21-Feb</c:v>
                  </c:pt>
                  <c:pt idx="9">
                    <c:v>28-Feb</c:v>
                  </c:pt>
                  <c:pt idx="10">
                    <c:v>6-Mar</c:v>
                  </c:pt>
                  <c:pt idx="11">
                    <c:v>13-Mar</c:v>
                  </c:pt>
                  <c:pt idx="12">
                    <c:v>20-Mar</c:v>
                  </c:pt>
                  <c:pt idx="13">
                    <c:v>27-Mar</c:v>
                  </c:pt>
                  <c:pt idx="14">
                    <c:v>3-Apr</c:v>
                  </c:pt>
                  <c:pt idx="15">
                    <c:v>10-Apr</c:v>
                  </c:pt>
                  <c:pt idx="16">
                    <c:v>17-Apr</c:v>
                  </c:pt>
                  <c:pt idx="17">
                    <c:v>24-Apr</c:v>
                  </c:pt>
                  <c:pt idx="18">
                    <c:v>2-May</c:v>
                  </c:pt>
                  <c:pt idx="19">
                    <c:v>10-May</c:v>
                  </c:pt>
                  <c:pt idx="20">
                    <c:v>15-May</c:v>
                  </c:pt>
                  <c:pt idx="21">
                    <c:v>22-May</c:v>
                  </c:pt>
                  <c:pt idx="22">
                    <c:v>29-May</c:v>
                  </c:pt>
                  <c:pt idx="23">
                    <c:v>5-Jun</c:v>
                  </c:pt>
                  <c:pt idx="24">
                    <c:v>12-Jun</c:v>
                  </c:pt>
                  <c:pt idx="25">
                    <c:v>19-Jun</c:v>
                  </c:pt>
                  <c:pt idx="26">
                    <c:v>26-Jun</c:v>
                  </c:pt>
                  <c:pt idx="27">
                    <c:v>3-Jul</c:v>
                  </c:pt>
                  <c:pt idx="28">
                    <c:v>10-Jul</c:v>
                  </c:pt>
                  <c:pt idx="29">
                    <c:v>17-Jul</c:v>
                  </c:pt>
                  <c:pt idx="30">
                    <c:v>24-Jul</c:v>
                  </c:pt>
                  <c:pt idx="31">
                    <c:v>31-Jul</c:v>
                  </c:pt>
                  <c:pt idx="32">
                    <c:v>7-Aug</c:v>
                  </c:pt>
                  <c:pt idx="33">
                    <c:v>14-Aug</c:v>
                  </c:pt>
                  <c:pt idx="34">
                    <c:v>21-Aug</c:v>
                  </c:pt>
                  <c:pt idx="35">
                    <c:v>28-Aug</c:v>
                  </c:pt>
                  <c:pt idx="36">
                    <c:v>4-Sep</c:v>
                  </c:pt>
                  <c:pt idx="37">
                    <c:v>11-Sep</c:v>
                  </c:pt>
                  <c:pt idx="38">
                    <c:v>18-Sep</c:v>
                  </c:pt>
                  <c:pt idx="39">
                    <c:v>25-Sep</c:v>
                  </c:pt>
                  <c:pt idx="40">
                    <c:v>2-Oct</c:v>
                  </c:pt>
                  <c:pt idx="41">
                    <c:v>9-Oct</c:v>
                  </c:pt>
                  <c:pt idx="42">
                    <c:v>16-Oct</c:v>
                  </c:pt>
                  <c:pt idx="43">
                    <c:v>23-Oct</c:v>
                  </c:pt>
                  <c:pt idx="44">
                    <c:v>30-Oct</c:v>
                  </c:pt>
                  <c:pt idx="45">
                    <c:v>6-Nov</c:v>
                  </c:pt>
                  <c:pt idx="46">
                    <c:v>13-Nov</c:v>
                  </c:pt>
                  <c:pt idx="47">
                    <c:v>20-Nov</c:v>
                  </c:pt>
                  <c:pt idx="48">
                    <c:v>27-Nov</c:v>
                  </c:pt>
                  <c:pt idx="49">
                    <c:v>4-Dec</c:v>
                  </c:pt>
                  <c:pt idx="50">
                    <c:v>11-Dec</c:v>
                  </c:pt>
                  <c:pt idx="51">
                    <c:v>18-Dec</c:v>
                  </c:pt>
                  <c:pt idx="52">
                    <c:v>27-Dec</c:v>
                  </c:pt>
                </c:lvl>
                <c:lvl>
                  <c:pt idx="0">
                    <c:v>&lt;1/3/2024</c:v>
                  </c:pt>
                  <c:pt idx="1">
                    <c:v>Jan</c:v>
                  </c:pt>
                  <c:pt idx="6">
                    <c:v>Feb</c:v>
                  </c:pt>
                  <c:pt idx="10">
                    <c:v>Mar</c:v>
                  </c:pt>
                  <c:pt idx="14">
                    <c:v>Apr</c:v>
                  </c:pt>
                  <c:pt idx="18">
                    <c:v>May</c:v>
                  </c:pt>
                  <c:pt idx="23">
                    <c:v>Jun</c:v>
                  </c:pt>
                  <c:pt idx="27">
                    <c:v>Jul</c:v>
                  </c:pt>
                  <c:pt idx="32">
                    <c:v>Aug</c:v>
                  </c:pt>
                  <c:pt idx="36">
                    <c:v>Sep</c:v>
                  </c:pt>
                  <c:pt idx="40">
                    <c:v>Oct</c:v>
                  </c:pt>
                  <c:pt idx="45">
                    <c:v>Nov</c:v>
                  </c:pt>
                  <c:pt idx="49">
                    <c:v>Dec</c:v>
                  </c:pt>
                </c:lvl>
              </c:multiLvlStrCache>
            </c:multiLvlStrRef>
          </c:cat>
          <c:val>
            <c:numRef>
              <c:f>Analiză!$B$38:$B$103</c:f>
              <c:numCache>
                <c:formatCode>General</c:formatCode>
                <c:ptCount val="53"/>
                <c:pt idx="1">
                  <c:v>6</c:v>
                </c:pt>
                <c:pt idx="2">
                  <c:v>5</c:v>
                </c:pt>
                <c:pt idx="3">
                  <c:v>6</c:v>
                </c:pt>
                <c:pt idx="4">
                  <c:v>6</c:v>
                </c:pt>
                <c:pt idx="5">
                  <c:v>7</c:v>
                </c:pt>
                <c:pt idx="6">
                  <c:v>7</c:v>
                </c:pt>
                <c:pt idx="7">
                  <c:v>7</c:v>
                </c:pt>
                <c:pt idx="8">
                  <c:v>7</c:v>
                </c:pt>
                <c:pt idx="9">
                  <c:v>8</c:v>
                </c:pt>
                <c:pt idx="10">
                  <c:v>11</c:v>
                </c:pt>
                <c:pt idx="11">
                  <c:v>12</c:v>
                </c:pt>
                <c:pt idx="12">
                  <c:v>12</c:v>
                </c:pt>
                <c:pt idx="13">
                  <c:v>12</c:v>
                </c:pt>
                <c:pt idx="14">
                  <c:v>10</c:v>
                </c:pt>
                <c:pt idx="15">
                  <c:v>12</c:v>
                </c:pt>
                <c:pt idx="16">
                  <c:v>12</c:v>
                </c:pt>
                <c:pt idx="17">
                  <c:v>12</c:v>
                </c:pt>
                <c:pt idx="18">
                  <c:v>8</c:v>
                </c:pt>
                <c:pt idx="19">
                  <c:v>9</c:v>
                </c:pt>
                <c:pt idx="20">
                  <c:v>8</c:v>
                </c:pt>
                <c:pt idx="21">
                  <c:v>9</c:v>
                </c:pt>
                <c:pt idx="22">
                  <c:v>8</c:v>
                </c:pt>
                <c:pt idx="23">
                  <c:v>11</c:v>
                </c:pt>
                <c:pt idx="24">
                  <c:v>12</c:v>
                </c:pt>
                <c:pt idx="25">
                  <c:v>12</c:v>
                </c:pt>
                <c:pt idx="26">
                  <c:v>11</c:v>
                </c:pt>
                <c:pt idx="27">
                  <c:v>10</c:v>
                </c:pt>
                <c:pt idx="28">
                  <c:v>9</c:v>
                </c:pt>
                <c:pt idx="29">
                  <c:v>10</c:v>
                </c:pt>
                <c:pt idx="30">
                  <c:v>9</c:v>
                </c:pt>
                <c:pt idx="31">
                  <c:v>10</c:v>
                </c:pt>
                <c:pt idx="32">
                  <c:v>8</c:v>
                </c:pt>
                <c:pt idx="33">
                  <c:v>9</c:v>
                </c:pt>
                <c:pt idx="34">
                  <c:v>10</c:v>
                </c:pt>
                <c:pt idx="35">
                  <c:v>6</c:v>
                </c:pt>
                <c:pt idx="36">
                  <c:v>13</c:v>
                </c:pt>
                <c:pt idx="37">
                  <c:v>11</c:v>
                </c:pt>
                <c:pt idx="38">
                  <c:v>12</c:v>
                </c:pt>
                <c:pt idx="39">
                  <c:v>13</c:v>
                </c:pt>
                <c:pt idx="40">
                  <c:v>12</c:v>
                </c:pt>
                <c:pt idx="41">
                  <c:v>13</c:v>
                </c:pt>
                <c:pt idx="42">
                  <c:v>11</c:v>
                </c:pt>
                <c:pt idx="43">
                  <c:v>11</c:v>
                </c:pt>
                <c:pt idx="44">
                  <c:v>11</c:v>
                </c:pt>
                <c:pt idx="45">
                  <c:v>13</c:v>
                </c:pt>
                <c:pt idx="46">
                  <c:v>14</c:v>
                </c:pt>
                <c:pt idx="47">
                  <c:v>14</c:v>
                </c:pt>
                <c:pt idx="48">
                  <c:v>15</c:v>
                </c:pt>
                <c:pt idx="49">
                  <c:v>11</c:v>
                </c:pt>
                <c:pt idx="50">
                  <c:v>12</c:v>
                </c:pt>
                <c:pt idx="51">
                  <c:v>12</c:v>
                </c:pt>
                <c:pt idx="52">
                  <c:v>12</c:v>
                </c:pt>
              </c:numCache>
            </c:numRef>
          </c:val>
          <c:extLst xmlns:c16r2="http://schemas.microsoft.com/office/drawing/2015/06/chart">
            <c:ext xmlns:c16="http://schemas.microsoft.com/office/drawing/2014/chart" uri="{C3380CC4-5D6E-409C-BE32-E72D297353CC}">
              <c16:uniqueId val="{00000000-772C-46F9-95E3-2AADDA9A2995}"/>
            </c:ext>
          </c:extLst>
        </c:ser>
        <c:dLbls>
          <c:showLegendKey val="0"/>
          <c:showVal val="0"/>
          <c:showCatName val="0"/>
          <c:showSerName val="0"/>
          <c:showPercent val="0"/>
          <c:showBubbleSize val="0"/>
        </c:dLbls>
        <c:gapWidth val="219"/>
        <c:overlap val="-27"/>
        <c:axId val="340486760"/>
        <c:axId val="340487152"/>
      </c:barChart>
      <c:catAx>
        <c:axId val="340486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487152"/>
        <c:crosses val="autoZero"/>
        <c:auto val="1"/>
        <c:lblAlgn val="ctr"/>
        <c:lblOffset val="100"/>
        <c:noMultiLvlLbl val="0"/>
      </c:catAx>
      <c:valAx>
        <c:axId val="3404871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4867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380999</xdr:colOff>
      <xdr:row>31</xdr:row>
      <xdr:rowOff>166687</xdr:rowOff>
    </xdr:from>
    <xdr:to>
      <xdr:col>37</xdr:col>
      <xdr:colOff>114300</xdr:colOff>
      <xdr:row>46</xdr:row>
      <xdr:rowOff>52387</xdr:rowOff>
    </xdr:to>
    <xdr:graphicFrame macro="">
      <xdr:nvGraphicFramePr>
        <xdr:cNvPr id="3" name="Chart 2">
          <a:extLst>
            <a:ext uri="{FF2B5EF4-FFF2-40B4-BE49-F238E27FC236}">
              <a16:creationId xmlns:a16="http://schemas.microsoft.com/office/drawing/2014/main" xmlns="" id="{A09FDE56-20FA-4C71-92D1-DA28ECE874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8877300" cy="5657850"/>
    <xdr:pic>
      <xdr:nvPicPr>
        <xdr:cNvPr id="2" name="image1.png">
          <a:extLst>
            <a:ext uri="{FF2B5EF4-FFF2-40B4-BE49-F238E27FC236}">
              <a16:creationId xmlns:a16="http://schemas.microsoft.com/office/drawing/2014/main" xmlns=""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Copy%20of%20PAG_2024_compilat_Final%20avizat%2009.11.2023.txt"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oina Rusnac" refreshedDate="45212.621180092596" createdVersion="7" refreshedVersion="7" minRefreshableVersion="3" recordCount="532">
  <cacheSource type="worksheet">
    <worksheetSource ref="A1:V1048576" sheet="Copy of PAG_2024_compilat_Final" r:id="rId2"/>
  </cacheSource>
  <cacheFields count="21">
    <cacheField name="Nr." numFmtId="0">
      <sharedItems containsString="0" containsBlank="1" containsNumber="1" containsInteger="1" minValue="1" maxValue="531"/>
    </cacheField>
    <cacheField name="Instituție" numFmtId="0">
      <sharedItems containsBlank="1" count="25">
        <s v="MAIA"/>
        <s v="MAI"/>
        <s v="MDED"/>
        <s v="APP"/>
        <s v="ARFC"/>
        <s v="AGE"/>
        <s v="MJ"/>
        <s v="MC"/>
        <s v="CS"/>
        <s v="MAp"/>
        <s v="MF"/>
        <s v="MMPS"/>
        <s v="ASP"/>
        <s v="ME"/>
        <s v="MEC"/>
        <s v="MM"/>
        <s v="MIDR"/>
        <s v="MS"/>
        <s v="MAEIE"/>
        <s v="STISC"/>
        <s v="BNS"/>
        <s v="CNAM"/>
        <s v="AGEPI"/>
        <m/>
        <s v="ММ " u="1"/>
      </sharedItems>
    </cacheField>
    <cacheField name="Domeniu de activitate din programul de guvernare" numFmtId="0">
      <sharedItems containsBlank="1"/>
    </cacheField>
    <cacheField name="Proiecte de acte normative" numFmtId="0">
      <sharedItems containsBlank="1" longText="1"/>
    </cacheField>
    <cacheField name="Acte UE pentru transpunere" numFmtId="0">
      <sharedItems containsBlank="1" longText="1"/>
    </cacheField>
    <cacheField name="Scopul proiectului" numFmtId="0">
      <sharedItems containsBlank="1" longText="1"/>
    </cacheField>
    <cacheField name="Indicator de produs" numFmtId="0">
      <sharedItems containsBlank="1"/>
    </cacheField>
    <cacheField name="Data publicării anunțului de inițiere privind elaborarea proiectului" numFmtId="0">
      <sharedItems containsBlank="1" longText="1"/>
    </cacheField>
    <cacheField name="Data aprobării în ȘG" numFmtId="0">
      <sharedItems containsBlank="1"/>
    </cacheField>
    <cacheField name="Data aprobării ()" numFmtId="170">
      <sharedItems containsNonDate="0" containsDate="1" containsString="0" containsBlank="1" minDate="2024-01-03T00:00:00" maxDate="2024-12-28T00:00:00" count="53">
        <d v="2024-08-14T00:00:00"/>
        <d v="2024-04-17T00:00:00"/>
        <d v="2024-08-07T00:00:00"/>
        <d v="2024-08-28T00:00:00"/>
        <d v="2024-11-27T00:00:00"/>
        <d v="2024-09-18T00:00:00"/>
        <d v="2024-07-03T00:00:00"/>
        <d v="2024-06-19T00:00:00"/>
        <d v="2024-09-25T00:00:00"/>
        <d v="2024-09-04T00:00:00"/>
        <d v="2024-10-02T00:00:00"/>
        <d v="2024-08-21T00:00:00"/>
        <d v="2024-03-20T00:00:00"/>
        <d v="2024-03-27T00:00:00"/>
        <d v="2024-10-09T00:00:00"/>
        <d v="2024-01-17T00:00:00"/>
        <d v="2024-10-23T00:00:00"/>
        <d v="2024-10-16T00:00:00"/>
        <d v="2024-01-24T00:00:00"/>
        <d v="2024-05-29T00:00:00"/>
        <d v="2024-07-17T00:00:00"/>
        <d v="2024-12-27T00:00:00"/>
        <d v="2024-01-03T00:00:00"/>
        <d v="2024-04-24T00:00:00"/>
        <d v="2024-06-12T00:00:00"/>
        <d v="2024-02-14T00:00:00"/>
        <d v="2024-12-04T00:00:00"/>
        <d v="2024-07-24T00:00:00"/>
        <d v="2024-11-06T00:00:00"/>
        <d v="2024-04-10T00:00:00"/>
        <d v="2024-01-31T00:00:00"/>
        <d v="2024-10-30T00:00:00"/>
        <d v="2024-05-15T00:00:00"/>
        <d v="2024-06-05T00:00:00"/>
        <d v="2024-07-10T00:00:00"/>
        <d v="2024-07-31T00:00:00"/>
        <d v="2024-03-13T00:00:00"/>
        <d v="2024-03-06T00:00:00"/>
        <d v="2024-02-07T00:00:00"/>
        <d v="2024-05-02T00:00:00"/>
        <d v="2024-09-11T00:00:00"/>
        <d v="2024-05-22T00:00:00"/>
        <d v="2024-05-10T00:00:00"/>
        <d v="2024-01-10T00:00:00"/>
        <d v="2024-11-20T00:00:00"/>
        <d v="2024-11-13T00:00:00"/>
        <d v="2024-04-03T00:00:00"/>
        <d v="2024-02-28T00:00:00"/>
        <d v="2024-02-21T00:00:00"/>
        <d v="2024-06-26T00:00:00"/>
        <d v="2024-12-11T00:00:00"/>
        <d v="2024-12-18T00:00:00"/>
        <m/>
      </sharedItems>
      <fieldGroup par="20" base="9">
        <rangePr groupBy="days" startDate="2024-01-03T00:00:00" endDate="2024-12-28T00:00:00"/>
        <groupItems count="368">
          <s v="(blank)"/>
          <s v="1-Jan"/>
          <s v="2-Jan"/>
          <s v="3-Jan"/>
          <s v="4-Jan"/>
          <s v="5-Jan"/>
          <s v="6-Jan"/>
          <s v="7-Jan"/>
          <s v="8-Jan"/>
          <s v="9-Jan"/>
          <s v="10-Jan"/>
          <s v="11-Jan"/>
          <s v="12-Jan"/>
          <s v="13-Jan"/>
          <s v="14-Jan"/>
          <s v="15-Jan"/>
          <s v="16-Jan"/>
          <s v="17-Jan"/>
          <s v="18-Jan"/>
          <s v="19-Jan"/>
          <s v="20-Jan"/>
          <s v="21-Jan"/>
          <s v="22-Jan"/>
          <s v="23-Jan"/>
          <s v="24-Jan"/>
          <s v="25-Jan"/>
          <s v="26-Jan"/>
          <s v="27-Jan"/>
          <s v="28-Jan"/>
          <s v="29-Jan"/>
          <s v="30-Jan"/>
          <s v="31-Jan"/>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pr"/>
          <s v="2-Apr"/>
          <s v="3-Apr"/>
          <s v="4-Apr"/>
          <s v="5-Apr"/>
          <s v="6-Apr"/>
          <s v="7-Apr"/>
          <s v="8-Apr"/>
          <s v="9-Apr"/>
          <s v="10-Apr"/>
          <s v="11-Apr"/>
          <s v="12-Apr"/>
          <s v="13-Apr"/>
          <s v="14-Apr"/>
          <s v="15-Apr"/>
          <s v="16-Apr"/>
          <s v="17-Apr"/>
          <s v="18-Apr"/>
          <s v="19-Apr"/>
          <s v="20-Apr"/>
          <s v="21-Apr"/>
          <s v="22-Apr"/>
          <s v="23-Apr"/>
          <s v="24-Apr"/>
          <s v="25-Apr"/>
          <s v="26-Apr"/>
          <s v="27-Apr"/>
          <s v="28-Apr"/>
          <s v="29-Apr"/>
          <s v="30-Ap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ug"/>
          <s v="2-Aug"/>
          <s v="3-Aug"/>
          <s v="4-Aug"/>
          <s v="5-Aug"/>
          <s v="6-Aug"/>
          <s v="7-Aug"/>
          <s v="8-Aug"/>
          <s v="9-Aug"/>
          <s v="10-Aug"/>
          <s v="11-Aug"/>
          <s v="12-Aug"/>
          <s v="13-Aug"/>
          <s v="14-Aug"/>
          <s v="15-Aug"/>
          <s v="16-Aug"/>
          <s v="17-Aug"/>
          <s v="18-Aug"/>
          <s v="19-Aug"/>
          <s v="20-Aug"/>
          <s v="21-Aug"/>
          <s v="22-Aug"/>
          <s v="23-Aug"/>
          <s v="24-Aug"/>
          <s v="25-Aug"/>
          <s v="26-Aug"/>
          <s v="27-Aug"/>
          <s v="28-Aug"/>
          <s v="29-Aug"/>
          <s v="30-Aug"/>
          <s v="31-Aug"/>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ec"/>
          <s v="2-Dec"/>
          <s v="3-Dec"/>
          <s v="4-Dec"/>
          <s v="5-Dec"/>
          <s v="6-Dec"/>
          <s v="7-Dec"/>
          <s v="8-Dec"/>
          <s v="9-Dec"/>
          <s v="10-Dec"/>
          <s v="11-Dec"/>
          <s v="12-Dec"/>
          <s v="13-Dec"/>
          <s v="14-Dec"/>
          <s v="15-Dec"/>
          <s v="16-Dec"/>
          <s v="17-Dec"/>
          <s v="18-Dec"/>
          <s v="19-Dec"/>
          <s v="20-Dec"/>
          <s v="21-Dec"/>
          <s v="22-Dec"/>
          <s v="23-Dec"/>
          <s v="24-Dec"/>
          <s v="25-Dec"/>
          <s v="26-Dec"/>
          <s v="27-Dec"/>
          <s v="28-Dec"/>
          <s v="29-Dec"/>
          <s v="30-Dec"/>
          <s v="31-Dec"/>
          <s v="&gt;12/28/2024"/>
        </groupItems>
      </fieldGroup>
    </cacheField>
    <cacheField name="Costul de elaborare_x000a_(ore-om / mii lei)" numFmtId="0">
      <sharedItems containsBlank="1"/>
    </cacheField>
    <cacheField name="Ore curățat" numFmtId="0">
      <sharedItems containsBlank="1" containsMixedTypes="1" containsNumber="1" minValue="30" maxValue="3200"/>
    </cacheField>
    <cacheField name="Ore *153(salariu mediu/ora)" numFmtId="0">
      <sharedItems containsBlank="1" containsMixedTypes="1" containsNumber="1" containsInteger="1" minValue="4590" maxValue="489600"/>
    </cacheField>
    <cacheField name="Sursa de finanțare" numFmtId="0">
      <sharedItems containsBlank="1"/>
    </cacheField>
    <cacheField name="Autoritate responsabilă" numFmtId="0">
      <sharedItems containsBlank="1"/>
    </cacheField>
    <cacheField name="Alte instituții responsabile/ implicate" numFmtId="0">
      <sharedItems containsBlank="1" longText="1"/>
    </cacheField>
    <cacheField name="Responsabil de elaborarea proiectului" numFmtId="0">
      <sharedItems containsBlank="1" longText="1"/>
    </cacheField>
    <cacheField name="Subdiviziune responsabilă" numFmtId="0">
      <sharedItems containsBlank="1" longText="1"/>
    </cacheField>
    <cacheField name="Document de referință" numFmtId="0">
      <sharedItems containsBlank="1" longText="1"/>
    </cacheField>
    <cacheField name="Contribuție dată de" numFmtId="0">
      <sharedItems containsBlank="1"/>
    </cacheField>
    <cacheField name="Months" numFmtId="0" databaseField="0">
      <fieldGroup base="9">
        <rangePr groupBy="months" startDate="2024-01-03T00:00:00" endDate="2024-12-28T00:00:00"/>
        <groupItems count="14">
          <s v="&lt;1/3/2024"/>
          <s v="Jan"/>
          <s v="Feb"/>
          <s v="Mar"/>
          <s v="Apr"/>
          <s v="May"/>
          <s v="Jun"/>
          <s v="Jul"/>
          <s v="Aug"/>
          <s v="Sep"/>
          <s v="Oct"/>
          <s v="Nov"/>
          <s v="Dec"/>
          <s v="&gt;12/28/2024"/>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2">
  <r>
    <n v="285"/>
    <x v="0"/>
    <s v="Agricultură și Industrie Alimentară"/>
    <s v="Aprobarea hotărârii de Guvern privind Metodologia de calculare a tarifelor,  nomenclatorul serviciilor şi cuantumul tarifelor pentru serviciile prestate de către Centrul de Consiliere Agricolă și Rurală"/>
    <m/>
    <s v="Stabilirea tipurilor de servicii prestate și cuantumul tarifelor acestora"/>
    <s v="Asigurarea organizării și funcționării efective a federațiilor sportive naționale"/>
    <s v=" 01.04.2024"/>
    <s v=" 14.08.2024"/>
    <x v="0"/>
    <s v="130 ore-om / 19,890 mii lei"/>
    <n v="130"/>
    <n v="19890"/>
    <s v=" 51.01"/>
    <s v="Ministerul Agriculturii și Industriei Alimentare"/>
    <s v="Centrul de Consiliere Agricolă și Rurală"/>
    <s v="Secretar General MAIA, Gherciu Sergiu"/>
    <s v="Subdiviziune responsabilă"/>
    <s v="PNA, cap. 11. Agricultură și Dezvoltare Rurală"/>
    <s v="Ruxanda Macuh, Direcția analiză, monitorizare și evaluare a politicilor, Tel. 022 204 518"/>
  </r>
  <r>
    <n v="357"/>
    <x v="1"/>
    <s v="Afaceri Interne"/>
    <s v="Aprobarea hotărârii de Guvern privind reorganizarea prin fuziune (absorbție) a unor instituții publice de învățământ și de formare  profesională din subordinea Ministerului Afacerilor Interne"/>
    <m/>
    <s v="Sporirea calității formării profesionale inițiale și continuă, orientată spre dezvoltarea competențelor și aptitudinilor profesionale ce derivă din standardele ocupaționale ale angajatorului"/>
    <s v="Proiect de lege aprobat de Guvern și transmis Parlamentului"/>
    <s v=" 24.01.2024"/>
    <s v=" 17.04.2024"/>
    <x v="1"/>
    <s v="200 ore-om / 30 mii lei"/>
    <m/>
    <m/>
    <s v=" 35.01;  35.05; 88.09; 88.10"/>
    <s v="Ministerul Afacerilor Interne"/>
    <m/>
    <s v="Secretar de stat, Misail-Nichitin Daniella"/>
    <s v="Direcția management și politici de resurse umane; Academia „Ștefan cel Mare”"/>
    <s v="PAG, cap. VI/Afaceri Interne, acțiunea 6.11."/>
    <s v="Gheorghe Doncă, Direcția analiză, monitorizare și evaluare a politicilor, Tel. 022 255 310"/>
  </r>
  <r>
    <n v="322"/>
    <x v="0"/>
    <s v="Agricultură și Industrie Alimentară"/>
    <s v="Aprobarea hotărârii de Guvern cu privire la controalele oficiale privind produsele de origine animală destinate consumului uman"/>
    <s v="Regulamentul de punere în aplicare (UE) 2019/627 al Comisiei din 15 martie 2019 de stabilire a unor modalități practice uniforme de efectuare a controalelor oficiale privind produsele de origine animală destinate consumului uman în conformitate cu Regulamentul (UE) 2017/625 al Parlamentului European și al Consiliului și de modificare a Regulamentului (CE) nr. 2074/2005 al Comisiei în ceea ce privește controalele oficiale"/>
    <s v="Stabilirea modalităților practice uniforme pentru efectuarea controalelor oficiale și măsuri legate de producția de produse de origine animală destinate consumului uman"/>
    <s v="Hotărâre de Guvern aprobată"/>
    <s v=" 04.03.2024"/>
    <s v=" 07.08.2024"/>
    <x v="2"/>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2. Siguranța alimentară, politici sanitare și fitosanitare"/>
    <s v="Ruxanda Macuh, Direcția analiză, monitorizare și evaluare a politicilor, Tel. 022 204 518"/>
  </r>
  <r>
    <n v="4"/>
    <x v="2"/>
    <s v="Economie și Digitalizare"/>
    <s v="Modificarea cadrului normativ aferent lichidării benevole a afacerii"/>
    <m/>
    <s v="Îmbunătățirea procedurilor de lichidare benevolă a întreprinderilor"/>
    <s v="Proiect de lege aprobat de Guvern și transmis Parlamentului"/>
    <s v=" 11.06.2024"/>
    <s v=" 28.08.2024"/>
    <x v="3"/>
    <s v="102 ore-om / 15,606 mii lei"/>
    <n v="102"/>
    <n v="15606"/>
    <s v=" 50.01"/>
    <s v="Ministerul Dezvoltării Economice și Digitalizării"/>
    <m/>
    <s v="Secretar de stat, domeniul mediul de afaceri, Arpintin Veronica"/>
    <s v="Secția politici de reglementare a mediului de afaceri"/>
    <s v="PND, OS 1.1, acțiunea 1.1.25. PACC, OS 1.1, acțiunea 1.1.7"/>
    <s v="Ana Gribinet, Direcția coordonare politici publice, Tel. 022 250 603"/>
  </r>
  <r>
    <n v="5"/>
    <x v="2"/>
    <s v="Economie și Digitalizare"/>
    <s v="Modificarea Legii insolvabilității nr. 149/2012"/>
    <m/>
    <s v="Simplificarea procedurilor de lichidare a întreprinderilor ca urmare a insolvabilității"/>
    <s v="Proiect de lege aprobat de Guvern și transmis Parlamentului"/>
    <s v=" 11.06.2024"/>
    <s v=" 28.08.2024"/>
    <x v="3"/>
    <s v="131 ore-om / 20,043 mii lei"/>
    <n v="131"/>
    <n v="20043"/>
    <s v=" 50.01"/>
    <s v="Ministerul Dezvoltării Economice și Digitalizării"/>
    <m/>
    <s v="Secretar de stat, domeniul mediul de afaceri, Arpintin Veronica"/>
    <s v="Secția politici de reglementare a mediului de afaceri"/>
    <s v="PND, OS 1.1, acțiunea 1.1.25. PACC, OS 1.1, acțiunea 1.1.7"/>
    <s v="Ana Gribinet, Direcția coordonare politici publice, Tel. 022 250 603"/>
  </r>
  <r>
    <n v="504"/>
    <x v="3"/>
    <s v="Economie și Digitalizare"/>
    <s v="Modificarea Hotărârii de Guvern nr.945/2007 cu privire la măsurile de realizare a Legii nr.121-XVI din 4 mai 2007 privind administrarea şi deetatizarea proprietății publice"/>
    <m/>
    <s v="Asigurarea realizării misiunii și competențelor Agenției Proprietății Publice"/>
    <s v="Hotărâre de Guvern aprobată"/>
    <s v=" 15.04.2024"/>
    <s v=" 27.11.2024"/>
    <x v="4"/>
    <s v="120 ore-om / 18,360 mii lei"/>
    <s v=" 50.09"/>
    <s v="Agenția Proprietății Publice"/>
    <s v=" 50.09"/>
    <s v="Agenția Proprietății Publice"/>
    <s v="Ministerul Dezvoltării Economice și Digitalizării"/>
    <s v="Agenția Proprietății Publice"/>
    <m/>
    <s v="Strategia sectorială aprobată prin Hotărârea de Guvern nr.911/2024"/>
    <s v="Ala Popas, Direcția management instituțional, Tel. 022 233 824"/>
  </r>
  <r>
    <n v="7"/>
    <x v="2"/>
    <s v="Economie și Digitalizare"/>
    <s v="Modificarea Legii nr.220/2007 privind înregistrarea de stat a persoanelor juridice și a întreprinzătorilor individuali"/>
    <m/>
    <s v="Digitalizarea completă a procesului de înregistrare a întreprinderii, suspendare a activității și operare a modificărilor în documentele de constituire"/>
    <s v="Proiect de lege aprobat de Guvern și transmis Parlamentului"/>
    <s v=" 20.02.2024"/>
    <s v=" 18.09.2024"/>
    <x v="5"/>
    <s v="97 ore-om / 14,841 mii lei"/>
    <n v="97"/>
    <n v="14841"/>
    <s v=" 50.01"/>
    <s v="Ministerul Dezvoltării Economice și Digitalizării"/>
    <m/>
    <s v="Secretar de stat, domeniul mediul de afaceri, Arpintin Veronica"/>
    <s v="Secția politici de reglementare a mediului de afaceri"/>
    <s v="PACC 2023-2027, OS 1.2, acțiunea 1.2.4."/>
    <s v="Ana Gribinet, Direcția coordonare politici publice, Tel. 022 250 603"/>
  </r>
  <r>
    <n v="8"/>
    <x v="2"/>
    <s v="Economie și Digitalizare"/>
    <s v="Modificarea Legii nr.231/2010 cu privire la comerțul interior"/>
    <m/>
    <s v="Clarificarea condițiilor de depunere a notificării pentru comerțul electronic"/>
    <s v="Proiect de lege aprobat de Guvern și transmis Parlamentului"/>
    <s v=" 04.04.2024"/>
    <s v=" 14.08.2024"/>
    <x v="0"/>
    <s v="102 ore-om / 15,606 mii lei"/>
    <n v="102"/>
    <n v="15606"/>
    <s v=" 50.01"/>
    <s v="Ministerul Dezvoltării Economice și Digitalizării"/>
    <m/>
    <s v="Secretar de stat, domeniul mediul de afaceri, Arpintin Veronica"/>
    <s v="Secția politici de dezvoltare a antreprenoriatului, întreprinderilor mici și mijlocii și comerț interior"/>
    <s v="PACC 2023-2027, OS 1.1, acțiunea 1.1.8"/>
    <s v="Ana Gribinet, Direcția coordonare politici publice, Tel. 022 250 603"/>
  </r>
  <r>
    <n v="9"/>
    <x v="2"/>
    <s v="Economie și Digitalizare"/>
    <s v="Aprobarea hotărârii de Guvern privind eficientizarea procesului de implementare a Programelor de suport financiar nerambursabil"/>
    <m/>
    <s v="Elaborarea unui nou instrument de finanțare a IMM, prin combinarea Programelor de grant cu produsele FACEM (credite cu porțiune de grant)"/>
    <s v="Hotărâre de Guvern aprobată"/>
    <s v=" 18.03.2024"/>
    <s v=" 03.07.2024"/>
    <x v="6"/>
    <s v="126 ore-om / 19,278 mii lei"/>
    <n v="126"/>
    <n v="19278"/>
    <s v=" 50.04"/>
    <s v="Ministerul Dezvoltării Economice și Digitalizării "/>
    <s v="Organizația pentru Dezvoltarea Antreprenoriatului"/>
    <s v="Secretar de stat, domeniul mediul de afaceri, Arpintin Veronica"/>
    <s v="Secția politici de dezvoltare a antreprenoriatului, întreprinderilor mici și mijlocii și comerț interior"/>
    <m/>
    <s v="Ana Gribinet, Direcția coordonare politici publice, Tel. 022 250 603"/>
  </r>
  <r>
    <n v="10"/>
    <x v="2"/>
    <s v="Economie și Digitalizare"/>
    <s v="Aprobarea hotărârii de Guvern cu privire la asigurarea funcționalității sistemul informațional automatizat"/>
    <m/>
    <s v="Crearea resursei informaționale a activității desfășurată de IP ODA"/>
    <s v="Hotărâre de Guvern aprobată"/>
    <s v=" 20.03.2024"/>
    <s v=" 19.06.2024"/>
    <x v="7"/>
    <s v="126 ore-om / 19,278 mii lei"/>
    <n v="126"/>
    <n v="19278"/>
    <s v=" 50.04"/>
    <s v="Ministerul Dezvoltării Economice și Digitalizării "/>
    <s v="Organizația pentru Dezvoltarea Antreprenoriatului"/>
    <s v="Secretar de stat, domeniul mediul de afaceri, Arpintin Veronica"/>
    <s v="Secția politici de dezvoltare a antreprenoriatului, întreprinderilor mici și mijlocii și comerț interior"/>
    <m/>
    <s v="Ana Gribinet, Direcția coordonare politici publice, Tel. 022 250 603"/>
  </r>
  <r>
    <n v="503"/>
    <x v="3"/>
    <s v="Economie și Digitalizare"/>
    <s v="Modificarea anexei la Legea nr.121/2007 privind administrarea și deetatizarea proprietății publice"/>
    <m/>
    <s v="Corelarea listei bunurilor nepasibile de privatizare"/>
    <s v="Hotărâre de Guvern aprobată"/>
    <s v=" 27.05.2024"/>
    <s v=" 25.09.2024"/>
    <x v="8"/>
    <s v="120 ore-om / 18,360 mii lei"/>
    <s v=" 50.09"/>
    <s v="Agenția Proprietății Publice"/>
    <s v=" 50.09"/>
    <s v="Agenția Proprietății Publice"/>
    <m/>
    <s v="Ministerul Dezvoltării Economice și Digitalizării"/>
    <m/>
    <s v="Strategia sectorială aprobată prin Hotărârea de Guvern nr.911/2022 "/>
    <s v="Ala Popas, Direcția management instituțional, Tel. 022 233 824"/>
  </r>
  <r>
    <n v="487"/>
    <x v="4"/>
    <s v="Economie și Digitalizare"/>
    <s v="Aprobarea hotărârii de Guvern cu privire la aprobarea Conceptului tehnic și a Regulamentului privind modul de ținere a Sistemului informațional automatizat „Cadastrul bunurilor imobile”"/>
    <m/>
    <s v="Elaborarea cadrului normativ care reglementează crearea și funcționarea resurselor și sistemelor informaționale de stat din posesie "/>
    <s v="Hotărâre de Guvern aprobată"/>
    <s v=" 01.07.2024"/>
    <s v=" 04.09.2024"/>
    <x v="9"/>
    <s v="180 ore-om / 27,540 mii lei"/>
    <n v="180"/>
    <n v="27540"/>
    <s v=" 69.01"/>
    <s v="Agenția Relații Funciare și Cadastru"/>
    <s v="Agenția Servicii Publice"/>
    <s v="Șef Direcție, domeniul cadastrul bunurilor imobile, Mindov Lilian "/>
    <s v="Direcția cadastrul bunurilor imobile"/>
    <s v="Legea nr.1543/1998 cadastrului bunurilor imobile"/>
    <s v="Cornelia Eremia, Serviciul analiză, monitorizare și evaluare a politicilor, Tel. 022 881 259"/>
  </r>
  <r>
    <n v="13"/>
    <x v="2"/>
    <s v="Economie și Digitalizare"/>
    <s v="Aprobarea proiectului de lege privind măsurile pentru combaterea întârzierii în efectuarea plăților în tranzacțiile comerciale"/>
    <s v="Directiva 2011/7/UE a Parlamentului European și a Consiliului din 16 februarie 2011 privind combaterea întârzierii în efectuarea plăților în tranzacțiile comerciale"/>
    <s v="Alinierea la acquis-ul UE  în ceea ce privește  întârzierea în efectuarea plăților și să facă mediul de afaceri mai atractiv, în special pentru investițiile străine directe străine."/>
    <s v="Proiect de lege aprobat de Guvern și transmis Parlamentului"/>
    <s v=" 06.05.2024"/>
    <s v=" 02.10.2024"/>
    <x v="10"/>
    <s v="148 ore-om / 22,644 mii lei"/>
    <n v="148"/>
    <n v="22644"/>
    <s v=" 50.01"/>
    <s v="Ministerul Dezvoltării Economice și Digitalizării"/>
    <s v="Ministerul Finanțelor"/>
    <s v="Secretar de stat, domeniul investiții și dezvoltare industrială, Garaz Viorel"/>
    <s v="Direcția politici de atragere a investițiilor și dezvoltare industrială"/>
    <s v="PNA, cap. 20. Politica industrială și antreprenorială"/>
    <s v="Ana Gribinet, Direcția coordonare politici publice, Tel. 022 250 603"/>
  </r>
  <r>
    <n v="361"/>
    <x v="1"/>
    <s v="Afaceri Interne"/>
    <s v="Modificarea Legii nr.50/2012 privind prevenirea și combaterea criminalității organizate"/>
    <m/>
    <s v="Racordarea la prevederile Codului de Procedură Penală al Republicii Moldova nr.122/2003, precum și lărgirea domeniului de aplicare a agravantei comiterii infracțiunilor "/>
    <s v="Proiect de lege aprobat de Guvern și transmis Parlamentului"/>
    <s v=" 15.01.2024"/>
    <s v=" 17.04.2024"/>
    <x v="1"/>
    <s v="200 ore-om / 30 mii lei"/>
    <m/>
    <m/>
    <s v=" 35.02;  35.04"/>
    <s v="Ministerul Afacerilor Interne"/>
    <s v="Ministerul Justiției"/>
    <s v="Secretar general adjunct al ministerului, Cojuhari Vladislav"/>
    <s v="Direcția politici în domeniul ordinii și securității publice, combaterii criminalității; Inspectoratul General al Poliției"/>
    <s v="HG nr. 948/2022, PPCC 2022-2025, OS nr.4.1., acțiunea 4.1.1."/>
    <s v="Gheorghe Doncă, Direcția analiză, monitorizare și evaluare a politicilor, Tel. 022 255 310"/>
  </r>
  <r>
    <n v="331"/>
    <x v="0"/>
    <s v="Agricultură și Industrie Alimentară"/>
    <s v="Aprobarea hotărârii de Guvern cu privire la cerințele minime vizând posturile de inspecție la frontieră"/>
    <s v="1. Regulamentul de punere în aplicare (UE) 2019/1013 privind notificarea prealabilă a anumitor mărfuri care intră în UE;_x000a_2. Regulamentul de punere în aplicare (UE) 2019/1014 al Comisiei din 12 iunie 2019 de stabilire a unor norme detaliate privind cerințele minime vizând posturile de inspecție la frontieră, inclusiv centrele de inspecție, precum și formatul, categoriile și abrevierile care trebuie utilizate în lista posturilor de inspecție la frontieră și a punctelor de control "/>
    <s v="Stabilirea cerințelor pentru transportatorii de animale și de mărfuri față de postul de inspecție la frontieră "/>
    <s v="Hotărâre de Guvern aprobată"/>
    <s v=" 18.03.2024"/>
    <s v=" 21.08.2024"/>
    <x v="11"/>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2. Siguranța alimentară, politici sanitare și fitosanitare"/>
    <s v="Ruxanda Macuh, Direcția analiză, monitorizare și evaluare a politicilor, Tel. 022 204 518"/>
  </r>
  <r>
    <n v="16"/>
    <x v="2"/>
    <s v="Economie și Digitalizare"/>
    <s v="Aprobarea hotărârii de Guvern cu privire la instituirea unei scheme tranzitorii de ajutor de stat în temeiul Legii nr.440/2001 cu privire la zonele economice libere"/>
    <m/>
    <s v="Alinierea la acquis-ul UE  în materie de racordare a schemelor de acordare a ajutorului de stat"/>
    <s v="Hotărâre de Guvern aprobată"/>
    <s v=" 03.01.2024"/>
    <s v=" 20.03.2024"/>
    <x v="12"/>
    <s v="132 ore-om / 20,196 mii lei"/>
    <n v="132"/>
    <n v="20196"/>
    <s v=" 50.01"/>
    <s v="Ministerul Dezvoltării Economice și Digitalizării"/>
    <s v="Ministerul Finanțelor, Consiliul Concurenței"/>
    <s v="Secretar de stat, domeniul investiții și dezvoltare industrială, Garaz Viorel"/>
    <s v="Direcția politici de atragere a investițiilor și dezvoltare industrială"/>
    <s v="AA, art. 341; PNA, cap. 20 Politica industrială și antreprenorială"/>
    <s v="Ana Gribinet, Direcția coordonare politici publice, Tel. 022 250 603"/>
  </r>
  <r>
    <n v="485"/>
    <x v="4"/>
    <s v="Economie și Digitalizare"/>
    <s v="Modificarea Hotărârii de Guvern nr.1030/1998 despre unele măsuri privind crearea cadastrului bunurilor imobile"/>
    <m/>
    <s v="Ajustarea la cadrul normativ conex"/>
    <s v="Hotărâre de Guvern aprobată"/>
    <s v=" 02.01.2024"/>
    <s v=" 27.03.2024"/>
    <x v="13"/>
    <s v="180 ore-om / 27,540 mii lei"/>
    <n v="180"/>
    <n v="27540"/>
    <s v=" 69.01"/>
    <s v="Agenția Relații Funciare și Cadastru"/>
    <s v="Agenția Servicii Publice"/>
    <s v="Șef Direcție, domeniul cadastrul bunurilor imobile, Mindov Lilian "/>
    <s v="Direcția cadastrul bunurilor imobile"/>
    <s v="Legea nr.1543/1998 cadastrului bunurilor imobile"/>
    <s v="Cornelia Eremia, Serviciul analiză, monitorizare și evaluare a politicilor, Tel. 022 881 259"/>
  </r>
  <r>
    <n v="482"/>
    <x v="5"/>
    <s v="Economie și Digitalizare"/>
    <s v="Modificarea Hotărârii de Guvern nr.770/2012 cu privire la aprobarea și punerea în aplicare a modelelor certificatului de înmatriculare și certificatului de înmatriculare provizoriu de tip nou pentru vehicule"/>
    <m/>
    <s v="Digitalizarea serviciilor legate de înmatriculare a unităților de transport"/>
    <s v="Hotărâre de Guvern aprobată"/>
    <s v=" 02.06.2024"/>
    <s v=" 09.10.2024"/>
    <x v="14"/>
    <s v="97 ore-om / 14,841 mii lei"/>
    <n v="97"/>
    <n v="14841"/>
    <s v=" 03.03"/>
    <s v="Agenția Servicii Publice"/>
    <s v="Agenția de Guvernare Electronică"/>
    <s v="reprezentantul ASP"/>
    <m/>
    <s v="Planul și Programul de implementare, pentru anii 2023-2026, a Strategiei de reformă a administrației publice din Republica Moldova pentru anii 2023-2030,  nr.352/2023 (acțiunea 4.1.4)"/>
    <s v="Nina Catîrev, Serviciul monitorizare și evaluare, Tel. +373 79 01 88 28"/>
  </r>
  <r>
    <n v="19"/>
    <x v="2"/>
    <s v="Economie și Digitalizare"/>
    <s v="Aprobarea hotărârii de Guvern privind aprobarea Graficului controalelor planificate asupra activității rezidenților zonelor economice libere pentru anul 2025"/>
    <m/>
    <s v="Optimizarea controalelor de stat planificate asupra activității rezidenților PI în conformitate cu prevederile Legii nr.131/2012 privind controlul de stat asupra activității de întreprinzător"/>
    <s v="Hotărâre de Guvern aprobată"/>
    <s v=" 16.09.2023"/>
    <s v=" 17.01.2024"/>
    <x v="15"/>
    <s v="88 ore-om / 13,464 mii lei"/>
    <n v="88"/>
    <n v="13464"/>
    <s v=" 50.01"/>
    <s v="Ministerul Dezvoltării Economice și Digitalizării"/>
    <s v="Instituțiile cu funcții de control"/>
    <s v="Secretar de stat, domeniul investiții și dezvoltare industrială, Garaz Viorel"/>
    <s v="Direcția politici de atragere a investițiilor și dezvoltare industrială"/>
    <s v="Legea nr.440/2001 cu privire la zonele economice libere"/>
    <s v="Ana Gribinet, Direcția coordonare politici publice, Tel. 022 250 603"/>
  </r>
  <r>
    <n v="20"/>
    <x v="2"/>
    <s v="Economie și Digitalizare"/>
    <s v="Aprobarea hotărârii de Guvern cu privire la acordarea titlului de parc industrial"/>
    <m/>
    <s v="Dezvoltarea social-economică a regiunilor țării"/>
    <s v="Hotărâre de Guvern aprobată"/>
    <s v=" 03.08.2024"/>
    <s v=" 23.10.2024"/>
    <x v="16"/>
    <s v="132 ore-om / 20,196 mii lei"/>
    <n v="132"/>
    <n v="20196"/>
    <s v=" 50.01"/>
    <s v="Ministerul Dezvoltării Economice și Digitalizării"/>
    <m/>
    <s v="Secretar de stat, domeniul investiții și dezvoltare industrială, Garaz Viorel"/>
    <s v="Direcția politici de atragere a investițiilor și dezvoltare industrială"/>
    <s v="Legea nr.182/2010 cu privire la parcurile industriale"/>
    <s v="Ana Gribinet, Direcția coordonare politici publice, Tel. 022 250 603"/>
  </r>
  <r>
    <n v="21"/>
    <x v="2"/>
    <s v="Economie și Digitalizare"/>
    <s v="Modificarea Hotărârii de Guvern nr.585/2016 cu privire la Consiliul pentru promovarea proiectelor investiționale de importanță națională"/>
    <m/>
    <s v="Asigurarea aplicabilității și predictibilității mecanismului de examinare a investițiilor de importanță pentru securitatea statului"/>
    <s v="Hotărâre de Guvern aprobată"/>
    <s v=" 15.07.2024"/>
    <s v=" 16.10.2024"/>
    <x v="17"/>
    <s v="97 ore-om / 14,841 mii lei"/>
    <n v="97"/>
    <n v="14841"/>
    <s v=" 50.01"/>
    <s v="Ministerul Dezvoltării Economice și Digitalizării"/>
    <m/>
    <s v="Secretar de stat, domeniul investiții și dezvoltare industrială, Garaz Viorel"/>
    <s v="Direcția politici de atragere a investițiilor și dezvoltare industrială"/>
    <s v="Legea nr.174/2021 privind mecanismul de examinare a investițiilor de importanță pentru securitatea statului "/>
    <s v="Ana Gribinet, Direcția coordonare politici publice, Tel. 022 250 603"/>
  </r>
  <r>
    <n v="22"/>
    <x v="2"/>
    <s v="Economie și Digitalizare"/>
    <s v="Modificarea Legii nr.121/2018 cu privire la concesiunile de lucrări și concesiunile de servicii"/>
    <s v="Directiva 2014/23/UE a Parlamentului European și a Consiliului din 26 februarie 2014 privind atribuirea contractelor de concesiune"/>
    <s v="Armonizarea legislației în domeniul administrarea proprietății publice la acquis-ul  comunitar"/>
    <s v="Proiect de lege aprobat de Guvern și transmis Parlamentului"/>
    <s v=" 01.10.2023"/>
    <s v=" 24.01.2024"/>
    <x v="18"/>
    <s v="222 ore-om / 34 mii lei"/>
    <n v="222"/>
    <n v="33966"/>
    <s v=" 20.24; 50.01"/>
    <s v="Ministerul Dezvoltării Economice și Digitalizării"/>
    <m/>
    <s v="Secretar de stat, domeniul proprietate publică, Garaz Viorel"/>
    <s v="Secția politici în administrarea proprietății publice"/>
    <s v="AA, cap. 8. Achizițiile publice, art. 268"/>
    <s v="Ana Gribinet, Direcția coordonare politici publice, Tel. 022 250 603"/>
  </r>
  <r>
    <n v="23"/>
    <x v="2"/>
    <s v="Economie și Digitalizare"/>
    <s v="Modificarea Legii nr.121/2007 privind administrarea și deetatizarea proprietății publice"/>
    <m/>
    <s v="Revizuirea și perfecționarea cadrului legal ca rezultat al implementării Hotărârii de Guvern nr.911/2022"/>
    <s v="Proiect de lege aprobat de Guvern și transmis Parlamentului"/>
    <s v=" 03.01.2024"/>
    <s v=" 29.05.2024"/>
    <x v="19"/>
    <s v="224 ore-om / 34,272 mii lei"/>
    <n v="224"/>
    <n v="34272"/>
    <s v=" 20.24; 50.01"/>
    <s v="Ministerul Dezvoltării Economice și Digitalizării"/>
    <m/>
    <s v="Secretar de stat, domeniul proprietate publică, Garaz Viorel"/>
    <s v="Secția politici în administrarea proprietății publice"/>
    <s v="SND 5.9 Politici și management în domeniul macroeconomic și de dezvoltare a economiei, alin. 4) și 15); Strategia sectorială HG 911/2022 (O1-2); Recomandările pentru aderare la UE (Recomandarea 4 Dezoligarhizarea, 4.1. Implementarea angajamentului de „dezoligarhizare” prin eliminarea influenței excesive a intereselor private asupra vieții economice, politice și publice) "/>
    <s v="Ana Gribinet, Direcția coordonare politici publice, Tel. 022 250 603"/>
  </r>
  <r>
    <n v="24"/>
    <x v="2"/>
    <s v="Economie și Digitalizare"/>
    <s v="Modificarea unor acte normative pentru punerea în aplicare a Legii nr.121/2007 privind administrarea și deetatizarea proprietății publice"/>
    <m/>
    <s v="Corelarea cu modificările adoptate la Legea nr.121/2007 privind administrarea și deetatizarea_x000a_proprietății publice"/>
    <s v="Hotărâre de Guvern aprobată"/>
    <s v=" 04.03.2024"/>
    <s v=" 17.07.2024"/>
    <x v="20"/>
    <s v="204 ore-om / 31,212 mii lei"/>
    <n v="204"/>
    <n v="31212"/>
    <s v=" 20.24; 50.01"/>
    <s v="Ministerul Dezvoltării Economice și Digitalizării"/>
    <m/>
    <s v="Secretar de stat, domeniul proprietate publică, Garaz Viorel"/>
    <s v="Secția politici în administrarea proprietății publice"/>
    <s v="Strategia sectorială HG 911/2022 (O1-2); Recomandările  pentru aderare la UE (Recomandarea 4 Dezoligarhizarea, 4.1. Implementarea angajamentului de „dezoligarhizare” prin eliminarea influenței excesive a intereselor private asupra vieții economice, politice și publice"/>
    <s v="Ana Gribinet, Direcția coordonare politici publice, Tel. 022 250 603"/>
  </r>
  <r>
    <n v="25"/>
    <x v="2"/>
    <s v="Economie și Digitalizare"/>
    <s v="Modificarea Hotărârii de Guvern nr.476/2012 pentru aprobarea Regulamentului privind procedurile standard și condițiile generale de selectare a partenerului privat"/>
    <m/>
    <s v="Corelarea cu prevederile Legii nr.193/2023 pentru modificarea unor acte normative (parteneriatul public-privat și administrarea_x000a_proprietății publice)"/>
    <s v="Hotărâre de Guvern aprobată"/>
    <s v=" 30.04.2024"/>
    <s v=" 14.08.2024"/>
    <x v="0"/>
    <s v="204 ore-om / 31,212 mii lei"/>
    <n v="204"/>
    <n v="31212"/>
    <s v=" 20.24; 50.01"/>
    <s v="Ministerul Dezvoltării Economice și Digitalizării"/>
    <m/>
    <s v="Secretar de stat, domeniul proprietate publică, Garaz Viorel"/>
    <s v="Secția politici în administrarea proprietății publice"/>
    <s v="Legea nr.193/2023 pentru modificarea unor acte normative (parteneriatul public-privat și administrarea proprietății publice (art. VI alin. (2))"/>
    <s v="Ana Gribinet, Direcția coordonare politici publice, Tel. 022 250 603"/>
  </r>
  <r>
    <n v="26"/>
    <x v="2"/>
    <s v="Economie și Digitalizare"/>
    <s v="Aprobarea hotărârii de Guvern privind Programul de dezvoltarea a sectorului TIC și a economiei digitale"/>
    <m/>
    <s v="Stabilirea cadrului de politici pe termen scurt cu Planul de acțiuni pentru dezvoltarea industriei IT, infrastructurii de comunicații și  comerțului electronic "/>
    <s v="Document de politici aprobat"/>
    <s v=" 22.04.2024"/>
    <s v=" 16.10.2024"/>
    <x v="17"/>
    <s v="220 ore-om / 33,660 mii lei"/>
    <n v="220"/>
    <n v="33660"/>
    <s v=" 50.01"/>
    <s v="Ministerul Dezvoltării Economice și Digitalizării"/>
    <s v="Ministerul Finanțelor_x000a__x000a_Agenția Guvernare Electronică"/>
    <s v="Secretar de stat, domeniul digitalizare, Lupașcu Mihail_x000a_"/>
    <s v="Direcția politici în domeniul tehnologiei informației și digitalizării"/>
    <s v="Strategia de transformare digitală a Republicii Moldova pentru anii 2023-2030_x000a_"/>
    <s v="Ana Gribinet, Direcția coordonare politici publice, Tel. 022 250 603"/>
  </r>
  <r>
    <n v="314"/>
    <x v="0"/>
    <s v="Agricultură și Industrie Alimentară"/>
    <s v="Aprobarea hotărârii de Guvern_x000a_cu privire la metodele de identificare a ecvideelor_x000a_"/>
    <s v="Regulamentul de punere în aplicare (UE) 2015/262 al Comisiei din 17 februarie 2015 de stabilire a normelor în conformitate cu Directivele Consiliului 90/427/CEE și 2009/156/CE în ceea ce privește metodele de identificare a ecvideelor."/>
    <s v="Stabilirea  metodelelor de identificare a ecvideelor"/>
    <s v="Hotărâre de Guvern aprobată"/>
    <s v=" 13.05.2024"/>
    <s v=" 27.12.2024"/>
    <x v="21"/>
    <s v="150 ore-om / 23 mii lei"/>
    <m/>
    <m/>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1. Agricultură și Dezvoltare Rurală"/>
    <s v="Ruxanda Macuh, Direcția analiză, monitorizare și evaluare a politicilor, Tel. 022 204 518"/>
  </r>
  <r>
    <n v="28"/>
    <x v="2"/>
    <s v="Economie și Digitalizare"/>
    <s v="Aprobarea hotărârii de Guvern  privind Programul de dezvoltare a societății digitale"/>
    <m/>
    <s v="Stabilirea cadrului de politici pe termen scurt cu Planul de acțiuni pentru reducerea decalajului digital în societate, creșterea alfabetizării digitale și utilizării tehnologiilor digitale"/>
    <s v="Document de politici aprobat"/>
    <s v=" 18.03.2024"/>
    <s v=" 16.10.2024"/>
    <x v="17"/>
    <s v="200 ore-om / 30,600 mii lei"/>
    <n v="200"/>
    <n v="30600"/>
    <s v=" 50.01"/>
    <s v="Ministerul Dezvoltării Economice și Digitalizării"/>
    <s v="Agenția Guvernare Electronică"/>
    <s v="Secretar de stat, domeniul digitalizare, Lupașcu Mihail_x000a_"/>
    <s v="Direcția politici în domeniul tehnologiei informației și digitalizării"/>
    <s v="Strategia de transformare digitală a Republicii Moldova pentru anii 2023-2030_x000a_"/>
    <s v="Ana Gribinet, Direcția coordonare politici publice, Tel. 022 250 603"/>
  </r>
  <r>
    <n v="29"/>
    <x v="2"/>
    <s v="Economie și Digitalizare"/>
    <s v="Modificarea Legii nr.77/2016 cu privire la parcurile pentru tehnologia informației"/>
    <m/>
    <s v="Extinderea până în anul 2035 a  garanției de stat privind impozit unic; Extinderea genurilor de activitate eligibile a fi desfășurate în parc; Instituirea Consiliului parcului "/>
    <s v="Proiect de lege aprobat de Guvern și transmis Parlamentului"/>
    <s v=" 01.09.2023"/>
    <s v=" 03.01.2024"/>
    <x v="22"/>
    <s v="200 ore-om / 23 mii lei"/>
    <n v="150"/>
    <n v="22950"/>
    <s v=" 50.01"/>
    <s v="Ministerul Dezvoltării Economice și Digitalizării"/>
    <s v="Ministerul Finanțelor"/>
    <s v="Secretar de stat, domeniul digitalizare, Lupașcu Mihail_x000a_"/>
    <s v="Direcția politici în domeniul tehnologiei informației și digitalizării"/>
    <m/>
    <s v="Ana Gribinet, Direcția coordonare politici publice, Tel. 022 250 603"/>
  </r>
  <r>
    <n v="368"/>
    <x v="1"/>
    <s v="Afaceri Interne"/>
    <s v="Aprobarea hotărârii de Guvern  cu privire la aprobarea Regulamentului  de organizare și funcționarea a Clubului sportiv central „Dinamo” a Ministerului Afacerilor Interne "/>
    <m/>
    <s v="Reorganizarea Clubului sportiv central „Dinamo” a Ministerului Afacerilor Interne "/>
    <s v="Hotărâre de Guvern aprobată"/>
    <s v=" 24.01.2024"/>
    <s v=" 24.04.2024"/>
    <x v="23"/>
    <s v="200 ore-om / 30 mii lei"/>
    <m/>
    <m/>
    <s v=" 35.05"/>
    <s v="Ministerul Afacerilor Interne "/>
    <s v="Ministerul Finanțelor"/>
    <s v="Secretar de stat, Misail-Nichitin Daniella"/>
    <s v="Direcția management și politici de resurse umane; Clubul sportiv central „Dinamo”"/>
    <s v="PAG, cap.IX/Apărare, acțiunea 9.5."/>
    <s v="Gheorghe Doncă, Direcția analiză, monitorizare și evaluare a politicilor, Tel. 022 255 310"/>
  </r>
  <r>
    <n v="31"/>
    <x v="2"/>
    <s v="Economie și Digitalizare"/>
    <s v="Aprobarea proiectului de Lege cu privire la ratificarea Acordului dintre Republica Moldova și Uniunea Europeană privind participarea Republicii Moldova la Programul Europa Digitală pentru perioada 2021-2027"/>
    <m/>
    <s v="Asocierea Republicii Moldova la Programul Europa Digitală pentru perioada 2021-2027"/>
    <s v="Proiect de lege aprobat de Guvern și transmis Parlamentului"/>
    <s v=" 03.01.2024"/>
    <s v=" 12.06.2024"/>
    <x v="24"/>
    <s v="120 ore-om / 18,360 mii lei"/>
    <n v="120"/>
    <n v="18360"/>
    <s v=" 50.01"/>
    <s v="Ministerul Dezvoltării Economice și Digitalizării"/>
    <s v="Ministerul Finanțelor_x000a_Ministerul Afacerilor Externe și Integrării Europene_x000a_Ministerul Justiției_x000a_Agenția Guvernare Electronică_x000a_"/>
    <s v="Secretar de stat, domeniul digitalizare, Lupașcu Mihail_x000a_"/>
    <s v="Direcția politici în domeniul tehnologiei informației și digitalizării"/>
    <s v="Strategia de transformare digitală a Republicii Moldova pentru anii 2023-2030_x000a_"/>
    <s v="Ana Gribinet, Direcția coordonare politici publice, Tel. 022 250 603"/>
  </r>
  <r>
    <n v="32"/>
    <x v="2"/>
    <s v="Economie și Digitalizare"/>
    <s v="Aprobarea proiectului de Lege pentru transpunerea Regulamentului (UE) 2019/1150 al Parlamentului European și al Consiliului din 20 iunie 2019 privind promovarea echități și a transparenței pentru întreprinderile utilizatoare de servicii de intermediere online"/>
    <s v="Regulamentul (UE) 2019/1150 al Parlamentului European și al Consiliului din 20 iunie 2019 privind promovarea echități și a transparenței pentru întreprinderile utilizatoare de servicii de intermediere online;_x000a_PNA 2023-2027_x000a_Cap. X _x000a_Societatea informațională și mass-media  _x000a_Regulamentul (UE) 2019/1150 al Parlamentului European și al Consiliului din 20 iunie 2019 privind promovarea echități și a transparenței pentru întreprinderile utilizatoare de servicii de intermediere online;_x000a_PNA 2023-2027_x000a_Cap. X Societatea informațională și mass-media  _x000a_"/>
    <s v="Alinierea cadrului juridic național la acquis-ul UE"/>
    <s v="Proiect de lege aprobat de Guvern și transmis Parlamentului"/>
    <s v=" 01.04.2024"/>
    <s v=" 16.10.2024"/>
    <x v="17"/>
    <s v="150 ore-om / 23 mii lei"/>
    <n v="150"/>
    <n v="22950"/>
    <s v=" 50.01"/>
    <s v="Ministerul Dezvoltării Economice și Digitalizării"/>
    <m/>
    <s v="Secretar de stat, domeniul digitalizare, Lupașcu Mihail_x000a_"/>
    <s v="Direcția politici în domeniul tehnologiei informației și digitalizării"/>
    <s v="PNA cap. X _x000a_Societatea informațională și mass-media  _x000a__x000a_"/>
    <s v="Ana Gribinet, Direcția coordonare politici publice, Tel. 022 250 603"/>
  </r>
  <r>
    <n v="33"/>
    <x v="2"/>
    <s v="Economie și Digitalizare"/>
    <s v="Aprobarea hotărârii de Guvern   privind desemnarea Autorității competente la nivel național în domeniul securității cibernetice și stabilirea modului de organizare și funcționare a acesteia"/>
    <m/>
    <s v="Crearea autorității competente la nivel național în domeniul securității cibernetice și reglementarea modului de organizare și funcționare a acesteia"/>
    <s v="Hotărâre de Guvern aprobată"/>
    <s v=" 15.09.2023"/>
    <s v=" 03.01.2024"/>
    <x v="22"/>
    <s v="180 ore-om / 27,540 mii lei"/>
    <n v="180"/>
    <n v="27540"/>
    <s v=" 50.01"/>
    <s v="Ministerul Dezvoltării Economice și Digitalizării"/>
    <m/>
    <s v="Secretar de stat, domeniul digitalizare, Lupașcu Mihail_x000a_"/>
    <s v="Direcția politici în domeniul tehnologiei informației și digitalizării"/>
    <s v="PNA Subcap. III. Libertate, securitate și justiție, Securitatea cibernetică:_x000a_"/>
    <s v="Ana Gribinet, Direcția coordonare politici publice, Tel. 022 250 603"/>
  </r>
  <r>
    <n v="34"/>
    <x v="2"/>
    <s v="Economie și Digitalizare"/>
    <s v="Modificarea legilor sectoriale în vederea armonizării la prevederile Legii nr.48/2023 cu privire la securitatea cibernetică"/>
    <m/>
    <s v="Ajustarea cadrului normativ în vigoare la prevederile Legii nr.48/2023"/>
    <s v="Proiect de lege aprobat de Guvern și transmis Parlamentului"/>
    <s v=" 22.09.2023"/>
    <s v=" 03.01.2024"/>
    <x v="22"/>
    <s v="150 ore-om / 23 mii lei"/>
    <n v="150"/>
    <n v="22950"/>
    <s v=" 50.01"/>
    <s v="Ministerul Dezvoltării Economice și Digitalizării"/>
    <m/>
    <s v="Secretar de stat, domeniul digitalizare, Lupașcu Mihail_x000a_"/>
    <s v="Direcția politici în domeniul tehnologiei informației și digitalizării"/>
    <s v="PNA Subcap. III. Libertate, securitate și justiție, Securitatea cibernetică:_x000a_"/>
    <s v="Ana Gribinet, Direcția coordonare politici publice, Tel. 022 250 603"/>
  </r>
  <r>
    <n v="35"/>
    <x v="2"/>
    <s v="Economie și Digitalizare"/>
    <s v="Aprobarea hotărârii de Guvern  privind lista sectoarelor și a tipurilor de furnizori de servicii"/>
    <m/>
    <s v="Determinarea sectoarelor și furnizorilor de servicii care vor cădea sub incidența prevederilor Legii nr.48/2023"/>
    <s v="Hotărâre de Guvern aprobată"/>
    <s v=" 01.04.2023"/>
    <s v=" 03.01.2024"/>
    <x v="22"/>
    <s v="150 ore-om / 23 mii lei"/>
    <n v="150"/>
    <n v="22950"/>
    <s v=" 50.01"/>
    <s v="Ministerul Dezvoltării Economice și Digitalizării"/>
    <m/>
    <s v="Secretar de stat, domeniul digitalizare, Lupașcu Mihail_x000a_"/>
    <s v="Direcția politici în domeniul tehnologiei informației și digitalizării"/>
    <s v="PNA Subcap. III. Libertate, securitate și justiție, Securitatea cibernetică:_x000a_"/>
    <s v="Ana Gribinet, Direcția coordonare politici publice, Tel. 022 250 603"/>
  </r>
  <r>
    <n v="36"/>
    <x v="2"/>
    <s v="Economie și Digitalizare"/>
    <s v="Aprobarea hotărârii de Guvern  privind Metodologia de identificare a furnizorilor de servicii"/>
    <m/>
    <s v="Stabilirea criteriilor de identificare a furnizorilor de servicii care vor cădea sub incidența prevederilor Legii nr.48/2023"/>
    <s v="Hotărâre de Guvern aprobată"/>
    <s v=" 01.04.2023"/>
    <s v=" 03.01.2024"/>
    <x v="22"/>
    <s v="150 ore-om / 23 mii lei"/>
    <n v="150"/>
    <n v="22950"/>
    <s v=" 50.01"/>
    <s v="Ministerul Dezvoltării Economice și Digitalizării"/>
    <m/>
    <s v="Secretar de stat, domeniul digitalizare, Lupașcu Mihail_x000a_"/>
    <s v="Direcția politici în domeniul tehnologiei informației și digitalizării"/>
    <s v="PNA Subcap. III. Libertate, securitate și justiție, Securitatea cibernetică:_x000a_"/>
    <s v="Ana Gribinet, Direcția coordonare politici publice, Tel. 022 250 603"/>
  </r>
  <r>
    <n v="37"/>
    <x v="2"/>
    <s v="Economie și Digitalizare"/>
    <s v="Aprobarea hotărârii de Guvern  privind stabilirea procedurii de identificare și verificare la distanță a identității unei persoane (Electronic know your customer) Ekyc"/>
    <m/>
    <s v="Facilitarea comerțului electronic și verificarea identității electronice"/>
    <s v="Hotărâre de Guvern aprobată"/>
    <s v=" 02.10.2023"/>
    <s v=" 14.02.2024"/>
    <x v="25"/>
    <s v="120 ore-om / 18,360 mii lei"/>
    <n v="120"/>
    <n v="18360"/>
    <s v=" 20.24; 03.03"/>
    <s v="Ministerul Dezvoltării Economice și Digitalizării"/>
    <s v="Agenția Guvernare Electronică"/>
    <s v="Secretar de stat, domeniul digitalizare, Lupașcu Mihail_x000a_"/>
    <m/>
    <s v="PAG. cap V/Economie și digitalizare, alin.7"/>
    <s v="Ana Gribinet, Direcția coordonare politici publice, Tel. 022 250 603"/>
  </r>
  <r>
    <n v="38"/>
    <x v="2"/>
    <s v="Economie și Digitalizare"/>
    <s v="Aprobarea proiectului de lege privind Codul comunicațiilor electronice"/>
    <s v="1. Directiva (UE) 2018/1972 a Parlamentului European și a Consiliului din 11 decembrie 2018 de instituire a Codului european al comunicațiilor electronice;_x000a_2. Regulamentul de punere în aplicare (UE) 2019/2243 al Comisiei din 17 decembrie 2019 de stabilire a modelului fișei de sinteză a contractului care trebuie utilizat de furnizorii de servicii de comunicații electronice destinate publicului în temeiul Directivei (UE) 2018/1972 a Parlamentului European și a Consiliului"/>
    <s v="Armonizarea legislației in domeniu la acquis-ul  comunitar în domeniul comunicațiilor electronice, inclusiv în contextul implementării soluții pe termen lung pentru „rome like at home”"/>
    <s v="Proiect de lege aprobat de Guvern și transmis Parlamentului"/>
    <s v=" 20.03.2024"/>
    <s v=" 19.06.2024"/>
    <x v="7"/>
    <s v="131 ore-om / 20,043 mii lei"/>
    <n v="131"/>
    <n v="20043"/>
    <s v=" 50.01"/>
    <s v="Ministerul Dezvoltării Economice și Digitalizării"/>
    <m/>
    <s v="Secretar de stat, domeniul digitalizare, Lupașcu Mihail_x000a_"/>
    <s v="Direcția Politici în domeniul comunicațiilor Electronice și Poștale"/>
    <s v="AA"/>
    <s v="Ana Gribinet, Direcția coordonare politici publice, Tel. 022 250 603"/>
  </r>
  <r>
    <n v="318"/>
    <x v="0"/>
    <s v="Agricultură și Industrie Alimentară"/>
    <s v="Aprobarea hotărârii de Guvern cu privire la autorizarea unităților de material germinativ și cerințele de trasabilitate și de sănătate animală pentru circulația materialului germinativ provenit de la anumite animale terestre deținute"/>
    <s v=" 1. Regulamentul delegat (UE) 2020/686 al Comisiei din 17 decembrie 2019 de completare a Regulamentului (UE) 2016/429 al Parlamentului European și al Consiliului în ceea ce privește autorizarea unităților de material germinativ și cerințele de trasabilitate și de trasabilitatea materialului germinativ provenit de la bovine, porcine, ovine, caprine și ecvine sănătate animală pentru circulația în interiorul Uniunii a materialului germinativ provenit de la anumite animale terestre deținute;_x000a_2. Regulamentul de punere în aplicare (UE) 2020/999 al Comisiei din 9 iulie 2020 de stabilire a normelor de aplicare a Regulamentului (UE) 2016/429 al Parlamentului European și al Consiliului în ceea ce privește aprobarea unităților de material germinativ și "/>
    <s v="Stabilirea normelor pentru unitățile de material germinativ înregistrate și autorizate și cerințelor de trasabilitate și de sănătate animală  a materialului germinativ "/>
    <s v="Hotărâre de Guvern aprobată"/>
    <s v=" 10.03.2024"/>
    <s v=" 04.12.2024"/>
    <x v="26"/>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2. Siguranța alimentară, politici sanitare și fitosanitare"/>
    <s v="Ruxanda Macuh, Direcția analiză, monitorizare și evaluare a politicilor, Tel. 022 204 518"/>
  </r>
  <r>
    <n v="40"/>
    <x v="2"/>
    <s v="Economie și Digitalizare"/>
    <s v="Modificarea unor acte normative (Legea nr.28/2016 privind accesul pe proprietăți și utilizarea partajată a infrastructurii asociate rețelelor publice de comunicații electronice, Codul contravențional al Republicii Moldova nr.218/2008) "/>
    <s v="Directiva 2014/61/UE a Parlamentului European și a Consiliului din 15 mai 2014 privind măsuri de reducere a costului instalării rețelelor de comunicații electronice de mare viteză"/>
    <s v="Armonizarea legislației în domeniu la acquis-ul comunitar în domeniul comunicațiilor electronice pentru facilitarea creării rețelelor de comunicații electronice de mare viteză"/>
    <s v="Proiect de lege aprobat de Guvern și transmis Parlamentului"/>
    <s v=" 25.03.2024"/>
    <s v=" 12.06.2024"/>
    <x v="24"/>
    <s v="131 ore-om / 20,043 mii lei"/>
    <n v="131"/>
    <n v="20043"/>
    <s v=" 50.01"/>
    <s v="Ministerul Dezvoltării Economice și Digitalizării"/>
    <m/>
    <s v="Secretar de stat, domeniul digitalizare, Lupașcu Mihail_x000a_"/>
    <s v="Direcția Politici în domeniul comunicațiilor Electronice și Poștale"/>
    <s v="Hotărârea de Guvern nr.987/2020"/>
    <s v="Ana Gribinet, Direcția coordonare politici publice, Tel. 022 250 603"/>
  </r>
  <r>
    <n v="41"/>
    <x v="2"/>
    <s v="Economie și Digitalizare"/>
    <s v="Ratificarea actelor Uniunii Poștale Universale, aprobate la al 4-le Congres extraordinar al Uniunii Poștale Universale din Er-Riyadh în perioada 1-5 octombrie 2023_x000a_"/>
    <m/>
    <s v="Ajustarea legislației naționale în conformitate cu cadrul legal internațional în domeniul comunicațiilor poștale"/>
    <s v="Proiect de lege aprobat de Guvern și transmis Parlamentului"/>
    <s v=" 06.05.2024"/>
    <s v=" 24.07.2024"/>
    <x v="27"/>
    <s v="131 ore-om / 20,043 mii lei"/>
    <n v="131"/>
    <n v="20043"/>
    <s v=" 50.01"/>
    <s v="Ministerul Dezvoltării Economice și Digitalizării"/>
    <m/>
    <s v="Secretar de stat, domeniul digitalizare, Lupașcu Mihail_x000a_"/>
    <s v="Direcția Politici în domeniul comunicațiilor Electronice și Poștale"/>
    <s v="Legea comunicațiilor_x000a_poștale nr.36/2016,"/>
    <s v="Ana Gribinet, Direcția coordonare politici publice, Tel. 022 250 603"/>
  </r>
  <r>
    <n v="494"/>
    <x v="4"/>
    <s v="Economie și Digitalizare"/>
    <s v="Modificarea Hotărârii de Guvern nr.817/2020 pentru aprobarea Regulamentului cu privire la certificarea specialiștilor în domeniile geodeziei, cartografiei, prospecțiunilor topografice, geoinformaticii, evaluării bunurilor imobile și cadastrului"/>
    <m/>
    <s v="Ajustarea la cadrul normativ conex"/>
    <s v="Hotărâre de Guvern aprobată"/>
    <s v=" 01.07.2024"/>
    <s v=" 25.09.2024"/>
    <x v="8"/>
    <s v="180 ore-om / 27,540 mii lei"/>
    <n v="180"/>
    <n v="27540"/>
    <s v=" 69.01"/>
    <s v="Agenția Relații Funciare și Cadastru"/>
    <m/>
    <s v="Șef serviciu, domeniul serviciul evaluare bunurilor imobile, Buzu Olga "/>
    <s v="Serviciul evaluarea bunurilor imobile"/>
    <s v="Legea nr.989/2002 cu privire la activitatea de evaluare"/>
    <s v="Cornelia Eremia, Serviciul analiză, monitorizare și evaluare a politicilor, Tel. 022 881 259"/>
  </r>
  <r>
    <n v="43"/>
    <x v="2"/>
    <s v="Economie și Digitalizare"/>
    <s v="Modificarea unor acte normative privind societățile comerciale cu răspundere limitată cu asociat unic (Legea nr.135/2007 privind SRL)"/>
    <s v="Transpune Directiva 2009/102/CE a Parlamentului European și a Consiliului din 16 septembrie 2009 în materie de drept al societăților comerciale privind societățile comerciale cu răspundere limitată cu asociat unic"/>
    <s v="Armonizarea cadrului național cu legislația europeană privind dreptul societăților comerciale cu răspundere limitată cu asociat unic"/>
    <s v="Proiect de lege aprobat de Guvern și transmis Parlamentului"/>
    <s v=" 21.01.2024"/>
    <s v=" 12.06.2024"/>
    <x v="24"/>
    <s v="126 ore-om / 19,278 mii lei"/>
    <n v="50.01"/>
    <m/>
    <s v=" 50.01"/>
    <s v="Ministerul Dezvoltării Economice și Digitalizării"/>
    <m/>
    <s v="Secretar de stat, domeniul mediul de afaceri, Arpintin Veronica"/>
    <s v="Secția politici de reglementare a mediului de afaceri"/>
    <s v="PNAA, Cap. 6. Dreptul societățile comerciale"/>
    <s v="Ana Gribinet, Direcția coordonare politici publice, Tel. 022 250 603"/>
  </r>
  <r>
    <n v="44"/>
    <x v="2"/>
    <s v="Economie și Digitalizare"/>
    <s v="Modificarea unor acte normative (Codul de procedura civilă, Legea nr.105/2003 privind protecția consumatorilor, s.a.) "/>
    <s v="Directiva (UE) 2020/1828 a Parlamentului European și a Consiliului din 25 noiembrie 2020 privind acțiunile în reprezentare pentru protecția intereselor colective ale consumatorilor și de abrogare a Directivei 2009/22/CE_x000a_"/>
    <s v="Îmbunătățirea accesului consumatorilor la justiție prin crearea unui mecanism pentru acțiunile în reprezentare pentru protecția intereselor colective ale consumatorilor"/>
    <s v="Proiect de lege aprobat de Guvern și transmis Parlamentului"/>
    <s v=" 01.03.2024"/>
    <s v=" 17.07.2024"/>
    <x v="20"/>
    <s v="249 ore-om / 38,097 mii lei"/>
    <n v="249"/>
    <n v="38097"/>
    <s v=" 20.24; 50.08"/>
    <s v="Ministerul Dezvoltării Economice și Digitalizării"/>
    <m/>
    <s v="Secretar de stat, domeniul protecția consumatorilor, Gumene Vadim"/>
    <s v="Secția protecția consumatorilor și supravegherea pieței"/>
    <s v="PNA, cap 28. Protecția consumatorilor și sănătății"/>
    <s v="Ana Gribinet, Direcția coordonare politici publice, Tel. 022 250 603"/>
  </r>
  <r>
    <n v="156"/>
    <x v="6"/>
    <s v="Justiție"/>
    <s v="Modificarea Legii nr.198/2017 cu privire la asistența juridică garantată de stat, în partea ce ține de asistența juridică parțială garantată de stat"/>
    <m/>
    <s v="Asigurarea accesului la justiție a persoanelor cu venituri reduse"/>
    <s v="Proiect de lege aprobat de Guvern și transmis Parlamentului"/>
    <s v=" 01.03.2024"/>
    <s v=" 06.11.2024"/>
    <x v="28"/>
    <s v="320 ore-om / 52,8 mii lei"/>
    <m/>
    <m/>
    <s v=" 40.01_x000a_"/>
    <s v="Ministerul Justiției"/>
    <s v="Consiliul Național pentru Asistența Juridică Garantată de Stat; Ministerul Finanțelor"/>
    <s v="Secretar de stat, responsabil de creația legislativă, profesiile și serviciile juridice și expertiza judiciară, Copețchi Stanislav  "/>
    <s v="Direcția elaborare acte normative"/>
    <s v="PAG, cap. V/Justiție, alin. 6"/>
    <s v="Lilia Rusu, Direcția analiză, monitorizare și evaluare a politicilor, Tel. 022 201 440"/>
  </r>
  <r>
    <n v="204"/>
    <x v="7"/>
    <s v="Cultură"/>
    <s v="Aprobarea hotărârii de Guvern cu privire la  aprobarea Programului de dezvoltare a industriei cărții și lecturii publice pentru perioada 2024-2030"/>
    <m/>
    <s v="Dezvoltarea și consolidarea interesului față de lectură,  stimularea libertății de exprimare, a gândirii critice, a inițiativei creative în rândurile generației în creștere, prin crearea condițiilor și contextelor motivante de lectură în biblioteci și școli."/>
    <s v="Hotărâre de Guvern aprobată"/>
    <s v=" 04.09.2024"/>
    <s v=" 04.12.2024"/>
    <x v="26"/>
    <s v="320 ore-om / 253,680 mii lei"/>
    <m/>
    <m/>
    <s v=" 85.02"/>
    <s v="Ministerul Culturii"/>
    <s v="Biblioteca Națională a Republicii Moldova; Biblioteca Națională pentru Copii ,,Ion Creangă”; Uniunea Editorilor din Republica Moldova; Uniunea Scriitorilor"/>
    <s v="Secretar de stat, domeniul artei, industriei creative, turismului, educației artistice, cercetării și inovării, Chistol Andrei"/>
    <s v="Direcția arte, industrii creative și educație artistică"/>
    <s v="Legea nr.160/2017 cu privire la biblioteci; Hotărârea Parlamentului nr.433/1990 cu privire la zilele comemorative, zilele de sărbătoare şi la zilele_x000a_de odihnă în Republica Moldova; SND 5.8. Cultură și  politici culturale, alin. 2; PAG, cap. V/Cultură, alin. 2."/>
    <s v="Tatiana Bordiniuc, Șef Secție coordonare politici publice și integrare europeană, Tel. 022 823 802 "/>
  </r>
  <r>
    <n v="47"/>
    <x v="2"/>
    <s v="Economie și Digitalizare"/>
    <s v="Modificarea Legii nr.422/2006 privind securitatea generală a produselor "/>
    <s v="Directiva 2001/95/CE privind siguranța generală a produselor, precum și a sistemului său de notificare [notificată cu numărul C(2018) 7334] sau Regulamentul (UE) 2023/988 al Parlamentului European și al Consiliului din 10 mai 2023 privind siguranța generală a produselor, de modificare a Regulamentului (UE) nr. 1025/2012 al  Parlamentului European și al Consiliului și a Directivei (UE) 2020/1828 a Parlamentului European și a Consiliului și de abrogare a Directivei 2001/95/CE a Parlamentului European și a Consiliului și a Directivei 87/357/CEE a Consiliului"/>
    <s v="Stabilirea cadrului legal general pentru asigurarea securității produselor plasate pe piața Republicii Moldova"/>
    <s v="Proiect de lege aprobat de Guvern și transmis Parlamentului"/>
    <s v=" 22.04.2024"/>
    <s v=" 14.08.2024"/>
    <x v="0"/>
    <s v="249 ore-om / 38,097 mii lei"/>
    <n v="249"/>
    <n v="38097"/>
    <s v=" 20.24; 50.08"/>
    <s v="Ministerul Dezvoltării Economice și Digitalizării"/>
    <m/>
    <s v="Secretar de stat, domeniul protecția consumatorilor, Gumene Vadim"/>
    <s v="Secția protecția consumatorilor și supravegherea pieței"/>
    <s v="PNA, cap 28. Protecția consumatorilor și sănătății"/>
    <s v="Ana Gribinet, Direcția coordonare politici publice, Tel. 022 250 603"/>
  </r>
  <r>
    <n v="48"/>
    <x v="2"/>
    <s v="Economie și Digitalizare"/>
    <s v="Modificarea Hotărârii de Guvern nr.1116/2016 pentru aprobarea Regulamentului de funcționare a Sistemului de schimb rapid de informații privind produsele periculoase "/>
    <s v="Decizia de punere în aplicare (UE) 2019/417 _x000a_a Comisiei din 8 noiembrie 2018 de stabilire a liniilor directoare pentru gestionarea Sistemului de informare rapidă al Uniunii Europene, „RAPEX”, înființat în temeiul articolului 12 din Directiva 2001/95/CE privind siguranța generală a produselor, precum și a sistemului său de notificare [notificată cu numărul C(2018) 7334]_x000a_"/>
    <s v="Asigurarea schimbului rapid de informații privind măsurile luate și acțiunile întreprinse cu privire la produsele care prezintă un risc grav pentru sănătatea și siguranța consumatorilor"/>
    <s v="Hotărâre de Guvern aprobată"/>
    <s v=" 05.01.2024"/>
    <s v=" 10.04.2024"/>
    <x v="29"/>
    <s v="249 ore-om / 38,097 mii lei"/>
    <n v="249"/>
    <n v="38097"/>
    <s v=" 20.24; 50.08"/>
    <s v="Ministerul Dezvoltării Economice și Digitalizării"/>
    <m/>
    <s v="Secretar de stat, domeniul protecția consumatorilor, Gumene Vadim"/>
    <s v="Secția protecția consumatorilor și supravegherea pieței"/>
    <s v="PNA, cap 28. Protecția consumatorilor și sănătății"/>
    <s v="Ana Gribinet, Direcția coordonare politici publice, Tel. 022 250 603"/>
  </r>
  <r>
    <n v="516"/>
    <x v="8"/>
    <s v="Reintegrarea Țării"/>
    <s v="Modificarea unor acte normative (Legea nr.170/2018 cu privire la înmatricularea unor mijloace de transport și modificarea unor acte legislative, Legea nr.131/2007 privind siguranța traficului rutier, Codul contravențional nr.218/2008)"/>
    <m/>
    <s v="Documentarea autovehiculelor din regiunea transnistreană și stabilirea interdicției de circulație pe drumurile publice naționale a autovehiculelor cu plăci ilegale, emise în regiunea transnistreană"/>
    <s v="Proiect de lege aprobat de Guvern și transmis Parlamentului"/>
    <s v=" 04.07.2024"/>
    <s v=" 25.09.2024"/>
    <x v="8"/>
    <s v="100 ore-om / 15,300 mii lei"/>
    <n v="100"/>
    <n v="15300"/>
    <s v=" 35.01"/>
    <s v="Ministerul Afacerilor Interne"/>
    <s v="Inspectoratul General de Poliție al Ministerului Afacerilor Interne, Ministerul Finanțelor (Serviciul Vamal), Agenția Servicii Publice"/>
    <s v="Secretar de stat, Ministerul Afacerilor Interne, Costachi Jana"/>
    <s v="Direcția politici în domeniul ordinii și securității publice, combaterii criminalității, MAI"/>
    <s v="PAG, cap. V/ Reintegrarea țării, alin.5"/>
    <s v="Alin Gvidiani, BPR, Tel. 022 250 348; Vladislav Verdian, Direcției coordonare politici publice a MAI, Tel. 022 255 723"/>
  </r>
  <r>
    <n v="50"/>
    <x v="2"/>
    <s v="Economie și Digitalizare"/>
    <s v="Aprobarea hotărârii de Guvern  cu privire la raportarea de către Serviciul Vamal referitor la controalele efectuate în ceea ce privește siguranța şi conformitatea produselor"/>
    <s v="Regulamentul de punere în aplicare (UE) 2021/1121 al Comisiei din 8 iulie 2021 de stabilire a detaliilor privind datele statistice care trebuie transmise de către statele membre în ceea ce privește controalele asupra produselor care intră pe piața Uniunii cu privire la siguranța și conformitatea produselor"/>
    <s v="Asigurarea monitorizării eficienței controalelor produselor nealimentare care intră pe teritoriul vamal la Republicii Moldova"/>
    <s v="Hotărâre de Guvern aprobată"/>
    <s v=" 05.01.2024"/>
    <s v=" 19.06.2024"/>
    <x v="7"/>
    <s v="166 ore-om / 25,398 mii lei"/>
    <n v="166"/>
    <n v="25398"/>
    <s v=" 20.24; 50.08"/>
    <s v="Ministerul Dezvoltării Economice și Digitalizării"/>
    <m/>
    <s v="Secretar de stat, domeniul protecția consumatorilor, Gumene Vadim"/>
    <s v="Secția protecția consumatorilor și supravegherea pieței"/>
    <m/>
    <s v="Ana Gribinet, Direcția coordonare politici publice, Tel. 022 250 603"/>
  </r>
  <r>
    <n v="51"/>
    <x v="2"/>
    <s v="Economie și Digitalizare"/>
    <s v="Aprobarea hotărârii de Guvern  cu privire la aprobarea Reglementării tehnice  privind denumirile fibrelor textile și etichetarea corespunzătoare și marcarea compoziției fibroase a produselor textile"/>
    <s v="Regulamentul (UE) nr.1007/2011 _x000a_al Parlamentului European și al Consiliului din 27 septembrie 2011 privind denumirile fibrelor textile și etichetarea corespunzătoare și marcarea compoziției fibroase a produselor textile și de abrogare a Directivei 73/44/CEE a Consiliului și a Directivelor 96/73/CE și 2008/121/CE ale Parlamentului European și ale Consiliului_x000a_"/>
    <s v="Includerea progresivă  a  acquis-ul UE  în legislația națională"/>
    <s v="Hotărâre de Guvern aprobată"/>
    <s v=" 03.04.2023"/>
    <s v=" 31.01.2024"/>
    <x v="30"/>
    <s v="83 ore-om / 12,7 mii lei"/>
    <n v="83"/>
    <n v="12699"/>
    <s v=" 50.01"/>
    <s v="Ministerul Dezvoltării Economice și Digitalizării"/>
    <m/>
    <s v="Secretar de stat, domeniul infrastructura calității și supravegherea pieței, Gumene Vadim"/>
    <s v="Secția metrologie, standardizare și evaluarea conformității"/>
    <s v="PNA privind realizarea criteriilor de aderare a Republicii Moldova la Uniunea Europeană și _x000a_privind implementarea Acordului de Asociere RM – UE pentru anii 2023 – 2027 _x000a_"/>
    <s v="Ana Gribinet, Direcția coordonare politici publice, Tel. 022 250 603"/>
  </r>
  <r>
    <n v="52"/>
    <x v="2"/>
    <s v="Economie și Digitalizare"/>
    <s v="Aprobarea proiectului de lege  privind libera circulație  și recunoașterea reciprocă a mărfurilor comercializate în mod legal"/>
    <s v="1. Regulamentul (CE) nr. 2679/98_x000a_al Consiliului din 7 decembrie 1998 privind funcționarea pieței interne în legătură cu libera circulație a mărfurilor între statele membre;_x000a_2. Regulamentul (UE) 2019/515 al Parlamentului European și al Consiliului din 19 martie 2019 privind recunoașterea reciprocă a mărfurilor comercializate în mod legal în alt stat membru și de abrogare a Regulamentului (CE) nr. 764/2008 (Text cu relevanță pentru SEE.)_x000a_"/>
    <s v="Includerea progresivă  a  acquis-ul UE  în legislația națională"/>
    <s v="Proiect de lege aprobat de Guvern și transmis Parlamentului"/>
    <s v=" 22.01.2024"/>
    <s v=" 30.10.2024"/>
    <x v="31"/>
    <s v="83 ore-om / 12,7 mii lei"/>
    <n v="83"/>
    <n v="12699"/>
    <s v=" 50.01"/>
    <s v="Ministerul Dezvoltării Economice și Digitalizării"/>
    <m/>
    <s v="Secretar de stat, domeniul infrastructura calității și supravegherea pieței, Gumene Vadim"/>
    <s v="Secția metrologie, standardizare și evaluarea conformității"/>
    <s v="PNA privind realizarea criteriilor de aderare a Republicii Moldova la Uniunea Europeană și _x000a_privind implementarea Acordului de Asociere RM – UE pentru anii 2023 – 2027 _x000a_"/>
    <s v="Ana Gribinet, Direcția coordonare politici publice, Tel. 022 250 603"/>
  </r>
  <r>
    <n v="519"/>
    <x v="8"/>
    <s v="Disciplină în Instituții și Ordine în Țară"/>
    <s v="Modificarea Hotărârii de Guvern nr.610/2018 pentru aprobarea Regulamentului Guvernului  "/>
    <m/>
    <s v="Eficientizarea procedurilor de planificare, elaborare şi promovare a actelor normative"/>
    <s v="Hotărâre de Guvern aprobată"/>
    <s v=" 05.01.2024"/>
    <s v=" 27.03.2024"/>
    <x v="13"/>
    <s v="240 ore-om / 36,720 mii lei"/>
    <n v="240"/>
    <n v="36720"/>
    <s v=" 08.04"/>
    <s v="Cancelaria de Stat"/>
    <m/>
    <s v="Secretar general adjunct al Guvernului, Cazan Roman"/>
    <s v="Centrul de Armonizare a Legislației; Direcția pregătire ședințe ale Guvernului"/>
    <s v="PSRAP 2023-2026, acțiunea 3.3.2."/>
    <s v="Natalia Suceveanu, CAL DPȘG, Tel. 022 250 229"/>
  </r>
  <r>
    <n v="362"/>
    <x v="1"/>
    <s v="Afaceri Interne"/>
    <s v="Modificarea Legii nr.104/2020 cu privire la rezervele de stat și de mobilizare"/>
    <m/>
    <s v="Eficientizarea activității de administrare și consolidare a capacităților rezervelor de stat și de mobilizare"/>
    <s v="Proiect de lege aprobat de Guvern și transmis Parlamentului"/>
    <s v=" 27.10.2023"/>
    <s v=" 20.03.2024"/>
    <x v="12"/>
    <s v="200 ore-om / 30 mii lei"/>
    <m/>
    <m/>
    <s v=" 27.02; 27.03"/>
    <s v="Ministerul Afacerilor Interne"/>
    <m/>
    <s v="Secretar de stat, Costachi Jana"/>
    <s v="Direcția politici în domeniul situațiilor de urgență, excepționale și conexe; Agenția Rezerve Materiale"/>
    <s v="PAG, cap. VI/Afaceri Interne, acțiunea 6.1."/>
    <s v="Gheorghe Doncă, Direcția analiză, monitorizare și evaluare a politicilor, Tel. 022 255 310"/>
  </r>
  <r>
    <n v="276"/>
    <x v="9"/>
    <s v="Apărare"/>
    <s v="Aprobarea hotărârii de Guvern privind aprobarea proiectului hotărârii Parlamentului cu privire la participarea contingentului Armatei Naționale în cadrul operației militare a Uniunii Europene în Bosnia și Herțegovina (EUFOR Althea)   "/>
    <m/>
    <s v="Intensificarea contribuției Armatei Naționale la asigurarea păcii prin_x000a_participarea în cadrul misiunilor/operațiilor internaționale_x000a_sub egida ONU, NATO, UE, OSCE și altele"/>
    <s v="Hotărâre de Guvern aprobată"/>
    <s v=" 29.05.2024"/>
    <s v=" 21.08.2024"/>
    <x v="11"/>
    <s v="80 ore-om / 12,240 mii lei"/>
    <n v="80"/>
    <n v="12240"/>
    <s v=" 31.04"/>
    <s v=" Ministerul Apărării"/>
    <m/>
    <s v="Șef Marele Stat Major al Armatei Naționale, comandant al Armatei Naționale, Ohladciuc Eduard"/>
    <s v="Direcția planificare strategică Marele Stat Major al Armatei Naționale"/>
    <s v="PND 2023-2025, OS 9.2"/>
    <s v="Marcel Ciolpan, Direcție politică de apărare și planificare a apărării, Tel. 022 252 264"/>
  </r>
  <r>
    <n v="56"/>
    <x v="2"/>
    <s v="Afaceri Externe și Integrare Europeană"/>
    <s v="Aprobarea proiectului de lege privind regimul de control al operațiunilor cu produse cu dublă utilizare_x000a__x000a__x000a_"/>
    <s v="Regulamentul(UE) 2021/821 al Parlamentului European și al Consiliului din 20 mai 2021 de instituire a unui regim al Uniunii pentru controlul exporturilor, serviciilor de intermediere, asistenței tehnice, tranzitului și transferului de produse cu dublă utilizare"/>
    <s v="Armonizarea legislației in domeniu la acquis-ul  comunitar"/>
    <s v="Proiect de lege aprobat de Guvern și transmis Parlamentului"/>
    <s v=" 25.01.2024"/>
    <s v=" 15.05.2024"/>
    <x v="32"/>
    <s v="160 ore-om / 24,480 mii lei"/>
    <n v="160"/>
    <n v="24480"/>
    <s v=" 50.01"/>
    <s v="Ministerul Dezvoltării Economice și Digitalizării"/>
    <m/>
    <s v="Secretar de stat, domeniul cooperarea economică internațională, Gumene Vadim"/>
    <s v="Direcția Cooperare Economică Internațională Secția regimuri comerciale și OMC"/>
    <s v="Legea nr.315/2023 - SND 5.10. 3) Îmbunătățirea competitivității şi a accesului la piețe de desfacere (O1.2, O7.1, O8.3, O9.1, O9.2)"/>
    <s v="Ana Gribinet, Direcția coordonare politici publice, Tel. 022 250 603"/>
  </r>
  <r>
    <n v="57"/>
    <x v="2"/>
    <s v="Afaceri Externe și Integrare Europeană"/>
    <s v="Aprobarea hotărârii de Guvern  pentru aprobarea: Regulamentul Comisiei naționale de control al operațiunilor cu produse cu dublă utilizare; Regulamentul cu privire la regimul de control al operațiunilor cu produse cu dublă utilizare; Lista produselor cu dublă utilizare aprobată_x000a_"/>
    <s v="Regulamentul (UE) 2021/821 al Parlamentului European și al Consiliului din 20 mai 2021 de instituire a unui regim al Uniunii pentru controlul exporturilor, serviciilor de intermediere, asistenței tehnice, tranzitului și transferului de produse cu dublă utilizare"/>
    <s v="Armonizarea legislației in domeniu la acquis-ul  comunitar"/>
    <s v="Hotărâre de Guvern aprobată"/>
    <s v=" 01.04.2024"/>
    <s v=" 5.06.2024"/>
    <x v="33"/>
    <s v="180 ore-om / 27,540 mii lei"/>
    <n v="180"/>
    <n v="27540"/>
    <s v=" 50.01"/>
    <s v="Ministerul Dezvoltării Economice și Digitalizării"/>
    <m/>
    <s v="Secretar de stat, domeniul cooperarea economică internațională, Gumene Vadim"/>
    <s v="Direcția Cooperare Economică Internațională Secția regimuri comerciale și OMC"/>
    <s v="Legea nr.315/2023 - SND_x000a_ 5.10. 3) Îmbunătățirea competitivității şi a accesului la piețe de desfacere (O1.2, O7.1, O8.3, O9.1, O9.2)"/>
    <s v="Ana Gribinet, Direcția coordonare politici publice, Tel. 022 250 603"/>
  </r>
  <r>
    <n v="224"/>
    <x v="10"/>
    <s v="Economie și Digitalizare"/>
    <s v="Modificarea unor acte normative (Legea nr.550/1995 cu privire la lichidarea băncilor și Legea insolvabilității nr.149/2012)"/>
    <s v="Conform opiniei Comisiei Europene privind cererea de aderare a RM la UE, partea a 2‑a (01.02.2023), Capitolul 9, se menționează că sunt necesare îmbunătățiri ale cadrului de lichidare pentru bănci. Nu transpune reglementările UE. "/>
    <s v="Revizuirea cadrului legal aferent lichidării băncilor,  inclusiv prin introducerea unei proceduri de lichidare forțată care să asigure atingerea obiectivelor de politici publice"/>
    <s v="Proiect de lege aprobat de Guvern și transmis Parlamentului"/>
    <s v=" 01.03.2024"/>
    <s v=" 05.06.2024"/>
    <x v="33"/>
    <s v="650 ore-om / 99,450 mii lei"/>
    <n v="650"/>
    <n v="99450"/>
    <s v=" 05.01"/>
    <s v="Ministerul Finanțelor"/>
    <s v="Banca Națională a Moldovei"/>
    <s v="Secretar de stat, domeniul fiscal, vamal  și contabil, Golban Olga "/>
    <s v="Direcția reglementarea sectorului financiar"/>
    <s v="Memorandumul cu privire la politicile economice și financiare, agreat cu FMI (din 04.04.2023), pct. 21; PNA, cap.9. Servicii financiare"/>
    <s v="Mircea Catîrău, Direția analiză, monitorizare și evaluare a politicilor, Tel. 022 262 727"/>
  </r>
  <r>
    <n v="59"/>
    <x v="11"/>
    <s v="Afaceri Externe și Integrare Europeană"/>
    <s v="Modificarea unor acte normative (Legea nr.105/2018 privind ocuparea forței de muncă și asigurare de șomaj, Legea nr.200/2010 privind regimul străinilor, Codul Muncii al Republicii Moldova nr.154/2003) [1]"/>
    <s v="Directiva UE nr. 492/2011 cu privire la liberă circulație a lucrătorilor în cadrul UE (PNA, Cap. 2) "/>
    <s v="Garantarea unui tratament nediscriminatoriu în domeniul muncii a lucrătorilor statelor membre UE  în comparație cu cel al lucrătorilor naționali"/>
    <s v="Proiect de lege aprobat de Guvern și transmis Parlamentului"/>
    <s v=" 01.07.2024"/>
    <s v=" 23.10.2024"/>
    <x v="16"/>
    <s v="83 ore-om / 12,7 mii lei"/>
    <n v="83"/>
    <n v="12699"/>
    <s v=" 90.01"/>
    <s v="Ministerul Muncii și Protecției Sociale"/>
    <s v="Ministerul Afacerilor Interne"/>
    <s v="Secretar de stat, domeniul muncă și demografie, Bechtoldt Felicia"/>
    <s v="Direcția Politici ocupaționale și dereglementare a migrației forței de muncă; Direcția politici în domeniul raporturilor de muncă și parteneriat social; Direcția politici de asigurări sociale"/>
    <s v="PNA, cap. 2  Libera circulație a lucrătorilor"/>
    <s v="Alexandru Gamanjii, Direcția coordonare politici publice și integrare europeană, Tel. 022 804 409"/>
  </r>
  <r>
    <n v="60"/>
    <x v="11"/>
    <s v="Afaceri Externe și Integrare Europeană"/>
    <s v="Modificarea Hotărârii de Guvern nr.990/2018 cu privire la organizarea și funcționarea  Agenției Naționale pentru Ocuparea Forței de Muncă"/>
    <s v="Regulamentul (UE) 2016/589 din 13 aprilie 2016 privind o rețea europeană de servicii de ocupare a forței de muncă (EURES), accesul lucrătorilor la servicii de mobilitate și integrarea mai bună a piețelor forței de muncă și de modificare a Regulamentelor (UE) nr. 492/2011 și (UE) nr. 1296/2013 (PNA, Cap. 2)"/>
    <s v="Mandatarea ANOFM cu  atribuții suplimentare ce ține de asigurarea participării RM la rețeaua EURES"/>
    <s v="Hotărâre de Guvern aprobată"/>
    <s v=" 19.02.2024"/>
    <s v=" 10.07.2024"/>
    <x v="34"/>
    <s v="83 ore-om / 12,7 mii lei"/>
    <n v="83"/>
    <n v="12699"/>
    <s v=" 90.01"/>
    <s v="Ministerul Muncii și Protecției Sociale"/>
    <s v="Agenția Națională pentru Ocuparea Forței de Muncă"/>
    <s v="Secretar de stat, domeniul muncă și demografie, Bechtoldt Felicia"/>
    <s v="Direcția Politici ocupaționale și dereglementare a migrației forței de muncă"/>
    <s v="PNA, cap. 2  Libera circulație a lucrătorilor"/>
    <s v="Alexandru Gamanjii, Direcția coordonare politici publice și integrare europeană, Tel. 022 804 409"/>
  </r>
  <r>
    <n v="61"/>
    <x v="11"/>
    <s v="Afaceri Externe și Integrare Europeană"/>
    <s v="Modificarea unor acte normative (Legea nr.105/2018 privind ocuparea forței de muncă și asigurare de șomaj, Legea nr.200/2010 privind regimul străinilor, Codul Muncii) [2]"/>
    <s v="Directiva 2014/54/CE a Parlamentului European și a Consiliului din 16 aprilie 2014 privind măsurile de facilitare a exercitării drepturilor conferite lucrătorilor în contextul liberei circulații a lucrătorilor (PNA, Cap. 2)"/>
    <s v="Asigurarea respectării drepturilor conferite lucrătorilor în contextul liberei circulații"/>
    <s v="Proiect de lege aprobat de Guvern și transmis Parlamentului"/>
    <s v=" 01.07.2024"/>
    <s v=" 23.10.2024"/>
    <x v="16"/>
    <s v="83 ore-om / 12,7 mii lei"/>
    <n v="83"/>
    <n v="12699"/>
    <s v=" 90.01"/>
    <s v="Ministerul Muncii și Protecției Sociale"/>
    <s v="Ministerul Afacerilor Interne"/>
    <s v="Secretar de stat, domeniul muncă și demografie, Bechtoldt Felicia"/>
    <s v="Direcția Politici ocupaționale și dereglementare a migrației forței de muncă"/>
    <s v="PNA, cap. 2  Libera circulație a lucrătorilor"/>
    <s v="Alexandru Gamanjii, Direcția coordonare politici publice și integrare europeană, Tel. 022 804 409"/>
  </r>
  <r>
    <n v="501"/>
    <x v="12"/>
    <s v="Justiție"/>
    <s v="Aprobarea hotărârii de Guvern cu privire la aprobarea regulamentelor privind organizarea și prestarea serviciilor publice de stare civilă"/>
    <m/>
    <s v="Implementarea prevederilor Legii nr.234/2021 cu privire la serviciile publice"/>
    <s v="Hotărâre de Guvern aprobată"/>
    <s v=" 01.07.2024 "/>
    <s v=" 09.10.2024 "/>
    <x v="14"/>
    <s v="331 ore-om / 50,643 mii lei"/>
    <n v="331"/>
    <n v="50643"/>
    <s v=" 03.02"/>
    <s v="Agenția Servicii Publice"/>
    <s v="Ministerul Justiției"/>
    <s v="Director adjunct al Agenției Servicii Publice, Cristea Iurie"/>
    <s v="Agenția Servicii Publice (Departamentul stare civilă; Direcția generală juridică, resurse umane și organizare internă)"/>
    <m/>
    <s v="Marina Trifanov, Secția planificare și monitorizare a disciplinei executorii din cadrul, Tel. 022 504 099"/>
  </r>
  <r>
    <n v="63"/>
    <x v="11"/>
    <s v="Afaceri Externe și Integrare Europeană"/>
    <s v="Modificarea unor acte normative (echilibrului de gen în rândul administratorilor societăților cotate la bursă și măsuri conexe)"/>
    <s v="Directiva 2022/2381 a Parlamentului European și a Consiliului din 23 noiembrie 2022 privind consolidarea echilibrului de gen în rândul administratorilor societăților cotate la bursă și măsuri conexe"/>
    <s v="Asigurarea unei reprezentări mai echilibrate a femeilor și bărbaților în rândul administratorilor societăților cotate la bursă"/>
    <s v="Proiect de lege aprobat de Guvern și transmis Parlamentului"/>
    <s v=" 01.03.2024"/>
    <s v=" 31.07.2024"/>
    <x v="35"/>
    <s v="100 ore-om / 15,300 mii lei"/>
    <n v="100"/>
    <n v="15300"/>
    <s v=" 90.13"/>
    <s v="Ministerul Muncii și Protecției Sociale"/>
    <s v="Ministerul Finanțelor"/>
    <s v="Secretar de stat, domeniul muncă și demografie, Bechtoldt Felicia"/>
    <s v="Direcția politici de asigurare a egalității de gen"/>
    <s v="PNA, cap. 19 Politică socială și ocuparea forței de muncă"/>
    <s v="Alexandru Gamanjii, Direcția coordonare politici publice și integrare europeană, Tel. 022 804 409"/>
  </r>
  <r>
    <n v="64"/>
    <x v="11"/>
    <s v="Afaceri Externe și Integrare Europeană"/>
    <s v="Modificarea unor acte normative (egalitate între femei și bărbați în domeniul securității sociale) "/>
    <s v="Directiva Consiliului 79/7/CEE din 19 decembrie 1978 privind aplicarea treptată a principiului egalității de tratament între bărbați și femei în domeniul securității sociale (PNA, Cap. 19)"/>
    <s v="Aplicarea treptată, în domeniul securității sociale și al altor elemente ale protecției sociale  a principiului egalității de tratament între bărbați și femei în domeniul securității sociale"/>
    <s v="Proiect de lege aprobat de Guvern și transmis Parlamentului"/>
    <s v=" 01.03.2024"/>
    <s v=" 31.07.2024"/>
    <x v="35"/>
    <s v="100 ore-om / 15,300 mii lei"/>
    <n v="100"/>
    <n v="15300"/>
    <s v=" 90.13"/>
    <s v="Ministerul Muncii și Protecției Sociale"/>
    <m/>
    <s v="Secretar de stat, domeniul muncă și demografie, Bechtoldt Felicia"/>
    <s v="Direcția politici de asigurare a egalității de gen"/>
    <s v="PNA, cap. 19 Politică socială și ocuparea forței de muncă"/>
    <s v="Alexandru Gamanjii, Direcția coordonare politici publice și integrare europeană, Tel. 022 804 409"/>
  </r>
  <r>
    <n v="27"/>
    <x v="2"/>
    <s v="Economie și Digitalizare"/>
    <s v="Aprobarea hotărârii de Guvern  privind Programul de e-transformare a sectorului public"/>
    <m/>
    <s v="Stabilirea cadrului de politici pe termen scurt cu Planul de acțiuni pentru reducerea decalajului digital în societate, creșterea alfabetizării digitale și utilizării tehnologiilor digitale"/>
    <s v="Document de politici aprobat"/>
    <s v=" 08.04.2024"/>
    <s v=" 27.12.2024"/>
    <x v="21"/>
    <s v="200 ore-om / 30,600 mii lei"/>
    <n v="200"/>
    <n v="30600"/>
    <s v=" 50.01"/>
    <s v="Ministerul Dezvoltării Economice și Digitalizării"/>
    <s v="Agenția Guvernare Electronică"/>
    <s v="Secretar de stat, domeniul digitalizare, Lupașcu Mihail_x000a_"/>
    <s v="Direcția politici în domeniul tehnologiei informației și digitalizării"/>
    <s v="Strategia de transformare digitală a Republicii Moldova pentru anii 2023-2030_x000a_"/>
    <s v="Ana Gribinet, Direcția coordonare politici publice, Tel. 022 250 603"/>
  </r>
  <r>
    <n v="39"/>
    <x v="2"/>
    <s v="Economie și Digitalizare"/>
    <s v="Aprobarea proiectului de lege privind reglementarea tarifelor de roaming cu statele membre ale UE"/>
    <s v="1. Regulamentul (UE) 2022/612 al Parlamentului European și al Consiliului din 6 aprilie 2022 privind roamingul în rețelele publice de comunicații mobile în interiorul Uniunii;_x000a_2. Regulamentul Delegat (UE) 2021/654 al Comisiei din 18 decembrie 2020 de completare a Directivei (UE) 2018/1972 a Parlamentului European și a Consiliului prin stabilirea unui tarif maxim unic la nivelul Uniunii de terminare a apelurilor de voce în rețelele mobile și a unui tarif maxim unic la nivelul Uniunii de terminare a apelurilor de voce în rețelele fixe;_x000a_3. Regulamentul de punere în aplicare (UE) 2016/2286 al Comisiei  din 15 decembrie 2016 de stabilire a unor norme detaliate cu privire la aplicarea politicii utilizării rezonabile, precum și la metodologia de evaluare a sustenabilității eliminării suprataxelor pentru serviciile de roaming cu amănuntul și la cererea care trebuie prezentată de furnizorul de servicii de roaming în scopul evaluării respective._x000a_4. Regulamentul (UE) 2018/1971 al Parlamentului European și al Consiliului din 11 decembrie 2018 de instituire a Organismului Autorităților Europene de Reglementare în Domeniul Comunicațiilor Electronice (OAREC) și a Agenției de sprijin pentru OAREC (Oficiul OAREC) și de modificare a Regulamentului (UE) 2015/2120 și de abrogare a Regulamentului (CE) nr. 1211/2009"/>
    <s v="Armonizarea legislației in domeniu la acquis-ul  comunitar în domeniul comunicațiilor electronice  în contextul implementării soluții pe termen lung pentru „rome like at home”"/>
    <s v="Proiect de lege aprobat de Guvern și transmis Parlamentului"/>
    <s v=" 05.02.2024"/>
    <s v=" 27.12.2024"/>
    <x v="21"/>
    <s v="131 ore-om / 20,043 mii lei"/>
    <n v="131"/>
    <n v="20043"/>
    <s v=" 50.01"/>
    <s v="Ministerul Dezvoltării Economice și Digitalizării"/>
    <m/>
    <s v="Secretar de stat, domeniul digitalizare, Lupașcu Mihail_x000a_"/>
    <s v="Direcția Politici în domeniul comunicațiilor Electronice și Poștale"/>
    <s v="AA; Agenda de Asociere 2021-2027"/>
    <s v="Ana Gribinet, Direcția coordonare politici publice, Tel. 022 250 603"/>
  </r>
  <r>
    <n v="67"/>
    <x v="11"/>
    <s v="Muncă și Protecție Socială"/>
    <s v="Modificarea Hotărârii de Guvern nr.378/2018 pentru aprobarea Regulamentului cu privire la stabilirea și plata indemnizației zilnice pentru copii"/>
    <m/>
    <s v="Majorarea indemnizației zilnice pentru copii"/>
    <s v="Hotărâre de Guvern aprobată"/>
    <s v=" 15.01.2024"/>
    <s v=" 13.03.2024"/>
    <x v="36"/>
    <s v="50 ore-om / 7,650 mii lei"/>
    <n v="50"/>
    <n v="7650"/>
    <s v=" 90.06"/>
    <s v="Ministerul Muncii și Protecției Sociale"/>
    <s v="Ministerul Finanțelor"/>
    <s v="Secretar de stat, domeniul asistenței sociale, Cușca Vasile"/>
    <s v="Direcția politici de protecție a drepturilor copilului și familiilor cu copii"/>
    <s v="PAG, cap. V/Muncă și protecție socială, alin.6"/>
    <s v="Alexandru Gamanjii, Direcția coordonare politici publice și integrare europeană, Tel. 022 804 409"/>
  </r>
  <r>
    <n v="248"/>
    <x v="13"/>
    <s v="Energie"/>
    <s v="Aprobarea hotărârii de Guvern cu privire la autorizarea instalării a două centrale electrice cu termoficare noi cu o putere electrică instalată mai mare de 20 MW"/>
    <m/>
    <s v="Construcția a două centrale electrice cu termoficare moderne, pe teritoriul unităților de producere existente ale Termoelectrica S.A., în scopul modernizării infrastructurii termoenergetice, în conetxtul celui de-al doilea Proiect de Îmbunătățire a Eficienței Sistemului de Alimentare Centralizată cu Energie Termică (PIESACET-2)"/>
    <s v="Hotărâre de Guvern aprobată"/>
    <s v=" 06.11.2023"/>
    <s v=" 17.01.2024"/>
    <x v="15"/>
    <s v="120 ore-om / 16,8 mii lei"/>
    <m/>
    <m/>
    <s v=" 58.01"/>
    <s v="Ministerul Energiei"/>
    <s v="Unitatea Consolidată pentru Implementarea și monitorizarea proiectelor în domeniul energeticii"/>
    <s v="Secretar de stat, domeniul gaze naturale, energie electrică, energie termică, cogenerare, produse petroliere, piețe, infrastructura, Borosan Constantin"/>
    <s v="Direcția energie termică și cogenerare; _x000a_Direcția energie electrică _x000a_"/>
    <s v="Legea nr.107/2016 cu privire la energia electrică; PAG, cap. V/Energie, alin.2."/>
    <s v="Zinaida Mardari, Direcția coordonare politici publice și integrare europeană, Tel. 022 250 683"/>
  </r>
  <r>
    <n v="69"/>
    <x v="11"/>
    <s v="Muncă și Protecție Socială"/>
    <s v="Aprobarea proiectului de lege privind măsura specială de control a corectitudinii stabilirii gradelor de dizabilitate fără termen"/>
    <m/>
    <s v="Controlul corectitudinii stabilirii gradelor de dizabilitate fără termen, proces necesar pentru combaterea fraudelor și identificarea încălcărilor în sistem"/>
    <s v="Proiect de lege aprobat de Guvern și transmis Parlamentului"/>
    <s v=" 01.10.2023"/>
    <s v=" 06.03.2024"/>
    <x v="37"/>
    <s v="80 ore-om / 12,240 mii lei"/>
    <n v="80"/>
    <n v="12240"/>
    <s v=" 90.10"/>
    <s v="Ministerul Muncii și Protecției Sociale"/>
    <s v="Consiliul Național pentru Determinarea Dizabilității și Capacității de Muncă"/>
    <s v="Secretar de stat, domeniul asistenței sociale, Cușca Vasile"/>
    <s v="Direcția politici de protecție a drepturilor persoanelor cu dizabilități"/>
    <s v="PAG, cap. IV/Muncă și protecție socială, alin. 11"/>
    <s v="Alexandru Gamanjii, Direcția coordonare politici publice și integrare europeană, Tel. 022 804 409"/>
  </r>
  <r>
    <n v="70"/>
    <x v="11"/>
    <s v="Muncă și Protecție Socială"/>
    <s v="Modificarea unor acte normative (Legea nr.499/1999 privind alocațiile sociale de stat pentru unele categorii de cetățeni și Legea nr.909/1992 privind protecția socială a cetățenilor care au avut de suferit de pe urma catastrofei de la Cernobîl)"/>
    <m/>
    <s v="Majorarea alocației de îngrijire, însoțire și supraveghere de la 80% la 100% din pensia minimă pentru limita de vârstă; - asigurarea copiilor cu dizabilități beneficiari de alocații sociale de stat, care și-au pierdut întreținătorul/întreținătorii concomitent și cu alocații pentru pierderea întreținătorului și majorării alocației de îngrijire, însoțire și supraveghere pentru sporirea nivelului de incluziune socială și asigurării unui trai decent pentru persoanele cu dizabilități"/>
    <s v="Proiect de lege aprobat de Guvern și transmis Parlamentului"/>
    <s v=" 01.11.2023"/>
    <s v=" 07.02.2024"/>
    <x v="38"/>
    <s v="50 ore-om / 7,650 mii lei"/>
    <n v="50"/>
    <n v="7650"/>
    <s v=" 90.10"/>
    <s v="Ministerul Muncii și Protecției Sociale"/>
    <s v="Ministerul Finanțelor, Casa Națională de Asigurări Sociale"/>
    <s v="Secretar de stat, domeniul asistenței sociale, Cușca Vasile"/>
    <s v="Direcția politici de protecție a drepturilor persoanelor cu dizabilități"/>
    <s v="PAG, cap. IV/Muncă și protecție socială, alin. 11"/>
    <s v="Alexandru Gamanjii, Direcția coordonare politici publice și integrare europeană, Tel. 022 804 409"/>
  </r>
  <r>
    <n v="71"/>
    <x v="11"/>
    <s v="Muncă și Protecție Socială"/>
    <s v="Aprobarea hotărârii de Guvern privind aprobarea Matricei indicatorilor de monitorizare a drepturilor persoanelor cu dizabilități"/>
    <m/>
    <s v="Consolidarea sistemului centralizat de colectare a datelor statistice în domeniul dizabilității în vederea analizei și utilizării datelor în procesul de elaborare a politicilor pentru persoanele cu dizabilități"/>
    <s v="Hotărâre de Guvern aprobată"/>
    <s v=" 29.09.2023"/>
    <s v=" 03.01.2024"/>
    <x v="22"/>
    <s v="100 ore-om / 15,300 mii lei"/>
    <n v="100"/>
    <n v="15300"/>
    <s v=" 90.10"/>
    <s v="Ministerul Muncii și Protecției Sociale"/>
    <m/>
    <s v="Secretar de stat, domeniul asistenței sociale, Cușca Vasile"/>
    <s v="Direcția politici de protecție a drepturilor persoanelor cu dizabilități"/>
    <s v="PAG, cap. IV/Muncă și protecție socială, alin. 11"/>
    <s v="Alexandru Gamanjii, Direcția coordonare politici publice și integrare europeană, Tel. 022 804 409"/>
  </r>
  <r>
    <n v="72"/>
    <x v="11"/>
    <s v="Muncă și Protecție Socială"/>
    <s v="Aprobarea hotărârii de Guvern cu privire la Regulamentul de activitate al Consiliului Național pentru Drepturile Persoanelor cu Dizabilități"/>
    <m/>
    <s v="Reglementarea activității Consiliului național pentru drepturile persoanelor cu dizabilități"/>
    <s v="Hotărâre de Guvern aprobată"/>
    <s v=" 07.08.2024"/>
    <s v=" 02.10.2024"/>
    <x v="10"/>
    <s v="80 ore-om / 12,240 mii lei"/>
    <n v="80"/>
    <n v="12240"/>
    <s v=" 90.10"/>
    <s v="Ministerul Muncii și Protecției Sociale"/>
    <m/>
    <s v="Secretar de stat, domeniul asistenței sociale, Cușca Vasile"/>
    <s v="Direcția politici de protecție a drepturilor persoanelor cu dizabilități"/>
    <s v="PAG, cap. IV/Muncă și protecție socială, alin. 11"/>
    <s v="Alexandru Gamanjii, Direcția coordonare politici publice și integrare europeană, Tel. 022 804 409"/>
  </r>
  <r>
    <n v="73"/>
    <x v="11"/>
    <s v="Muncă și Protecție Socială"/>
    <s v="Modificarea Hotărârii de Guvern  nr.232/2017 cu privirea la modificarea Regulamentului-cadru _x000a_privind organizarea și funcționarea _x000a_Serviciului social integrat pentru _x000a_consumatorii de substanțe _x000a_psihoactive și pacienții terapiei _x000a_de substituție și a Standardelor _x000a_minime de calitate"/>
    <s v="EU Drugs Strategy 2021-2025_x000a_Strategic priority 6: Ensure access to and strengthen treatment and care services"/>
    <s v="Îmbunătățirea calității serviciilor oferite consumatorilor de substanțe psihoactive și a pacienților terapiei de substituție"/>
    <s v="Hotărâre de Guvern aprobată"/>
    <s v=" 18.03.2024"/>
    <s v=" 07.08.2024"/>
    <x v="2"/>
    <s v="100 ore-om / 15,300 mii lei"/>
    <n v="100"/>
    <n v="15300"/>
    <s v=" 90.01"/>
    <s v="Ministerul Muncii și Protecției Sociale"/>
    <m/>
    <s v="Secretar de stat, domeniul asistenței sociale, Cușca Vasile"/>
    <s v="Direcția Politici în _x000a_Domeniul Serviciilor _x000a_Sociale "/>
    <s v="SND OS 6.1"/>
    <s v="Alexandru Gamanjii, Direcția coordonare politici publice și integrare europeană, Tel. 022 804 409"/>
  </r>
  <r>
    <n v="74"/>
    <x v="11"/>
    <s v="Muncă și Protecție Socială"/>
    <s v="Modificarea Hotărârii de Guvern nr. 323/2013 pentru aprobarea _x000a_Regulamentului – cadru privind _x000a_organizarea și funcționarea _x000a_Centrului de plasament pentru _x000a_persoane vârstnice și a _x000a_Standardelor minime de calitate"/>
    <s v="European Social Charter: Art. 14 The right to benefit from social welfare services                  Art. 23 The right of elderly persons to social protection."/>
    <s v="Asigurarea protecției sociale a beneficiarilor pentru depășirea situației de dificultate şi îmbunătățirea calității vieții acestora"/>
    <s v="Hotărâre de Guvern aprobată"/>
    <s v=" 16.01.2024"/>
    <s v=" 10.07.2024"/>
    <x v="34"/>
    <s v="80 ore-om / 12,240 mii lei"/>
    <n v="80"/>
    <n v="12240"/>
    <s v=" 90.04"/>
    <s v="Ministerul Muncii și Protecției Sociale"/>
    <m/>
    <s v="Secretar de stat, domeniul asistenței sociale, Cușca Vasile"/>
    <s v="Direcția Politici în _x000a_Domeniul Serviciilor _x000a_Sociale "/>
    <s v="SND OS 6.1; PAG, cap. IV/Muncă și protecție socială, alin. 3"/>
    <s v="Alexandru Gamanjii, Direcția coordonare politici publice și integrare europeană, Tel. 022 804 409"/>
  </r>
  <r>
    <n v="75"/>
    <x v="11"/>
    <s v="Muncă și Protecție Socială"/>
    <s v="Modificarea Hotărârii de Guvern nr.569/2013 cu privire la aprobarea Regulamentului-cadru privind  organizarea şi funcționarea Centrului  de zi pentru persoane vârstnice şi a Standardelor minime de calitate"/>
    <s v="European Social Charter:_x000a_ Art. 14 The right to benefit from social welfare services (parțial); Art. 23 – The right of elderly persons to social protection (parțial); Art. 30 – The right to protection against poverty and social exclusion (parțial)_x000a_ Parțial: 32021R1057 - Regulation (EU) 2021/1057 of the European Parliament and of the Council of 24 June 2021 establishing the European Social Fund Plus (ESF+) and repealing Regulation (EU) No 1296/2013_x000a_  Parțial: 31992H0441 92/441/EEC: Council Recommendation of 24 June 1992 on common criteria concerning sufficient resources and social assistance in social protection systems"/>
    <s v="Protecția socială a persoanelor în etate. Creșterea calității serviciilor sociale"/>
    <s v="Hotărâre de Guvern aprobată"/>
    <s v=" 16.01.2024"/>
    <s v=" 02.05.2024"/>
    <x v="39"/>
    <s v="80 ore-om / 12,240 mii lei"/>
    <n v="80"/>
    <n v="12240"/>
    <s v=" 90.04"/>
    <s v="Ministerul Muncii și Protecției Sociale"/>
    <m/>
    <s v="Secretar de stat, domeniul asistenței sociale, Cușca Vasile"/>
    <s v="Direcția politici de asistență socială a familiilor cu venituri mici și vârstnicilor"/>
    <s v="SND OS 6.1; PAG, cap. IV/Muncă și protecție socială, alin. 3"/>
    <s v="Alexandru Gamanjii, Direcția coordonare politici publice și integrare europeană, Tel. 022 804 409"/>
  </r>
  <r>
    <n v="509"/>
    <x v="8"/>
    <s v="Disciplină în Instituții și Ordine în Țară"/>
    <s v="Aprobarea / Modificarea actelor normative privind funcționarea instituțiilor publice"/>
    <m/>
    <s v="Definirea clară a mandatelor instituțiilor publice centrale, eliminarea suprapunerilor, delimitarea clară a rolurilor între instituțiile responsabile de fundamentarea politicilor publice şi instituțiile de implementare_x000a_"/>
    <s v="Hotărâre de Guvern aprobată / Proiect de lege modificat"/>
    <s v=" 26.07.2023"/>
    <s v=" 14.02.2024"/>
    <x v="25"/>
    <s v="200 ore-om / 30,600 mii lei"/>
    <n v="200"/>
    <n v="30600"/>
    <s v=" 08.04"/>
    <s v="Cancelaria de Stat"/>
    <s v="Ministerul Finanțelor"/>
    <s v="Secretar general al Guvernului, Mija Artur"/>
    <s v="Direcția administrație publică"/>
    <s v="PSRAP 2023-2026, PA, acțiunea 2.1.3."/>
    <s v="Daniela Șorahmetov, DAP, Tel. 022 250 260"/>
  </r>
  <r>
    <n v="77"/>
    <x v="11"/>
    <s v="Muncă și Protecție Socială"/>
    <s v="Aprobarea hotărârii de Guvern privind Nomenclatorul Serviciilor Sociale "/>
    <s v="The European Pillar of social rights action plan."/>
    <s v="Standardizarea și clasificarea serviciilor sociale"/>
    <s v="Hotărâre de Guvern aprobată"/>
    <s v=" 10.11.2023"/>
    <s v=" 13.03.2024"/>
    <x v="36"/>
    <s v="100 ore-om / 15,300 mii lei"/>
    <n v="100"/>
    <n v="15300"/>
    <s v=" 90.01"/>
    <s v="Ministerul Muncii și Protecției Sociale"/>
    <m/>
    <s v="Secretar de stat, domeniul asistenței sociale, Cușca Vasile"/>
    <s v="Direcția Politici în _x000a_Domeniul Serviciilor _x000a_Sociale "/>
    <s v="SND OS 6.1; PAG, cap. IV/Muncă și protecție socială, alin. 3"/>
    <s v="Alexandru Gamanjii, Direcția coordonare politici publice și integrare europeană, Tel. 022 804 409"/>
  </r>
  <r>
    <n v="78"/>
    <x v="11"/>
    <s v="Afaceri Externe și Integrare Europeană"/>
    <s v="Modificarea unor acte normative (ajustarea Legii nr. 140/2001 privind Inspectoratul de Stat al Muncii la Convențiile Organizației Internaționale a Muncii nr. 81/1947 privind inspecția muncii în industrie și comerț și nr. 129/1969 privind inspecția muncii în agricultură în materie de controale inopinate"/>
    <m/>
    <s v="Capacitarea Inspectoratului de Stat al Muncii și îmbunătățirea regimului juridic al inspecției pentru creșterea  nivelului de formalizare a muncii. Sporirea eficacității activităților de inspecție de stat a muncii"/>
    <s v="Proiect de lege aprobat de Guvern și transmis Parlamentului"/>
    <s v=" 18.03.2024"/>
    <s v=" 17.07.2024"/>
    <x v="20"/>
    <s v="100 ore-om / 15,300 mii lei"/>
    <n v="100"/>
    <n v="15300"/>
    <s v=" 50.03"/>
    <s v="Ministerul Muncii și Protecției Sociale"/>
    <s v="Ministerul Dezvoltării Economice și Digitalizării_x000a_Ministerul Finanțelor_x000a_Serviciul Fiscal de Stat_x000a_Inspectoratul de Stat al Muncii_x000a_"/>
    <s v="Secretar de stat, domeniul relațiilor de muncă și asigurărilor sociale, Ajder Corina"/>
    <s v="Direcția politici în domeniul raporturilor de muncă și dialog social"/>
    <s v="PNA, cap. 19  Politică socială și ocuparea  forței de muncă; PAG 2023"/>
    <s v="Alexandru Gamanjii, Direcția coordonare politici publice și integrare europeană, Tel. 022 804 409"/>
  </r>
  <r>
    <n v="79"/>
    <x v="11"/>
    <s v="Afaceri Externe și Integrare Europeană"/>
    <s v="Aprobarea proiectului de lege (modificarea Codului muncii nr.154/2003) privind transpunerea Directivei 2008/104/CE a Parlamentului European și a Consiliului din 19.11.2008 privind munca prin agent de muncă temporară"/>
    <s v="Directivei 2008/104/CE a Parlamentului European și a Consiliului din 19.11.2008 privind munca prin agent de muncă temporară"/>
    <s v="Reglementarea formelor de muncă non-standard în corespundere cu standardele europene"/>
    <s v="Proiect de lege aprobat de Guvern și transmis Parlamentului"/>
    <s v=" 01.11.2023"/>
    <s v=" 24.01.2024"/>
    <x v="18"/>
    <s v="60 ore-om / 9,180 mii lei"/>
    <n v="60"/>
    <n v="9180"/>
    <s v=" 90.01"/>
    <s v="Ministerul Muncii și Protecției Sociale"/>
    <s v="Confederația Națională a Patronatelor din Moldova_x000a_Confederația Națională a Sindicatelor din Moldova"/>
    <s v="Secretar de stat, domeniul relațiilor de muncă și asigurărilor sociale, Ajder Corina"/>
    <s v="Direcția politici în domeniul raporturilor de muncă și dialog social"/>
    <s v="PNA, cap. 19  Politică socială și ocuparea  forței de muncă"/>
    <s v="Alexandru Gamanjii, Direcția coordonare politici publice și integrare europeană, Tel. 022 804 409"/>
  </r>
  <r>
    <n v="80"/>
    <x v="11"/>
    <s v="Afaceri Externe și Integrare Europeană"/>
    <s v="Modificarea Legii securității și sănătății în muncă nr.186/2008, în vederea transpunerii Directivei 91/383/CEE de completare a măsurilor destinate să promoveze îmbunătățirea securității și sănătății la locul de muncă (SSM) în cazul lucrătorilor care au un raport de muncă pe durată determinată sau un raport de muncă temporară"/>
    <s v="Directiva 91/383/CEE de completare a măsurilor destinate să promoveze îmbunătățirea securității și sănătății la locul de muncă în cazul lucrătorilor care au un raport de muncă pe durată determinată sau un raport de muncă temporară"/>
    <s v="Ajustarea cadrului normativ din domeniul securității și sănătății în muncă  la cadrul normativ UE din acest domeniu, precum și dezvoltarea cadrului normativ care să contribuie la asigurarea securității și sănătății în muncă a lucrătorilor care au un raport de muncă pe durată determinată sau un raport de muncă temporară"/>
    <s v="Proiect de lege aprobat de Guvern și transmis Parlamentului"/>
    <s v=" 01.11.2023"/>
    <s v=" 24.01.2024"/>
    <x v="18"/>
    <s v="60 ore-om / 9,180 mii lei"/>
    <n v="60"/>
    <n v="9180"/>
    <s v=" 90.01"/>
    <s v="Ministerul Muncii și Protecției Sociale"/>
    <s v="Confederația Națională a Patronatelor din Moldova_x000a_Confederația Națională a Sindicatelor din Moldova"/>
    <s v="Secretar de stat, domeniul relațiilor de muncă și asigurărilor sociale, Ajder Corina"/>
    <s v="Direcția politici în domeniul raporturilor de muncă și dialog social"/>
    <s v="PNA, cap. 19  Politică socială și ocuparea  forței de muncă"/>
    <s v="Alexandru Gamanjii, Direcția coordonare politici publice și integrare europeană, Tel. 022 804 409"/>
  </r>
  <r>
    <n v="521"/>
    <x v="8"/>
    <s v="Disciplină în Instituții și Ordine în Țară"/>
    <s v="Modificarea Hotărârii de Guvern nr.386/2020 cu privire la planificarea, elaborarea, aprobarea, implementarea, monitorizarea și evaluarea documentelor de politici publice"/>
    <m/>
    <s v="Asigurarea sinergiei proceselor de planificare cu cele de bugetare, completarea listei documentelor de planificare, integrarea principiilor de gen, instituirea mecanismului și instituționalizarea procesului de stabilire a priorităților de politici ș.a."/>
    <s v="Hotărâre de Guvern aprobată"/>
    <s v=" 01.04.2024"/>
    <s v=" 11.09.2024"/>
    <x v="40"/>
    <s v="129 ore-om / 19,737 mii lei"/>
    <n v="129"/>
    <n v="19737"/>
    <s v=" 03.01"/>
    <s v="Cancelaria de Stat"/>
    <s v="Ministerul Finanțelor; Ministerul Afacerilor Externe și Integrării Europene "/>
    <s v="Secretar general adjunct al Guvernului, Cazan Roman"/>
    <s v="Direcția planificare strategică și priorități"/>
    <s v="PSRAP, PA, acțiunea 3.1.6."/>
    <s v="Tatiana Beșliu, DPSP, Tel. 022 250 490"/>
  </r>
  <r>
    <n v="82"/>
    <x v="11"/>
    <s v="Afaceri Externe și Integrare Europeană"/>
    <s v="Aprobarea proiectului de lege în vederea transpunerii Directivei 2006/54/EC a Parlamentului European și a Consiliului din 5 iulie 2006 privind punerea în aplicare a principiului egalității de șanse și al egalității de tratament între bărbați și femei în materie de încadrare în muncă"/>
    <s v="Directiva 2006/54/EC a Parlamentului European și a Consiliului din 5 iulie 2006 privind punerea în aplicare a principiului egalității de șanse și al egalității de tratament între bărbați și femei în materie de încadrare în muncă (PNA, Cap. 19)"/>
    <s v="Ajustarea cadrului normativ la Directiva 2006/54/EC și dezvoltarea acestuia în vederea aplicării principiului egalității de șanse și al egalității de tratament între bărbați și femei în materie de încadrare în muncă"/>
    <s v="Proiect de lege aprobat de Guvern și transmis Parlamentului"/>
    <s v=" 01.04.2024"/>
    <s v=" 18.09.2024"/>
    <x v="5"/>
    <s v="100 ore-om / 15,300 mii lei"/>
    <m/>
    <m/>
    <s v=" 90.01"/>
    <s v="Ministerul Muncii și Protecției Sociale"/>
    <s v="Consiliul pentru Egalitate; Confederația Națională a Patronatelor din Moldova; Confederația Națională a Sindicatelor din Moldova"/>
    <s v="Secretar de stat, domeniul relațiilor de muncă și asigurărilor sociale, Ajder Corina"/>
    <s v="Direcția politici în domeniul raporturilor de muncă și dialog social"/>
    <s v="PNA, cap. 19  Politică socială și ocuparea  forței de muncă"/>
    <s v="Alexandru Gamanjii, Direcția coordonare politici publice și integrare europeană, Tel. 022 804 409"/>
  </r>
  <r>
    <n v="83"/>
    <x v="11"/>
    <s v="Afaceri Externe și Integrare Europeană"/>
    <s v="Elaborarea și aprobarea proiectelor de acte normative pentru transpunerea Regulamentului (UE) nr. 349/2011 al Comisiei din 11 aprilie 2011 de punere în aplicare a Regulamentului (CE) nr. 1338/2008 al Parlamentului European și al Consiliului privind statisticile comunitare referitoare la sănătatea publică, precum și la sănătatea și siguranța la locul de muncă în ceea ce privește accidentele de muncă"/>
    <s v="Regulamentul (UE) nr. 349/2011 al Comisiei din 11 aprilie 2011 de punere în aplicare a Regulamentului (CE) nr. 1338/2008 al Parlamentului European și al Consiliului privind statisticile comunitare referitoare la sănătatea publică, precum și la sănătatea și siguranța la locul de muncă în ceea ce privește accidentele de muncă (PNA, Cap. 19)"/>
    <s v="Ajustarea cadrului normativ național la Regulamentului (UE) nr. 349/2011 în vederea stabilirii unor mec0anisme de formare a  statisticilor comunitare referitoare la sănătatea publică, precum și la sănătatea și siguranța la locul de muncă în ceea ce privește accidentele de muncă"/>
    <s v="Proiect de lege aprobat de Guvern și transmis Parlamentului_x000a_Hotărâre de Guvern aprobată"/>
    <s v=" 04.03.2024"/>
    <s v=" 18.09.2024"/>
    <x v="5"/>
    <s v="150 ore-om / 23 mii lei"/>
    <m/>
    <m/>
    <s v=" 90.01"/>
    <s v="Ministerul Muncii și Protecției Sociale"/>
    <s v="Inspectoratul de Stat al Muncii; Biroul Național de Statistică; Ministerul Sănătății;_x000a_Agenția Națională pentru Sănătate Publică"/>
    <s v="Secretar de stat, domeniul relațiilor de muncă și asigurărilor sociale, Ajder Corina"/>
    <s v="Direcția politici în domeniul raporturilor de muncă și dialog social"/>
    <s v="PNA, cap. 19  Politică socială și ocuparea  forței de muncă"/>
    <s v="Alexandru Gamanjii, Direcția coordonare politici publice și integrare europeană, Tel. 022 804 409"/>
  </r>
  <r>
    <n v="358"/>
    <x v="1"/>
    <s v="Afaceri Interne"/>
    <s v="Aprobarea hotărârii de Guvern  cu privire la aprobarea conceptului și regulamentului de organizare și funcționare a Sistemul informațional automatizat E-dosar "/>
    <m/>
    <s v="Standardizarea și digitalizarea procesului contravențional și penal pentru asigurarea evidenței unificate la nivel de țară a datelor aferente, precum și urmăririi executării măsurilor şi/sau sancțiunilor și pedepselor aplicate"/>
    <s v="Hotărâre de Guvern aprobată"/>
    <s v=" 11.03.2024"/>
    <s v=" 09.10.2024"/>
    <x v="14"/>
    <s v="200 ore-om / 30 mii lei"/>
    <m/>
    <m/>
    <s v=" 35.02;  35.04"/>
    <s v="Ministerul Afacerilor Interne"/>
    <s v="Procuratura Generală; Ministerul Justiției"/>
    <s v="Secretar general adjunct al ministerului, Cojuhari Vladislav"/>
    <s v="Direcția politici în domeniul ordinii și securității publice, combaterii criminalității; Serviciul tehnologii informaționale; Inspectoratul General al Poliției"/>
    <s v="HG nr.947/2022, PCISSFPID 2022-2025, OS nr.5.3, acțiunile 5.3.12; 5.3.13"/>
    <s v="Gheorghe Doncă, Direcția analiză, monitorizare și evaluare a politicilor, Tel. 022 255 310"/>
  </r>
  <r>
    <n v="85"/>
    <x v="11"/>
    <s v="Afaceri Externe și Integrare Europeană"/>
    <s v="Modificarea unor acte normative (Legea sindicatelor nr.1129/2000 și Legea patronatelor nr.976/2000) în vederea consolidării capacităților entităților de dialog social "/>
    <s v=" "/>
    <s v="Asigurarea respectării drepturilor entităților sindicale și patronale și a standardelor fundamentale de muncă, în conformitate cu standardele europene și convențiile Organizației Internaționale a Muncii (OIM)"/>
    <s v="Proiect de lege aprobat de Guvern și transmis Parlamentului"/>
    <s v=" 25.03.2024"/>
    <s v=" 31.07.2024"/>
    <x v="35"/>
    <s v="80 ore-om / 12,240 mii lei"/>
    <n v="80"/>
    <n v="12240"/>
    <s v=" 90.01"/>
    <s v="Ministerul Muncii și Protecției Sociale"/>
    <s v="Confederația Națională a Patronatelor din Moldova; Confederația Națională a Sindicatelor din Moldova"/>
    <s v="Secretar de stat, domeniul relațiilor de muncă și asigurărilor sociale, Ajder Corina"/>
    <s v="Direcția politici în domeniul raporturilor de muncă și dialog social"/>
    <s v="PNA, cap. 19  Politică socială și ocuparea  forței de muncă"/>
    <s v="Alexandru Gamanjii, Direcția coordonare politici publice și integrare europeană, Tel. 022 804 409"/>
  </r>
  <r>
    <n v="86"/>
    <x v="11"/>
    <s v="Muncă și Protecție Socială"/>
    <s v="Modificarea unor acte normative (Codul muncii al Republicii Moldova nr.154/2003 și Codul contravențional al RM nr.218/2008) pentru îmbunătățirea mecanismelor ce vizează măsurile de încurajare pentru aplicarea legislației muncii și combaterea muncii nedeclarate"/>
    <m/>
    <s v="Asigurarea unui cadru normativ care să contribuie la identificarea tuturor formelor de utilizare  și prestare a muncii nedeclarate și la aplicarea măsurilor necesare"/>
    <s v="Proiect de lege aprobat de Guvern și transmis Parlamentului"/>
    <s v=" 01.02.2024"/>
    <s v=" 02.05.2024"/>
    <x v="39"/>
    <s v="80 ore-om / 12,240 mii lei"/>
    <n v="80"/>
    <n v="12240"/>
    <s v=" 90.01"/>
    <s v="Ministerul Muncii și Protecției Sociale"/>
    <s v="Confederația Națională a Patronatelor din Moldova; Confederația Națională a Sindicatelor din Moldova"/>
    <s v="Secretar de stat, domeniul relațiilor de muncă și asigurărilor sociale, Ajder Corina"/>
    <s v="Direcția politici în domeniul raporturilor de muncă și dialog social"/>
    <s v="PAG, cap. IV/Muncă și protecție socială, alin. 2"/>
    <s v="Alexandru Gamanjii, Direcția coordonare politici publice și integrare europeană, Tel. 022 804 409"/>
  </r>
  <r>
    <n v="190"/>
    <x v="14"/>
    <s v="Educație și Cercetare"/>
    <s v="Aprobarea hotărârii de Guvern cu privire la organizarea și funcționarea liceelor cu profil sportiv"/>
    <s v="Acordul de Asociere art.126"/>
    <s v="Asigurarea organizării și funcționării efective a liceelor cu profil sportiv"/>
    <s v="Hotărâre de Guvern aprobată"/>
    <s v=" 14.05.2024"/>
    <s v=" 06.11.2024"/>
    <x v="28"/>
    <s v="160 ore-om / 24,480 mii lei"/>
    <n v="160"/>
    <n v="24480"/>
    <s v=" 86.02"/>
    <s v="Ministerul Educației și Cercetării"/>
    <s v="Ministerul Finanțelor; Ministerul Justiției"/>
    <s v="Secretar de stat, domeniul tineretului și sportului, Gurin Sergiu"/>
    <s v="Direcția politici în domeniul Sport"/>
    <s v="Legea nr.330/1999 cu privire la cultura fizică şi sport "/>
    <s v="Angelina Bezu, șef adjunct Direcția coordonare politici publice și integrare europeană, Tel. 022 232 680_x000a_"/>
  </r>
  <r>
    <n v="46"/>
    <x v="2"/>
    <s v="Economie și Digitalizare"/>
    <s v="Aprobarea proiectului de lege privind contractele de furnizare de conținut digital și de servicii digitale consumatorilor_x000a_"/>
    <s v="Directiva (UE) 2019/770 _x000a_a Parlamentului European și a Consiliului din 20 mai 2019 privind anumite aspecte referitoare la contractele de furnizare de conținut digital și de servicii digitale_x000a_"/>
    <s v="Stabilirea unor reguli privind contractele de furnizare de conținut digital sau servicii digitale"/>
    <s v="Proiect de lege aprobat de Guvern și transmis Parlamentului"/>
    <s v=" 02.02.2024"/>
    <s v=" 04.12.2024"/>
    <x v="26"/>
    <s v="249 ore-om / 38,097 mii lei"/>
    <n v="249"/>
    <n v="38097"/>
    <s v=" 20.24; 50.08"/>
    <s v="Ministerul Dezvoltării Economice și Digitalizării"/>
    <m/>
    <s v="Secretar de stat, domeniul protecția consumatorilor, Gumene Vadim"/>
    <s v="Secția protecția consumatorilor și supravegherea pieței"/>
    <s v="PNA, cap 28. Protecția consumatorilor și sănătății"/>
    <s v="Ana Gribinet, Direcția coordonare politici publice, Tel. 022 250 603"/>
  </r>
  <r>
    <n v="262"/>
    <x v="13"/>
    <s v="Energie"/>
    <s v="Aprobarea hotărârii de Guvern cu privire la aprobarea Regulamentului  privind calculul consumului de energie din surse regenerabile_x000a_"/>
    <s v="Regulamentul (UE) 2018/2000"/>
    <s v="Stabilirea unui mecanism transparent, clar și neechivoc pentru determinarea consumului final de energie din surse regenerabile, precum și a ponderii energiei din surse regenerabile în consumul final de energie în transporturi, în conformitate cu cerințele specifice stabilite în art. 7 și art. 8 din Legea nr.10/2016 privind promovarea utilizării energiei din surse regenerabile "/>
    <s v="Hotărâre de Guvern aprobată"/>
    <s v=" 27.05.2024"/>
    <s v=" 04.12.2024"/>
    <x v="26"/>
    <s v="359 ore-om / 50,4 mii lei"/>
    <m/>
    <m/>
    <s v=" 58.01"/>
    <s v="Ministerul Energiei"/>
    <m/>
    <s v="Secretar de stat, domeniul decarbonizare, surse regenerabile și eficiență energetică, Novac Carolina "/>
    <s v="Direcția surse de energie regenerabilă"/>
    <s v="Tratatul de constituire a Comunității Energetice; PAG, cap. V/Energie, alin. 6-8."/>
    <s v="Zinaida Mardari, Direcția coordonare politici publice și integrare europeană, Tel. 022 250 683"/>
  </r>
  <r>
    <n v="90"/>
    <x v="11"/>
    <s v="Muncă și Protecție Socială"/>
    <s v="Modificarea Legii nr.133/2008 cu privire la ajutorul social (noul concept al Programului ”Ajutor Social”)"/>
    <s v="European Social Charter:_x000a_ Parțial Art. 23 – The right of elderly_x000a_ persons to social protection_x000a_ Parțial Art. 12 – The right to social_x000a_ security_x000a_ Parțial Art. 14 – The right to benefit from_x000a_ social welfare services_x000a_ Parțial Art. 16 – The right of the family to_x000a_ social, legal and economic protection_x000a_ Parțial Art. 30 – The right to protection_x000a_ against poverty and social exclusion;_x000a_ Parțial: 32006D0702 Decizia Consiliului din 6 octombrie 2006 privind orientările strategice comunitare în materie de coeziune;_x000a_ Parțial: DIRECTIVA CONSILIULUI 79/7/CEE din 19 decembrie 1978 Privind aplicarea progresivă a principiului egalității de tratament între bărbați şi femei în domeniul securității sociale (Art. 3 pct. 1 lit.b);_x000a_ Parțial: Opinion of the European Economic and Social Committee on ‘The Development of social welfare benefits’ (2011/C 44/05) pct. 4 Minimum income and social inclusion și 3. Adequate allowances to replace income (3.1-3.4)"/>
    <s v="Creșterea protecției sociale. Reducerea sărăciei"/>
    <s v="Proiect de lege aprobat de Guvern și transmis Parlamentului"/>
    <s v=" 16.01.2024"/>
    <s v=" 22.05.2024"/>
    <x v="41"/>
    <s v="150 ore-om / 23 mii lei"/>
    <n v="150"/>
    <n v="22950"/>
    <s v=" 90.12"/>
    <s v="Ministerul Muncii și Protecției Sociale"/>
    <s v="Ministerul Finanțelor; Casa Națională de Asigurări Sociale; Ministerul Justiției"/>
    <s v="Secretar de stat, domeniul asistenței sociale, Cușca Vasile"/>
    <s v="Direcția politici de asistență socială a familiilor cu venituri mici și vârstnicilor"/>
    <s v="SND OS 6.1; PAG, cap. IV/Muncă și protecție socială, alin. 10"/>
    <s v="Alexandru Gamanjii, Direcția coordonare politici publice și integrare europeană, Tel. 022 804 409"/>
  </r>
  <r>
    <n v="295"/>
    <x v="0"/>
    <s v="Agricultură și Industrie Alimentară"/>
    <s v="Modificarea Hotărârii de Guvern nr.277/2022 cu privire la aprobarea Regulamentului privind acordarea subvențiilor în avans pentru dezvoltarea locală prin implementarea Programului LEADER"/>
    <s v="Regulamentele UE nr. 2021/1060 și 2021/2115"/>
    <s v="Dezvoltarea echilibrată a teritoriilor  plasate sub  responsabilitatea grupurilor de acțiune locală în baza strategiilor de dezvoltare locală"/>
    <s v="Hotărâre de Guvern aprobată"/>
    <s v=" 05.06.2024"/>
    <s v=" 06.11.2024"/>
    <x v="28"/>
    <s v="130 ore-om / 19,890 mii lei"/>
    <n v="130"/>
    <n v="19890"/>
    <s v=" 51.01"/>
    <s v="Ministerul Agriculturii și Industriei Alimentare"/>
    <s v="Agenția de _x000a_Intervenție și Plăți_x000a_ pentru Agricultură"/>
    <s v="Secretar de stat, domeniile de competență: vitivinicol, consultanță, analiza pieței și dezvoltare rurală, Digolean Andrian"/>
    <s v="Direcția politici_x000a_ și programe de_x000a_ dezvoltare rurală"/>
    <s v="AA, cap. XII Agricultură _x000a_și Dezvoltare Rurală HG nr.56/2023"/>
    <s v="Ruxanda Macuh, Direcția analiză, monitorizare și evaluare a politicilor, Tel. 022 204 518"/>
  </r>
  <r>
    <n v="171"/>
    <x v="14"/>
    <s v="Educație și Cercetare"/>
    <s v="Aprobarea hotărârii de Guvern cu privire la aprobarea Regulamentului cu privire la educația adulților"/>
    <s v="Agenda de Asociere  RM-UE (2021-2027) (pag. 126 Educație, formare, tineret și sport);_x000a_SND, direcția de intervenție 5.26, p.38)_x000a_"/>
    <s v="Definirea clară a rolului diferitor prestatori de servicii educaționale și reglementarea microcertificărilor"/>
    <s v="Hotărâre de Guvern aprobată"/>
    <s v=" 25.03.2024 "/>
    <s v=" 27.12.2024"/>
    <x v="21"/>
    <s v="120 ore-om / 18,360 mii lei"/>
    <n v="120"/>
    <n v="18360"/>
    <s v=" 88.12"/>
    <s v="Ministerul Educației și Cercetării"/>
    <m/>
    <s v="Secretar de stat, domeniile învățământului general, învățării pe tot parcursul veții și relațiilor interetnice, Olaru Valentina"/>
    <s v="Direcția politici în domeniile învățământ general și învățare pe tot parcursul vieții"/>
    <s v="Agenda de Asociere  UE-RM pentru perioada 2021-2027 (pag. 126 Educație, formare, tineret și sport); SND, Direcția de intervenție 5.26, p.38) "/>
    <s v="Angelina Bezu, șef adjunct Direcția coordonare politici publice și integrare europeană, Tel. 022 232 680_x000a_"/>
  </r>
  <r>
    <n v="279"/>
    <x v="9"/>
    <s v="Apărare"/>
    <s v="Aprobarea hotărîrii de Guvern cu privire la modificarea Legii nr.162/2005 cu privire la statutul militarilor "/>
    <m/>
    <s v="Modificarea cadrului normative în vederea acordării unor facilități suplimentare militarilor  prin contract care au participat la operații sau misiuni de menținere a păcii"/>
    <s v="Hotărâre de Guvern aprobată"/>
    <s v=" 31.01.2024"/>
    <s v=" 10.05.2024"/>
    <x v="42"/>
    <s v="352 ore-om / 53,856 mii lei"/>
    <n v="352"/>
    <n v="53856"/>
    <s v=" 31.04"/>
    <s v="Ministerul Apărării"/>
    <m/>
    <s v="Secretar de stat al Ministerului Apărării, domeniul politicii resurselor de apărare, Plop Sergiu"/>
    <s v="Direcția politici resurse umane a Ministerului Apărării"/>
    <s v="PND 2023-2025, OS 9.2"/>
    <s v="Marcel Ciolpan, Direcție politică de apărare și planificare a apărării, Tel. 022 252 264"/>
  </r>
  <r>
    <n v="94"/>
    <x v="11"/>
    <s v="Muncă și Protecție Socială"/>
    <s v="Modificarea Hotărârii de Guvern nr.1034/2014 cu privire la aprobarea Regulamentului-cadru al Serviciului de îngrijire socială la domiciliu şi a Standardelor minime de calitate"/>
    <s v="European Social Charter:_x000a_ Art. 14 The right to benefit from social welfare services (parțial)_x000a_ Art. 23 – The right of elderly persons to social protection (parțial)_x000a_ Art. 30 – The right to protection against poverty and social exclusion (parțial);_x000a_ Parțial: 32021R1057 - Regulation (EU) 2021/1057 of the European Parliament and of the Council of 24 June 2021 establishing the European Social Fund Plus (ESF+) and repealing Regulation (EU) No 1296/2013:;_x000a_ Parțial: 31992H0441 92/441/EEC: Council Recommendation of 24 June 1992 on common criteria concerning sufficient resources and social assistance in social protection systems"/>
    <s v="Protecția socială a persoanelor în etate; Creșterea calității serviciilor sociale"/>
    <s v="Hotărâre de Guvern aprobată"/>
    <s v=" 16.01.2024"/>
    <s v=" 15.05.2024"/>
    <x v="32"/>
    <s v="100 ore-om / 15,300 mii lei"/>
    <n v="100"/>
    <n v="15300"/>
    <s v=" 90.04"/>
    <s v="Ministerul Muncii și Protecției Sociale"/>
    <m/>
    <s v="Secretar de stat, domeniul asistenței sociale, Cușca Vasile"/>
    <s v="Direcția politici de asistență socială a familiilor cu venituri mici și vârstnicilor"/>
    <s v="SND OS 6.1; PAG, cap. IV/Muncă și protecție socială, alin. 3"/>
    <s v="Alexandru Gamanjii, Direcția coordonare politici publice și integrare europeană, Tel. 022 804 409"/>
  </r>
  <r>
    <n v="309"/>
    <x v="0"/>
    <s v="Agricultură și Industrie Alimentară"/>
    <s v="Aprobarea hotărârii de Guvern cu privire la normele de circulație și manipulare a transporturilor de anumite specii și categorii de animale, de materiale germinative și de produse de origine animală din țările terțe"/>
    <s v="Regulamentul delegat (UE) 2020/692 al Comisiei din 30 ianuarie 2020 de completare a Regulamentului (UE) 2016/429 al Parlamentului European și al Consiliului în ceea ce privește normele privind intrarea în Uniune, precum și circulația și manipularea după intrare, a transporturilor de anumite animale, de materiale germinative și de produse de origine animală"/>
    <s v="Reglementarea modului de circulație pe teritoriul Republicii Moldova a unităților de transport de anumite specii și categorii de animale, de materiale germinative și de produse de origine animală din țările terțe"/>
    <s v="Hotărâre de Guvern aprobată"/>
    <s v=" 13.05.2024"/>
    <s v=" 06.11.2024"/>
    <x v="28"/>
    <s v="150 ore-om / 23 mii lei"/>
    <m/>
    <m/>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1. Agricultură și Dezvoltare Rurală"/>
    <s v="Ruxanda Macuh, Direcția analiză, monitorizare și evaluare a politicilor, Tel. 022 204 518"/>
  </r>
  <r>
    <n v="96"/>
    <x v="15"/>
    <s v="Mediu"/>
    <s v="Aprobarea hotărârii de Guvern privind Planul de gestionare a districtului hidrografic Nistru (ciclu II)"/>
    <s v="Transpune:_x000a_Directiva 2000/60/CE_x000a_a Parlamentului European și a Consiliului din 23 octombrie 2000 de stabilire_x000a_a unui cadru de politică comunitară în domeniul apei astfel cum a fost modificată prin Decizia_x000a_nr. 2455/2001/CE"/>
    <s v="Sporirea protecției și îmbunătățirea calității resurselor de apă"/>
    <s v="Hotărâre de Guvern aprobată"/>
    <s v=" 13.06.2023"/>
    <s v=" 19.06.2024"/>
    <x v="7"/>
    <s v="2683,766.205 mii lei (PNUD); 963,955 mii lei (Suedia – Proiectul „Justiția verde”); 560 ore-om / 246,9 mii lei"/>
    <m/>
    <m/>
    <s v="Proiectul „Sprijin autorităților din RM în gestionarea durabilă a Nistrului” finanțat de  Suedia, implementat de Proiectul „Justiția verde”"/>
    <s v="Ministerul Mediului"/>
    <s v="Agenția „Apele Moldovei”"/>
    <s v="Ministru, Iordanov Iordanca-Rodica"/>
    <s v="Direcția politici de management integrat al resurselor de apă, Căsuța Anna, Gratii Victoria"/>
    <s v="Legea apelor nr.272/2011"/>
    <s v="Ghenadie Sîrbu, Direcția analiză, monitorizare și evaluare a politicilor, Tel. 022 204 567"/>
  </r>
  <r>
    <n v="97"/>
    <x v="15"/>
    <s v="Mediu"/>
    <s v="Aprobarea hotărîrii de Guvern privind identificarea  și desemnarea zonelor vulnerabile la nitrați proveniți din surse agricole"/>
    <s v="Transpune:_x000a_Directiva 91/676/CEE _x000a_a Consiliului din 23 decembrie 1991 privind protecția apelor împotriva poluării cu nitrați proveniți din surse agricole"/>
    <s v="Sporirea protecției și îmbunătățirea calității resurselor de apă prin aplicarea unui regim special monitoring "/>
    <s v="Hotărîre de Guvern aprobată"/>
    <s v=" 13.06.2023"/>
    <s v=" 19.06.2024"/>
    <x v="7"/>
    <s v="2683,7 mii lei (PNUD);_x000a_560 ore-om / 246,9 mii lei"/>
    <m/>
    <m/>
    <s v="Proiectul „Sprijin autorităților din RM în gestionarea durabilă a Nistrului” finanțat de Suedia, implementat de Proiectul „Justiția verde”"/>
    <s v="Ministerul Mediului"/>
    <s v="Agenția „Apele Moldovei”"/>
    <s v="Ministru, Iordanov Iordanca-Rodica"/>
    <s v="Direcția politici de management integrat al resurselor de apă, Căsuța Anna, Gratii Victoria"/>
    <s v="Legea apelor nr.272/2011"/>
    <s v="Ghenadie Sîrbu, Direcția analiză, monitorizare și evaluare a politicilor, Tel. 022 204 567"/>
  </r>
  <r>
    <n v="284"/>
    <x v="0"/>
    <s v="Agricultură și Industrie Alimentară"/>
    <s v="Aprobarea hotărârii de Guvern privind Sistemul de Cunoaștere și Inovare în Agricultură"/>
    <s v="Regulamentul (UE) 2021/2115 al Parlamentului  European și al Consiliului din 2 decembrie 2021 de stabilire a normelor privind sprijinul pentru planurile strategice care urmează a fi elaborate de statele membre în cadrul politicii agricole comune (planurile strategice PAC) și finanțate de Fondul european de garantare agricolă (FEGA) și de Fondul european agricol pentru dezvoltare rurală (FEADR) și de abrogare a Regulamentelor (UE) nr. 1305/2013 și (UE) nr. 1307/2013"/>
    <s v="Crearea rețelei/sistemului privind tehnologiile inteligente a agriculturii, pentru schimbul eficient între cercetare, industrie, extensiune și comunitatea agricolă"/>
    <s v="Hotărâre de Guvern aprobată"/>
    <s v=" 01.06.2024"/>
    <s v=" 25.09.2024"/>
    <x v="8"/>
    <s v="160 ore-om / 24,480 mii lei"/>
    <n v="160"/>
    <n v="24480"/>
    <s v=" 51.01"/>
    <s v="Ministerul Agriculturii și Industriei Alimentare"/>
    <s v="Centrul de Consiliere Agricolă și Rurală; Organizațiile din domeniile cercetării și inovării; Instituțiile de învățământ"/>
    <s v="Secretar General MAIA, Gherciu Sergiu"/>
    <s v="Serviciul politici de consultanță în agricultură"/>
    <s v="PNA, cap. 11. Agricultură și Dezvoltare Rurală"/>
    <s v="Ruxanda Macuh, Direcția analiză, monitorizare și evaluare a politicilor, Tel. 022 204 518"/>
  </r>
  <r>
    <n v="315"/>
    <x v="0"/>
    <s v="Agricultură și Industrie Alimentară"/>
    <s v="Aprobarea hotărârii de Guvern cu privire la cerințele de sănătate animală privind circulația  a animalelor terestre și a ouălor pentru incubație"/>
    <s v="Regulamentul delegat (UE) 2020/688 al Comisiei din 17 decembrie 2019 de completare a Regulamentului (UE) 2016/429 al Parlamentului European și al Consiliului în ceea ce privește cerințele de sănătate animală pentru circulația în interiorul Uniunii a animalelor terestre și a ouălor pentru incubație."/>
    <s v="Ajustarea cerințelor de sănătate animală privind circulația  a animalelor terestre și a ouălor pentru incubație"/>
    <s v="Hotărâre de Guvern aprobată"/>
    <s v=" 08.04.2024"/>
    <s v=" 06.11.2024"/>
    <x v="28"/>
    <s v="150 ore-om / 23 mii lei"/>
    <m/>
    <m/>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1. Agricultură și Dezvoltare Rurală"/>
    <s v="Ruxanda Macuh, Direcția analiză, monitorizare și evaluare a politicilor, Tel. 022 204 518"/>
  </r>
  <r>
    <n v="359"/>
    <x v="1"/>
    <s v="Afaceri Interne"/>
    <s v="Aprobarea hotărârii de Guvern  cu privire la aprobarea conceptului și regulamentului privind aplicația suport informațional pentru angajații sistemului afacerilor interne (e-data)"/>
    <m/>
    <s v="Asigurarea interoperabilității sistemelor de colectare și evidență a datelor despre mijloacele de transport, proprietarii și conducătorii acestora"/>
    <s v="Hotărâre de Guvern aprobată"/>
    <s v=" 01.07.2024"/>
    <s v=" 06.11.2024"/>
    <x v="28"/>
    <s v="368 ore-om / 55,2 mii lei"/>
    <m/>
    <m/>
    <s v=" 35.02;  35.04"/>
    <s v="Ministerul Afacerilor Interne"/>
    <m/>
    <s v="Secretar general adjunct al ministerului, Cojuhari Vladislav"/>
    <s v="Direcția politici în domeniul ordinii și securității publice, combaterii criminalității; Serviciul tehnologii informaționale; Inspectoratul General al Poliției"/>
    <s v="HG nr.947/2022, PCISSFPID 2022-2025, OS nr.6.2, acțiunea 6.2.4."/>
    <s v="Gheorghe Doncă, Direcția analiză, monitorizare și evaluare a politicilor, Tel. 022 255 310"/>
  </r>
  <r>
    <n v="394"/>
    <x v="16"/>
    <s v="Infrastructură și Dezvoltare Regională"/>
    <s v="Aprobarea hotărârii de Guvern cu privire la modificarea Codului Transporturilor Rutiere nr. 150/2014"/>
    <s v="Regulamentul (UE) nr. 165/2014; Regulamentul (UE) nr.181/2011; Directiva 2002/15/CE; Directiva 2006/22/CE."/>
    <s v="Asigurarea drepturilor pasagerilor prin reglementarea regimului de muncă și odihnă a conducătorilor auto și persoanelor care efectuează activități mobile"/>
    <s v="Hotărâre de Guvern aprobată"/>
    <s v=" 01.04.2024"/>
    <s v=" 06.11.2024"/>
    <x v="28"/>
    <s v="1440 ore-om / 213,12 mii lei"/>
    <m/>
    <m/>
    <s v=" 64.04"/>
    <s v="Ministerul Infrastructurii și Dezvoltării Regionale"/>
    <m/>
    <s v="Secretar de stat, domeniul transport, Păscăluță Mircea"/>
    <s v="Direcția politici în domeniul transportului rutier"/>
    <s v="PNA, cap 14. Transport; SND 5.19. Dezvoltarea drumurilor și a transporturilor rutiere, alin. 9_x000a_"/>
    <s v="Larisa Sorocovici, Direcția coordonarea politicilor publice și integrare europeană, Tel. 022 250 609"/>
  </r>
  <r>
    <n v="407"/>
    <x v="16"/>
    <s v="Infrastructură și Dezvoltare Regională"/>
    <s v="Aprobarea hotărârii de Guvern privind serviciile de informații fluviale (RIS) armonizate pe căile navigabile interioare _x000a_"/>
    <s v="Directiva 2005/44/CE"/>
    <s v="Stabilirea condițiilor de schimb de informații în scopul siguranței, eficienței și protecției mediului"/>
    <s v="Hotărâre de Guvern aprobată"/>
    <s v=" 01.07.2024"/>
    <s v=" 06.11.2024"/>
    <x v="28"/>
    <s v="720 ore-om / 106,56 mii lei"/>
    <m/>
    <m/>
    <s v=" 64.03"/>
    <s v="Ministerul Infrastructurii și Dezvoltării Regionale "/>
    <s v="Agenția Navală"/>
    <s v="Secretar de stat, domeniul transport, Păscăluță Mircea"/>
    <s v="Direcția politici în domeniul transportului feroviar și naval"/>
    <s v="PND 2023-2025, OS 2.1, acțiunea 2.1.4; Art. 61 alin. (4) lit. s) al Codului navigației maritime comerciale al Republicii Moldova nr.599/1999_x000a_"/>
    <s v="Larisa Sorocovici, Direcția coordonarea politicilor publice și integrare europeană, Tel. 022 250 609"/>
  </r>
  <r>
    <n v="417"/>
    <x v="16"/>
    <s v="Infrastructură și Dezvoltare Regională"/>
    <s v="Modificarea Hotărârii de Guvern  nr.413/2021 pentru aprobarea Regulamentului privind  stabilirea Sistemului de informare și monitorizare a traficului navelor maritime_x000a_"/>
    <s v="Directiva 2002/59/CE"/>
    <s v="Creșterea siguranței și eficienței traficului maritim prin crearea sistemului de monitorizare a traficului navelor maritime și de informare"/>
    <s v="Hotărâre de Guvern aprobată"/>
    <s v=" 01.08.2024"/>
    <s v=" 06.11.2024"/>
    <x v="28"/>
    <s v="720 ore-om / 106,56 mii lei"/>
    <m/>
    <m/>
    <s v=" 64.03"/>
    <s v="Ministerul Infrastructurii și Dezvoltării Regionale "/>
    <s v="Agenția Navală"/>
    <s v="Secretar de stat, domeniul transport, Păscăluță Mircea"/>
    <s v="Direcția politici în domeniul transportului feroviar și naval"/>
    <s v="PNA, cap.14. Transport "/>
    <s v="Larisa Sorocovici, Direcția coordonarea politicilor publice și integrare europeană, Tel. 022 250 609"/>
  </r>
  <r>
    <n v="453"/>
    <x v="17"/>
    <s v="Sănătate"/>
    <s v="Aprobarea hotărârii de Guvern cu privire la importul și exportul organelor, țesuturilor și celulelor pentru utilizare la om"/>
    <s v="Directiva de punere în aplicare 2012/25/UE a Comisiei din 9 octombrie 2012 de stabilire a procedurilor de informare pentru schimbul, între statele membre, de organe umane destinate transplantului; _x000a_2. Directiva (UE) 2015/566 a Comisiei din 8 aprilie 2015 de punere în aplicare a Directivei 2004/23/CE în ceea ce privește procedurile de verificare a standardelor echivalente în materie de calitate și de siguranță ale țesuturilor și celulelor importate)"/>
    <s v="Stabilirea procedurilor de informare pentru schimbul, între statele membre, de organe umane destinate transplantului  și a procedurilor de verificare a standardelor echivalente în materie de calitate și de siguranță ale țesuturilor și celulelor importate"/>
    <s v="Hotărâre de Guvern aprobată"/>
    <s v=" 01.08.2024"/>
    <s v=" 06.11.2024"/>
    <x v="28"/>
    <s v="120 ore-om / 16,959 mii lei"/>
    <m/>
    <m/>
    <s v="  80.01;  80.18"/>
    <s v="Ministerul Sănătății"/>
    <s v="Agenția de Transplant"/>
    <s v="Secretar de stat, domeniul medical, Prisăcaru Ion"/>
    <s v="Direcția generală politici în domeniul serviciilor medicale integrate; Direcția politici în domeniul asistenței medicale spitalicești"/>
    <s v="PAG, cap.V, Sănătate; Agenda de Asociere; Strategia națională de sănătate „Sănătatea 2030”, OG 2.1..; PNA 2023-2027, cap. 28. Protecţia consumatorului și a sănătății"/>
    <s v="Marcela Țîrdea, Direcția analiză, monitorizare şi evaluare a politicilor, Tel. 022 262 130"/>
  </r>
  <r>
    <n v="469"/>
    <x v="17"/>
    <s v="Sănătate"/>
    <s v="Modificarea Hotărârii de Guvern nr.925/2009 cu privire la Regulamentul sanitar privind produsele alimentare noi"/>
    <s v="Regulamentul (UE) 2015/2283 al Parlamentului European și al Consiliului din 25 noiembrie 2015 privind alimentele noi, de modificare a Regulamentului (UE) nr. 1169/2011 al Parlamentului European și al Consiliului și de abrogare a Regulamentului (CE) nr. 258/97 al Parlamentului European și al Consiliului și a Regulamentului (CE) nr. 1852/2001 al Comisiei."/>
    <s v="Funcționarea eficientă a pieței interne, care să ofere un nivel ridicat de protecție a sănătății umane și a intereselor consumatorilor"/>
    <s v="Hotărâre de Guvern aprobată"/>
    <s v=" 05.08.2024"/>
    <s v=" 06.11.2024"/>
    <x v="28"/>
    <s v="88 ore-om / 12,789 mii lei"/>
    <m/>
    <m/>
    <s v=" 80.01;  80.04"/>
    <s v="Ministerul Sănătății"/>
    <s v="Agenția Națională pentru Sănătate Publică "/>
    <s v="Secretar de stat, domeniul sănătății publice, Paraschiv Angela"/>
    <s v="Direcția politici în domeniul sănătății publice și urgențe în sănătatea publică"/>
    <s v="PAG, cap.V, Sănătate, alin. 9. Strategia națională de sănătate „Sănătatea 2030”, OG 1.2; PNA 2023-2027, cap 12. Siguranța alimentară, politici sanitare şi fitosanitare"/>
    <s v="Marcela Țîrdea, Direcția analiză, monitorizare şi evaluare a politicilor, Tel. 022 262 130"/>
  </r>
  <r>
    <n v="106"/>
    <x v="15"/>
    <s v="Mediu"/>
    <s v="Aprobarea hotărârii de Guvern privind Metodologia de calculare a costului acordului de mediu"/>
    <m/>
    <s v="Ajustarea cadrului normativ secundar la prevederile Legii nr.226/2022 de modificare a Legii nr.86/2014 privind evaluarea impactului asupra mediului "/>
    <s v="Hotărâre de Guvern aprobată"/>
    <s v=" 01.10.2023"/>
    <s v=" 24.01.2024"/>
    <x v="18"/>
    <s v="480 ore-om / 196,1 mii lei (buget); Proiectul ,,O justiție verde pentru un mediu protejat și comunități durabile în Republica Moldova” "/>
    <m/>
    <m/>
    <s v="Proiectul ,,O justiție verde pentru un mediu protejat și comunități durabile în Republica Moldova”"/>
    <s v="Ministerul Mediului"/>
    <s v="Agenția de Mediu"/>
    <s v="Ministru, Iordanov Iordanca-Rodica"/>
    <s v="Direcția politici de prevenire a poluării, Petreanu Mariana_x000a_"/>
    <s v="Legea nr.226/2022 privind modificarea unor acte normative"/>
    <s v="Ghenadie Sîrbu, Direcția analiză, monitorizare și evaluare a politicilor, Tel. 022 204 567"/>
  </r>
  <r>
    <n v="107"/>
    <x v="15"/>
    <s v="Mediu"/>
    <s v="Aprobarea hotărârii de Guvern  cu privire la Regulamentul privind însemnele etichetei ecologice și condițiile de utilizare a acesteia_x000a_"/>
    <s v="Transpune:_x000a_Regulamentul (CE) nr. 66/2010 al Parlamentului european și al Consiliului din 25 noiembrie 2009 privind eticheta UE ecologică, așa cum a fost modificat ultima oară prin Regulamentul (UE) 2017/1941 al Comisiei din 24 octombrie 2017 de modificare a anexei II la Regulamentul (CE) nr. 66/2010 al Parlamentului European și al Consiliului privind eticheta UE ecologică"/>
    <s v="Promovarea produselor și serviciilor cu un impact redus asupra mediului"/>
    <s v="Hotărâre de Guvern aprobată"/>
    <s v=" 01.10.2023"/>
    <s v=" 24.01.2024"/>
    <x v="18"/>
    <s v="140 ore-om / 476,1 mii lei"/>
    <m/>
    <m/>
    <s v="Proiectul ,,O justiție verde pentru un mediu protejat și comunități durabile în Republica Moldova”, finanțat de Suedia"/>
    <s v="Ministerul  Mediului"/>
    <m/>
    <s v="Ministru, Iordanov Iordanca-Rodica"/>
    <s v="Direcția politici de prevenire a poluării, Eremei_x000a_Carolina"/>
    <s v="Hotărârea de Guvern nr.204/2023 privind etichetarea ecologică"/>
    <s v="Ghenadie Sîrbu, Direcția analiză, monitorizare și evaluare a politicilor, Tel. 022 204 567"/>
  </r>
  <r>
    <n v="261"/>
    <x v="13"/>
    <s v="Energie"/>
    <s v="Aprobarea hotărârii de Guvern cu privire la aprobarea Regulamentului privind Mecanismului de guvernanță energetică și a acțiunilor climatice"/>
    <s v="Regulamentul (UE) 2018/1999"/>
    <s v="Asigurarea atingerii obiectivelor privind energia și clima stabilite în documentele de politici, care acoperă perioade de zece ani și pe termen lung, în special în atingerea obiectivelor privind neutralitatea climatică ale Comunității Energetice"/>
    <s v="Hotărâre de Guvern aprobată"/>
    <s v=" 10.10.2023"/>
    <s v=" 10.01.2024"/>
    <x v="43"/>
    <s v="359 ore-om / 50,4 mii lei"/>
    <m/>
    <m/>
    <s v="Programul Națiunilor Unite pentru Dezvoltare"/>
    <s v="Ministerul Energiei"/>
    <m/>
    <s v="Secretar de stat, domeniul decarbonizare, surse regenerabile și eficiență energetică, Novac Carolina"/>
    <s v="Direcția surse de energie regenerabilă"/>
    <s v="Tratatul de constituire a Comunității Energetice; PAG, cap. V/Energie, alin. 3._x000a_"/>
    <s v="Zinaida Mardari, Direcția coordonare politici publice și integrare europeană, Tel. 022 250 683"/>
  </r>
  <r>
    <n v="430"/>
    <x v="16"/>
    <s v="Infrastructură și Dezvoltare Regională"/>
    <s v="Aprobarea hotărârii de Guvern cu privire la aprobarea Regulamentului privind metodologia de calcul a taxei pentru eliberarea certificatului de urbanism și autorizației de construire"/>
    <m/>
    <s v="Stabilirea unei proceduri corecte și echitabile pentru calcularea taxelor pentru eliberarea actelor permisive în domeniul construcțiilor"/>
    <s v="Hotărâre de Guvern aprobată"/>
    <s v=" 24.01.2024"/>
    <s v=" 10.05.2024"/>
    <x v="42"/>
    <s v="500 ore-om / 74 mii lei"/>
    <m/>
    <m/>
    <s v=" 61.04"/>
    <s v="Ministerul Infrastructurii și Dezvoltării Regionale "/>
    <m/>
    <s v="Secretar de stat, domeniul construcții și urbanism, _x000a_Șipitca Veaceslav"/>
    <s v="Direcția politici și reglementări în domeniul construcțiilor și locuințelor; Direcția politici și reglementări în domeniul amenajării teritoriului și urbanismului"/>
    <s v="SND, 5.17. Politici şi management în domeniul dezvoltării regionale, locale și construcțiilor, alin. 6; Codul urbanismului și construcțiilor"/>
    <s v="Larisa Sorocovici, Direcția coordonarea politicilor publice și integrare europeană, Tel. 022 250 609"/>
  </r>
  <r>
    <n v="110"/>
    <x v="15"/>
    <s v="Mediu"/>
    <s v="Aprobarea hotărârii de Guvern privind  Metodologia de calculare a costului autorizației integrate de mediu și al autorizației de mediu"/>
    <m/>
    <s v="Elaborarea cadrului normativ secundar la Legea nr.227/2022"/>
    <s v="Hotărâre de Guvern aprobată"/>
    <s v=" 01.12.2023"/>
    <s v=" 02.10.2024"/>
    <x v="10"/>
    <s v="720 ore-om / 162 mii lei"/>
    <m/>
    <m/>
    <s v="70.01; Proeictul GIZ „Dezvoltarea capacităților pentru politică climatică în șările din Europa de Est, Caucazul de Sud și Asia Centrală, Etapa a III-a"/>
    <s v="Ministerul  Mediului"/>
    <s v="Agenția de Mediu "/>
    <s v="Ministru, Iordanov Iordanca-Rodica"/>
    <s v="Direcția politici de prevenire a poluării, Panciuc Angela_x000a_"/>
    <s v=" Legea nr.160/2011 "/>
    <s v="Ghenadie Sîrbu, Direcția analiză, monitorizare și evaluare a politicilor, Tel. 022 204 567"/>
  </r>
  <r>
    <n v="111"/>
    <x v="15"/>
    <s v="Mediu"/>
    <s v="Aprobarea hotărârii de Guvern privind aprobarea Regulamentului cu privire la organizarea și prestarea serviciilor publice de emitere a autorizației integrate de mediu și a autorizației de mediu "/>
    <m/>
    <s v="Elaborarea cadrului normativ secundar la Legea nr.227/2022"/>
    <s v="Hotărâre de Guvern aprobată"/>
    <s v=" 01.12.2023"/>
    <s v=" 02.10.2024"/>
    <x v="10"/>
    <s v="720 ore-om / 662,1 mii lei"/>
    <m/>
    <m/>
    <s v="70.01; Proeictul GIZ „Dezvoltarea capacităților pentru politică climatică în șările din Europa de Est, Caucazul de Sud și Asia Centrală, Etapa a III-a"/>
    <s v="Ministerul  Mediului"/>
    <s v="Agenția de Mediu "/>
    <s v="Ministru, Iordanov Iordanca-Rodica"/>
    <s v="Direcția politici de prevenire a poluării, Panciuc Angela_x000a_"/>
    <s v=" Legea nr.227/2022 privind emisiile industriale"/>
    <s v="Ghenadie Sîrbu, Direcția analiză, monitorizare și evaluare a politicilor, Tel. 022 204 567"/>
  </r>
  <r>
    <n v="112"/>
    <x v="15"/>
    <s v="Mediu"/>
    <s v="Modificarea unor acte normative (Legea nr.277/2018 privind substanțele chimice; Legea nr.43/2023 privind gazele fluorurate cu efect de seră, precum și alte acte normative)"/>
    <s v="Transpune:_x000a_Cap. 12-MEDIU, Acțiunea 12.28, Regulamentul (CE) nr. 1907/2006 al Parlamentului European și al Consiliului din 18 decembrie 2006 privind înregistrarea, evaluarea, autorizarea și restricționarea substanțelor chimice (REACH)"/>
    <s v="Consolidarea și concretizarea prevederilor unor acte normative ce țin de Fișa cu date de securitate (FDS) reglementată prin Legea nr.277/2018  "/>
    <s v="Proiect de lege aprobat de Guvern și transmis Parlamentului"/>
    <s v=" 26.09.2023"/>
    <s v=" 29.05.2024"/>
    <x v="19"/>
    <s v="204 ore-om / 215,3 mii lei"/>
    <m/>
    <m/>
    <s v=" 70.02"/>
    <s v="Ministerul Mediului"/>
    <m/>
    <s v="Secretar de stat, Stratulat Grigore"/>
    <s v="Direcția politici de management al deșeurilor și substanțelor chimice, Bolocan Svetlana"/>
    <s v=" AA, anexa 16; Regulamentul 1907/2006 (REACH);_x000a_Agenda de Asociere RM-UE; Legea nr.277/2022 privind substanțele chimice"/>
    <s v="Ghenadie Sîrbu, Direcția analiză, monitorizare și evaluare a politicilor, Tel. 022 204 567"/>
  </r>
  <r>
    <n v="113"/>
    <x v="15"/>
    <s v="Mediu"/>
    <s v="Aprobarea hotărârii de Guvern privind Regulamentul de stabilire a criteriilor de determinare a condițiilor în care anumite tipuri de deșeuri metalice (de fier, oțel, aluminiu, și cupru) și inerte (cioburi de sticlă și compost) care încetează statutul de deșeu"/>
    <s v="Transpune: Regulamentul (UE) nr. 333/2011 al Consiliului din 31 martie 2011 de stabilire a criteriilor de determinare a condițiilor în care anumite tipuri de deșeuri metalice nu mai constituie deșeuri în temeiul Directivei 2008/98/CE a Parlamentului European și a Consiliului privind deșeurile_x000a_"/>
    <s v="Creșterea gradului de valorificare a deșeurilor axate pe o economie circulară prin încetarea statutului de deșeu și integrarea acestora în procese de producție în calitate de materii prime secundare calitative"/>
    <s v="Hotărâre de Guvern aprobată"/>
    <s v=" 01.02.2024"/>
    <s v=" 23.10.2024"/>
    <x v="16"/>
    <s v="200 ore-om / 337,9 mii lei"/>
    <m/>
    <m/>
    <s v="70.02"/>
    <s v="Ministerul Mediului"/>
    <s v="Agenția de Mediu                                   _x000a_"/>
    <s v="Secretar de stat, Stratulat Grigore"/>
    <s v="Direcția politici de management al deșeurilor și substanțelor chimice, Bolocan Svetlana "/>
    <s v="AA, anexa 16; Directiva 2008/98/CE a Parlamentului European și a Consiliului privind deșeurile de aplicare a Regulamentului(UE) nr. 333/2011; Agenda de Asociere RM-UE  "/>
    <s v="Ghenadie Sîrbu, Direcția analiză, monitorizare și evaluare a politicilor, Tel. 022 204 567"/>
  </r>
  <r>
    <n v="11"/>
    <x v="2"/>
    <s v="Economie și Digitalizare"/>
    <s v="Modificarea cadrului normativ în vederea instituirii unui instrument de garantare destinat exportatorilor"/>
    <s v="Agenda de Asociere_x000a_RM-UE 2021-2027, cap. IV, pct. 11"/>
    <s v="Lansarea de produse noi de garantare în vederea îmbunătățirii accesului la finanțare"/>
    <s v="Hotărâre de Guvern aprobată"/>
    <s v=" 10.07.2024"/>
    <s v=" 04.09.2024"/>
    <x v="9"/>
    <s v="148 ore-om / 22,644 mii lei"/>
    <n v="148"/>
    <n v="22644"/>
    <s v=" 50.01"/>
    <s v="Ministerul Dezvoltării Economice și Digitalizării "/>
    <s v="Organizația pentru Dezvoltarea Antreprenoriatului_x000a_Ministerul Finanțelor"/>
    <s v="Secretar de stat, domeniul mediul de afaceri, Arpintin Veronica"/>
    <s v="Secția politici de dezvoltare a antreprenoriatului, întreprinderilor mici și mijlocii și comerț interior"/>
    <s v="PACC 2023-2027, OS 2.2;_x000a_PND, OS 1.1.; acțiunea 1.1.6;_x000a_PAG 2023"/>
    <s v="Ana Gribinet, Direcția coordonare politici publice, Tel. 022 250 603"/>
  </r>
  <r>
    <n v="520"/>
    <x v="8"/>
    <s v="Economie și Digitalizare"/>
    <s v="Modificarea Legii nr.131/2012 privind controlul de stat asupra activității de întreprinzător"/>
    <m/>
    <s v="Diminuarea corupției și creșterea nivelului de încredere dintre stat și antreprenori, reducerea numărului de controale de stat asupra activității de întreprinzător"/>
    <s v="Proiect de lege aprobat de Guvern și transmis Parlamentului"/>
    <s v=" 01.08.2024"/>
    <s v=" 06.11.2024"/>
    <x v="28"/>
    <s v="185 ore-om / 28,305 mii lei"/>
    <n v="185"/>
    <n v="28305"/>
    <s v=" 03.01"/>
    <s v="Cancelaria de Stat"/>
    <s v="Ministerul Dezvoltării Economice și Digitalizării; Ministerul Muncii și Protecției Sociale; Ministerul Mediului; Ministerul Justiției"/>
    <s v="Secretar general adjunct al Guvernului, Pșenicinîi Igor "/>
    <s v="Secția supravegherea controalelor de stat"/>
    <s v="PAG, cap. V/ Economie și digitalizare, alin. 5)"/>
    <s v="Ion Țurcanu, SSCS, Tel. 022 250 420"/>
  </r>
  <r>
    <n v="116"/>
    <x v="15"/>
    <s v="Mediu"/>
    <s v="Modificarea Legii nr.1402/2002 serviciilor publice de gospodărie_x000a_comunală"/>
    <m/>
    <s v="Stabilirea cerințelor de reglementare a serviciului de salubrizare"/>
    <s v="Proiect de lege aprobat de Guvern și transmis Parlamentului"/>
    <s v=" 13.09.2023"/>
    <s v=" 30.10.2024"/>
    <x v="31"/>
    <s v="249 ore-om / 227,3 mii lei"/>
    <m/>
    <m/>
    <s v=" 70.02"/>
    <s v="Ministerul Mediului"/>
    <m/>
    <s v="Secretar de stat, Stratulat Grigore "/>
    <s v="Direcția politici de management al deșeurilor și substanțelor chimice, Bolocan Svetlana"/>
    <s v=" Legea nr. 14/2023 pentru ratificarea Acordului de împrumut dintre RM și BERD  în vederea realizării Proiectului „Deșeuri solide în Republica Moldova”"/>
    <s v="Ghenadie Sîrbu, Direcția analiză, monitorizare și evaluare a politicilor, Tel. 022 204 567"/>
  </r>
  <r>
    <n v="117"/>
    <x v="15"/>
    <s v="Mediu"/>
    <s v="Aprobarea proiectului de lege privind acțiunile climatice"/>
    <s v="Transpune: Regulamentul (UE) 2018/842 privind reducerea anuală obligatorie a emisiilor de gaze cu efect de seră de către statele membre în perioada 2021-2030 în vederea unei contribuții la acțiunile climatice de respectare a angajamentelor asumate în temeiul Acordului de la Paris și de modificare a Regulamentului (UE) nr. 525/2013. Regulamentul (UE) 2018/841 cu privire la includerea emisiilor de gaze cu efect de seră și a absorbțiilor rezultate din activități legate de exploatarea terenurilor, schimbarea destinației terenurilor și silvicultură în cadrul de politici privind clima și energia pentru 2030.  _x000a_Regulamentul (UE) 2021/1119 de instituire a cadrului pentru realizarea neutralității climatice și de modificare a Regulamentelor (CE) nr. 401/2009 și (UE) 2018/1999 („Legea europeană a climei”)._x000a_Regulamentul (UE) 2018/1999 al Parlamentului European și al Consiliului din 11 decembrie 2018 privind guvernanța uniunii energetice și a acțiunilor climatice. Regulamentul (UE) 2017/2392 de modificare a Directivei 2003/87/CE în vederea menținerii actualelor limitări ale domeniului de aplicare pentru activitățile de aviație și în vederea pregătirii punerii în aplicare a unei măsuri globale bazate pe piață începând din 2021_x000a_ _x000a_Directiva (UE) 2018/410 de modificare a Directivei 2003/87/CE în vederea rentabilizării reducerii emisiilor de dioxid de carbon și a sporirii investițiilor în acest domeniu și a Deciziei (UE) 2015/1814_x000a_"/>
    <s v="Stabilirea cadrului juridic pentru punerea în aplicare a măsurilor de reducere emisiilor de gaze cu efect de seră "/>
    <s v="Proiect de lege aprobat de Guvern și transmis Parlamentului"/>
    <s v=" 06.09.2023"/>
    <s v=" 10.04.2024"/>
    <x v="29"/>
    <s v="736 ore-om / 255,8 mii lei"/>
    <m/>
    <m/>
    <s v="Proiectul EU4 climate"/>
    <s v="Ministerul  Mediului"/>
    <m/>
    <s v="Secretar de stat, Rusnac Aliona            "/>
    <s v="Direcția politici de aer și schimbări climatice, Drucuioc Stela_x000a_"/>
    <s v="AA, cap.XI. Agricultură și Dezvoltare Rurală_x000a_"/>
    <s v="Ghenadie Sîrbu, Direcția analiză, monitorizare și evaluare a politicilor, Tel. 022 204 567"/>
  </r>
  <r>
    <n v="118"/>
    <x v="15"/>
    <s v="Mediu"/>
    <s v="Aprobarea hotărârii de Guvern privind monitorizarea, raportarea și verificarea emisiilor de gaze cu efect de seră de la instalațiile staționare și activitățile din domeniul aviației "/>
    <s v="Transpune: Directiva 2003/87 de stabilire a unui sistem de comercializare a cotelor de emisie de gaze cu efect de seră; Regulamentul UE 2018/2066 privind monitorizarea și raportarea emisiilor de gaze cu efect de seră în temeiul Directivei 2003/87/CE; Regulamentul UE 2018/2067 privind verificarea datelor și acreditarea verificatorilor în temeiul Directivei 2003/87/CE a (parțial)"/>
    <s v="Stabilirea sistemelor de comercializare a cotelor de emisie de gaze cu efect de seră"/>
    <s v="Hotărâre de Guvern aprobată"/>
    <s v=" 06.09.2023"/>
    <s v=" 17.04.2024"/>
    <x v="1"/>
    <s v="560 ore-om / 286,3 mii lei"/>
    <m/>
    <m/>
    <s v="Proiectul EU4 climate"/>
    <s v="Ministerul Mediului"/>
    <m/>
    <s v="Secretar de stat, Rusnac Aliona            "/>
    <s v="Direcția politici de aer și schimbări climatice, Cucoș Andrei "/>
    <s v="AA, cap.XI. Siguranța alimentară, politici sanitare și fitosanitare"/>
    <s v="Ghenadie Sîrbu, Direcția analiză, monitorizare și evaluare a politicilor, Tel. 022 204 567"/>
  </r>
  <r>
    <n v="119"/>
    <x v="15"/>
    <s v="Mediu"/>
    <s v="Aprobarea hotărârii de Guvern privind reducerea emisiilor naționale de anumiți poluanți atmosferici _x000a_"/>
    <s v="Transpune: _x000a_Directiva (UE) 2016/2284 a Parlamentului European și a Consiliului din 14 decembrie 2016 privind reducerea emisiilor naționale de anumiți poluanți atmosferici, de modificare a Directivei 2003/35/CE și de abrogare a Directivei 2001/81/CE (Text cu relevanță pentru SEE )"/>
    <s v="Estimarea plafoanelor de reducere a emisiilor naționale de anumiți poluanți atmosferici"/>
    <s v="Hotărâre de Guvern aprobată"/>
    <s v=" 02.09.2023"/>
    <s v=" 15.05.2024"/>
    <x v="32"/>
    <s v="584 ore-om / 215,6 mii lei"/>
    <m/>
    <m/>
    <s v="GIZ"/>
    <s v="Ministerul  Mediului"/>
    <m/>
    <s v="Secretar de stat, Rusnac Aliona            "/>
    <s v="Direcția politici de aer și schimbări climatice, Drucioc Stela"/>
    <s v="AA, cap.XI. Agricultură și Dezvoltare Rurală; Legea nr.  98/2022 privind calitatea aerului atmosferic_x000a_"/>
    <s v="Ghenadie Sîrbu, Direcția analiză, monitorizare și evaluare a politicilor, Tel. 022 204 567"/>
  </r>
  <r>
    <n v="365"/>
    <x v="1"/>
    <s v="Afaceri Interne"/>
    <s v="Modificarea Hotărârii de Guvern nr.21/2023 privind acordarea protecției temporare persoanelor strămutate din Ucraina"/>
    <m/>
    <s v="Acordarea protecției temporare persoanelor strămutate din Ucraina în anul 2024"/>
    <s v="Hotărâre de Guvern arpobată"/>
    <s v=" 02.01.2024"/>
    <s v=" 27.03.2024"/>
    <x v="13"/>
    <s v="200 ore-om / 30 mii lei"/>
    <m/>
    <m/>
    <s v=" 35.01"/>
    <s v="Ministerul Afacerilor Interne"/>
    <m/>
    <s v="Secretar de stat, Costachi Jana"/>
    <s v="Direcția politici în domeniul managementului integrat al frontierei de stat, migrației și azilului; Inspectoratul General pentru Migrație"/>
    <s v="HG nr. 658/2022, SDDAI 2022-2030, OG 4.1"/>
    <s v="Gheorghe Doncă, Direcția analiză, monitorizare și evaluare a politicilor, Tel. 022 255 310"/>
  </r>
  <r>
    <n v="178"/>
    <x v="14"/>
    <s v="Educație și Cercetare"/>
    <s v="Aprobarea hotărârii de Guvern privind promovarea învățământului dual în cadrul programelor din învățământul superior"/>
    <s v="Recomandarea nr. 1/2022 a Consiliului de Asociere UE-RM,( acțiunea: integrarea educației și formării profesionale în școli și a educației și formării profesionale duale, pentru a spori relevanța și capacitatea de inserție profesională) "/>
    <s v="Promovarea unui sistem de formare in învățământul superior orientat pe formarea competențelor profesionale în condiții de muncă."/>
    <s v="Hotărâre de Guvern aprobată"/>
    <s v=" 26.02.2024"/>
    <s v=" 27.12.2024"/>
    <x v="21"/>
    <s v="160 ore-om / 24,480 mii lei"/>
    <n v="160"/>
    <n v="24480"/>
    <s v=" 88.10"/>
    <s v="Ministerul Educației și Cercetării"/>
    <s v="Ministerul Finanțelor; Ministerul Justiției; Ministere care au in subordine universități"/>
    <s v="Secretar de stat, domeniile cercetării și inovării, Cazacu-Țigaie Adriana"/>
    <s v="Direcția politici în domeniul învățământului superior"/>
    <s v="Codul educației al Republicii Moldova nr.152/2014, art. 89, alin.9"/>
    <s v="Angelina Bezu, șef adjunct Direcția coordonare politici publice și integrare europeană, Tel. 022 232 680_x000a_"/>
  </r>
  <r>
    <n v="122"/>
    <x v="15"/>
    <s v="Mediu"/>
    <s v="Aprobarea hotărârii de Guvern privind Codul silvic  în redacție nouă"/>
    <m/>
    <s v="Îmbunătățirea gestionării fondului forestier național"/>
    <s v="Cod silvic aprobat și transmis Parlamentului"/>
    <s v=" 15.03.2023"/>
    <s v=" 14.08.2024"/>
    <x v="0"/>
    <s v="352 ore-om / 200,7 mii lei"/>
    <m/>
    <m/>
    <s v=" 70.01"/>
    <s v="Ministerul Mediului"/>
    <s v="Agenția „Moldsilva”, IPM"/>
    <s v="Secretar de stat, Rusnac Aliona"/>
    <s v="Direcția politici în domeniul biodiversității, Dragan Vitalie_x000a_"/>
    <s v="SND „Moldova Europeană 2030”_x000a_5.14. Politici şi management în_x000a_sectorul forestier_x000a_"/>
    <s v="Ghenadie Sîrbu, Direcția analiză, monitorizare și evaluare a politicilor, Tel. 022 204 567"/>
  </r>
  <r>
    <n v="123"/>
    <x v="15"/>
    <s v="Mediu"/>
    <s v="Aprobarea hotărârii de Guvern privind reformarea Agenției „Moldsilva” şi a întreprinderilor silvice"/>
    <m/>
    <s v="Îmbunătățirea fondului forestier de stat și cinegetic"/>
    <s v="Hotărâre de Guvern aprobată"/>
    <s v=" 09.06.2023"/>
    <s v=" 13.03.2024"/>
    <x v="36"/>
    <s v="528 ore-om / 235,7 mii lei"/>
    <m/>
    <m/>
    <s v=" 54.01"/>
    <s v="Ministerul Mediului"/>
    <s v="Agenția „Moldsilva”, IPM"/>
    <s v="Secretar de stat, Rusnac Aliona"/>
    <s v="Direcția politici în domeniul biodiversității, Dragan Vitalie_x000a_"/>
    <s v="PAG, cap. V/Mediu, alin. 3, alin. 5; cap. II, alin. 20"/>
    <s v="Ghenadie Sîrbu, Direcția analiză, monitorizare și evaluare a politicilor, Tel. 022 204 567"/>
  </r>
  <r>
    <n v="124"/>
    <x v="15"/>
    <s v="Mediu"/>
    <s v="Aprobarea proiectului de lege privind perdelele forestiere de protecție"/>
    <m/>
    <s v="Îmbunătățirea gestionării perdelelor forestiere de protecție"/>
    <s v="Proiect de lege aprobat de Guvern și transmis Parlamentului"/>
    <s v=" 04.01.2024"/>
    <s v=" 31.07.2024"/>
    <x v="35"/>
    <s v="720 ore-om / 211,5 mii lei"/>
    <m/>
    <m/>
    <s v="70.01"/>
    <s v="Ministerul Mediului"/>
    <s v="Agenția „Moldsilva”, IPM"/>
    <s v="Secretar de stat, Rusnac Aliona"/>
    <s v="Direcția politici în domeniul biodiversității, Josu Veronica"/>
    <s v="Hotărârea de Guvern nr.55/2025"/>
    <s v="Ghenadie Sîrbu, Direcția analiză, monitorizare și evaluare a politicilor, Tel. 022 204 567"/>
  </r>
  <r>
    <n v="125"/>
    <x v="15"/>
    <s v="Mediu"/>
    <s v="Aprobarea proiectului legii pajiștilor"/>
    <m/>
    <s v="Îmbunătățirea gestionării pajiștilor"/>
    <s v="Proiect de lege aprobat de Guvern și transmis Parlamentului"/>
    <s v=" 10.01.2024"/>
    <s v=" 31.07.2024"/>
    <x v="35"/>
    <s v="720 ore-om / 243,2 mii lei"/>
    <m/>
    <m/>
    <s v=" 70.01"/>
    <s v="Ministerul Mediului"/>
    <s v="Agenția „Moldsilva”, IPM"/>
    <s v="Secretar de stat, Rusnac Aliona"/>
    <s v="Direcția politici în domeniul biodiversității, Josu Veronica"/>
    <s v="Hotărârea de Guvern nr.55/2026"/>
    <s v="Ghenadie Sîrbu, Direcția analiză, monitorizare și evaluare a politicilor, Tel. 022 204 567"/>
  </r>
  <r>
    <n v="126"/>
    <x v="15"/>
    <s v="Mediu"/>
    <s v="Modificarea Legii nr. 44/2022 cu privire la producerea, comercializarea şi utilizarea materialului forestier de reproducere"/>
    <s v="Regulamentul (CE) nr. 2301/2002 al Comisiei din 20 decembrie 2002 de stabilire a normelor de aplicare a_x000a_Directivei 1999/105/CE a Consiliului în ceea ce privește definirea expresiei „cantități reduse de semințe”; Regulamentul (CE) nr. 1597/2002 al Comisiei din 6 septembrie 2002 de_x000a_stabilire a normelor de aplicare a Directivei 1999/105/CE a Consiliului în_x000a_ceea ce privește modelul listelor naționale de materiale de bază destinate materialului forestier de reproducere;_x000a_Directiva 1999/105/CE a Consiliului din 22 decembrie 1999 privind comercializarea materialului forestier de_x000a_reproducere; Decizia Consiliului 2008/971/CE din_x000a_16 decembrie 2008 privind echivalența materialului forestier de reproducere_x000a_produs în țări terțe; comandarea Comisiei_x000a_2012/90/UE din 14 februarie 2012 privind orientările pentru prezentarea_x000a_informațiilor în vederea identificării loturilor de material forestier de_x000a_reproducere, precum și a informațiilor care trebuie să fie indicate pe eticheta_x000a_sau în documentul furnizorului."/>
    <s v="Ajustarea cadrului normativ   în domeniul forestier"/>
    <s v="Proiect de lege aprobat de Guvern și transmis Parlamentului"/>
    <s v=" 06.01.2024"/>
    <s v=" 12.06.2024"/>
    <x v="24"/>
    <s v="528 ore-om / 200,7 mii lei"/>
    <m/>
    <m/>
    <s v="70.01"/>
    <s v="Ministerul Mediului"/>
    <s v="Agenția „Moldsilva”, IPM, AM"/>
    <s v="Secretar de stat, Rusnac Aliona"/>
    <s v="Direcția politici în domeniul biodiversității, Konovalenko Angela_x000a_"/>
    <s v="SND „Moldova Europeană 2030”_x000a_Direcția 5.23.Politici şi_x000a_management în domeniul_x000a_protecției mediului alin.1)"/>
    <s v="Ghenadie Sîrbu, Direcția analiză, monitorizare și evaluare a politicilor, Tel. 022 204 567"/>
  </r>
  <r>
    <n v="127"/>
    <x v="15"/>
    <s v="Mediu"/>
    <s v="Elaborarea componentelor cadrului normativ secundar privind producerea, transferul, comercializarea şi utilizarea materialului forestier de reproducere"/>
    <m/>
    <s v="Ajustarea cadrului normativ în domeniul forestier"/>
    <s v="Hotărâre de Guvern aprobată"/>
    <s v=" 25.01.2024"/>
    <s v=" 31.07.2024"/>
    <x v="35"/>
    <s v="720 ore-om / 235,5 mii lei"/>
    <m/>
    <m/>
    <s v="70.01"/>
    <s v="Ministerul Mediului"/>
    <s v="Agenția „Moldsilva”, IPM, AM"/>
    <s v="Secretar de stat, Rusnac Aliona"/>
    <s v="Direcția politici în domeniul biodiversității, Konovalenko Angela_x000a_"/>
    <s v="Hotărârea de Guvern nr.55/2023"/>
    <s v="Ghenadie Sîrbu, Direcția analiză, monitorizare și evaluare a politicilor, Tel. 022 204 567"/>
  </r>
  <r>
    <n v="128"/>
    <x v="15"/>
    <s v="Mediu"/>
    <s v="Elaborarea componentelor cadrului normativ secundar privind prevenirea, descurajarea și eliminarea pescuitului ilegal, nedeclarat"/>
    <s v="Regulamentul (CE) nr. 1005/2008 al Consiliului din 29 septembrie 2008 de instituire a unui sistem comunitar pentru prevenirea, descurajarea și eliminarea pescuitului ilegal, nedeclarat și nereglementat, de modificare a Regulamentelor (CEE) nr. 2847/93, (CE) nr. 1936/2001 și (CE) nr. 601/2004 și de abrogare a Regulamentelor (CE) nr. 1093/94 și (CE) nr. 1447/1999"/>
    <s v="Ajustarea cadrului normativ în domeniul piscicol _x000a_"/>
    <s v="Hotărâre de Guvern aprobată"/>
    <s v=" 27.03.2024"/>
    <s v=" 18.09.2024"/>
    <x v="5"/>
    <s v="352 ore-om / 211,5 mii lei"/>
    <m/>
    <m/>
    <s v="70.01"/>
    <s v="Ministerul Mediului"/>
    <m/>
    <s v="Secretar de stat, Rusnac Aliona"/>
    <s v="Direcția politici în domeniul biodiversității, Konovalenko Angela_x000a_"/>
    <s v="Hotărârea de Guvern nr.55/2023"/>
    <s v="Ghenadie Sîrbu, Direcția analiză, monitorizare și evaluare a politicilor, Tel. 022 204 567"/>
  </r>
  <r>
    <n v="348"/>
    <x v="0"/>
    <s v="Agricultură și Industrie Alimentară"/>
    <s v="Aprobarea hotărârii de Guvern cu privire la aprobarea proiectului de lege privind abrogarea Legii nr.71/2023 cu privire la subvenționarea în agricultură și mediul rural și aprobarea Legii cu privire la subvenționare"/>
    <s v="Regulamentul (UE) 2021/2116 al Parlamentului European și al Consiliului din 2 decembrie 2021 privind finanțarea, gestionarea și monitorizarea politicii agricole comune și de abrogare a Regulamentului (UE) nr. 1306/2013"/>
    <s v="Alinierea procesului de subvenționare la standardele și cerințele UE în conformitate cu Politica Agricolă Comună (PAC)"/>
    <s v="Hotărâre de Guvern aprobată"/>
    <s v=" 09.01.2024"/>
    <s v=" 27.03.2024"/>
    <x v="13"/>
    <s v="300 om-ore / 3 mii lei"/>
    <m/>
    <m/>
    <s v=" 51.01"/>
    <s v="Ministerul Agriculturii și Industriei Alimentare"/>
    <m/>
    <s v="Secretar General MAIA, Gherciu Sergiu"/>
    <s v="Direcția Juridică"/>
    <s v="PNA, cap. 11. Agricultură și Dezvoltare Rurală"/>
    <s v="Ruxanda Macuh, Direcția analiză, monitorizare și evaluare a politicilor, Tel. 022 204 518"/>
  </r>
  <r>
    <n v="184"/>
    <x v="14"/>
    <s v="Educație și Cercetare"/>
    <s v="Aprobarea hotărârii de Guvern privind aprobarea Metodologiei de evaluare instituțională a Centrelor de tineret cu statut de instituție de drept public"/>
    <m/>
    <s v="Consolidarea instituțională a Centrelor de tineret pentru a asigura performanța instituțională a instituțiilor și evaluarea uniformizată a acestora"/>
    <s v="Hotărâre de Guvern aprobată"/>
    <s v=" 18.03.2024"/>
    <s v=" 04.12.2024"/>
    <x v="26"/>
    <s v="50 ore-om / 7,650 mii lei"/>
    <n v="50"/>
    <n v="7650"/>
    <s v=" 86.03"/>
    <s v="Ministerul Educației și Cercetării"/>
    <m/>
    <s v="Secretar de stat, domeniul tineretului și sportului, Gurin Sergiu"/>
    <s v="Direcția politici în domeniul Tineret"/>
    <s v="Legea nr.215/2016 cu privire la tineret, Art 13; Strategia Tineret 2030; Strategia de dezvoltare a sectorului de tineret „Tineret 2030”, OG 1, OS 1.3"/>
    <s v="Angelina Bezu, șef adjunct Direcția coordonare politici publice și integrare europeană, Tel. 022 232 680_x000a_"/>
  </r>
  <r>
    <n v="187"/>
    <x v="14"/>
    <s v="Educație și Cercetare"/>
    <s v="Aprobarea hotărârii de Guvern cu privire la organizarea și funcționarea cluburilor sportive"/>
    <s v="Acordul de Asociere art. 126 "/>
    <s v="Asigurarea organizării și funcționării efective a cluburilor sportive"/>
    <s v="Hotărâre de Guvern aprobată"/>
    <s v=" 25.03.2024"/>
    <s v=" 27.12.2024"/>
    <x v="21"/>
    <s v="160 ore-om / 24,480 mii lei"/>
    <n v="160"/>
    <n v="24480"/>
    <s v=" 86.02"/>
    <s v="Ministerul Educației și Cercetării"/>
    <s v="Ministerul Finanțelor; Ministerul Justiției"/>
    <s v="Secretar de stat, domeniul tineretului și sportului, Gurin Sergiu"/>
    <s v="Direcția politici în domeniul Sport"/>
    <s v=" Legea nr.330/1999 cu privire la cultura fizică şi sport "/>
    <s v="Angelina Bezu, șef adjunct Direcția coordonare politici publice și integrare europeană, Tel. 022 232 680_x000a_"/>
  </r>
  <r>
    <n v="228"/>
    <x v="10"/>
    <s v="Finanțe"/>
    <s v="Aprobarea Decretului pentru aprobarea semnării proiectului Protocolului de modificare a Convenției între Republica Moldova şi Republica Slovacia pentru evitarea dublei impuneri şi prevenirea evaziunii fiscale cu privire la impozitele pe venit şi pe proprietate"/>
    <m/>
    <m/>
    <s v="Revizuirea prevederilor tratatelor bilaterale pentru evitarea dublei impuneri cu statele partenere ale Republicii Moldova"/>
    <s v=" 03.06.2024"/>
    <s v=" 27.12.2024"/>
    <x v="21"/>
    <s v="250 ore-om / 38,250 mii lei"/>
    <n v="250"/>
    <n v="38250"/>
    <s v=" 05.01"/>
    <s v="Ministerul Finanțelor"/>
    <m/>
    <s v="Secretar de stat, domeniul fiscal, vamal  și contabil, Golban Olga "/>
    <s v="Direcția generală politici fiscale și vamale"/>
    <s v="AA Cluster nr.3/ Competitivitatea şi creșterea incluzivă, cap.16/ Fiscalitate/ pct. 3"/>
    <s v="Mircea Catîrău, Direția analiză, monitorizare și evaluare a politicilor, Tel. 022 262 727"/>
  </r>
  <r>
    <n v="221"/>
    <x v="7"/>
    <s v="Cultură"/>
    <s v="Aprobarea hotărârii de Guvern cu privire la instituirea Programului tichet turistic pentru angajații din sectorul public"/>
    <m/>
    <s v="Instituirea tichetelor turistice pentru angajații din sectorul public în scopul încurajării persoanelor din sectorul public pentru a călători prin Republica Moldova "/>
    <s v="Hotărâre de Guvern aprobată"/>
    <s v=" 06.03.2024"/>
    <s v=" 21.08.2024"/>
    <x v="11"/>
    <s v="320 ore-om / 72,320 mii lei"/>
    <m/>
    <m/>
    <s v=" 66.01"/>
    <s v="Ministerul Culturii"/>
    <s v="Ministerul Finanțelor; Ministerul Muncii și Protecției Sociale; Ministerul Dezvoltării Economice și Digitalizării"/>
    <s v="Secretar de stat, domeniul artei, industriei creative, turismului, educației artistice, cercetării și inovării, Chistol Andrei"/>
    <s v="Direcția turism"/>
    <s v="SND 5.8. Cultură și  politici culturale, alin. 9.                                 "/>
    <s v="Tatiana Bordiniuc, Șef Secție coordonare politici publice și integrare europeană, Tel. 022 823 802 "/>
  </r>
  <r>
    <n v="134"/>
    <x v="15"/>
    <s v="Mediu"/>
    <s v="Aprobarea hotărârii de Guvern privind aplicarea prevederilor Legii nr. 152/2022 cu privire la reglementarea și controlul organismelor modificate genetic"/>
    <s v="Recomandarea Comisiei 2010/C 200/01 din 13 iulie 2010 privind orientările pentru elaborarea măsurilor naționale de coexistență pentru evitarea prezenței accidentale a OMGurilor în culturile convenționale și ecologice   Decizia Comisiei 2009/770/CE din 13 octombrie 2009 de stabilire a formularelor standard de raportare pentru prezentarea rezultatelor monitorizării privind diseminarea deliberată în mediu a organismelor modificate genetic, ca produse sau ca și componente ale produselor, în vederea introducerii pe piață, în temeiul Directivei 2001/18/CE a Parlamentului European și a Consiliului"/>
    <s v="Ajustarea și punerea în aplicare a prevederilor Legii nr. 152/2022"/>
    <s v="Hotărîre de Guvern aprobată "/>
    <s v=" 08.12.2023"/>
    <s v=" 06.03.2024"/>
    <x v="37"/>
    <s v="720 ore-om / 522,8 mii lei"/>
    <m/>
    <m/>
    <s v="70.01"/>
    <s v="Ministerul Mediului"/>
    <m/>
    <s v="Secretar de stat, Rusnac Aliona"/>
    <s v="Direcția politici în domeniul biodiversității, Josu Veronica"/>
    <s v="SND „Moldova Europeană 2030”_x000a_Direcția 5.23. Politici şi management în domeniul protecției mediului alin.1)"/>
    <s v="Ghenadie Sîrbu, Direcția analiză, monitorizare și evaluare a politicilor, Tel. 022 204 567"/>
  </r>
  <r>
    <n v="135"/>
    <x v="15"/>
    <s v="Mediu"/>
    <s v="Aprobarea hotărârii de Guvern privind Regulamentul deplasărilor transfrontaliere de organisme modificate genetic"/>
    <s v="Regulamentul (CE) nr. 1946/2003 al Parlamentului European și al Consiliului din 15 iulie 2003 privind deplasările transfrontaliere de organisme modificate genetic"/>
    <s v="Ajustarea prevederilor legislației naționale cu actele UE"/>
    <s v="Hotărîre de Guvern aprobată "/>
    <s v=" 25.01.2024"/>
    <s v=" 19.06.2024"/>
    <x v="7"/>
    <s v="720 ore-om / 118,2 mii lei"/>
    <m/>
    <m/>
    <s v="70.01"/>
    <s v="Ministerul Mediului"/>
    <m/>
    <s v="Secretar de stat, Rusnac Aliona"/>
    <s v="Direcția politici în domeniul biodiversității, Josu Veronica"/>
    <s v="Legea nr. 755/2001 privind securitatea biologică; Legea nr. 152/2022 cu privire la reglementarea şi controlul organismelor modificate genetic (în vigoare 15.07.2024);  SND „Moldova Europeană 2030”_x000a_Direcția 5.23.Politici şi management în domeniul_x000a_protecției mediului alin.1)"/>
    <s v="Ghenadie Sîrbu, Direcția analiză, monitorizare și evaluare a politicilor, Tel. 022 204 567"/>
  </r>
  <r>
    <n v="233"/>
    <x v="10"/>
    <s v="Finanțe"/>
    <s v="Aprobarea Conceptului de re-engineering pentru sistemul electronic de achiziții din perspectiva integrării și interoperabilității acestuia la nivel național și european"/>
    <m/>
    <s v="Sistem electronic de achiziții restructurat și funcțional "/>
    <s v="Hotărâre de Guvern aprobată"/>
    <s v=" 05.02.2024"/>
    <s v=" 04.12.2024"/>
    <x v="26"/>
    <s v="3200 ore-om / 489,600 mii lei"/>
    <n v="3200"/>
    <n v="489600"/>
    <s v=" 05.01; Asistență externă"/>
    <s v="Ministerul Finanțelor"/>
    <s v="I.P. „CTIF”"/>
    <s v="Secretar de stat, domeniul achizițiilor publice, Arachelov Vladimir"/>
    <s v="Direcția achiziții publice"/>
    <s v="Agenda de Asociere RM-UE; Programul național de dezvoltare al sistemului de achiziții publice pentru anii 2023-2026;"/>
    <s v="Mircea Catîrău, Direția analiză, monitorizare și evaluare a politicilor, Tel. 022 262 727"/>
  </r>
  <r>
    <n v="12"/>
    <x v="2"/>
    <s v="Economie și Digitalizare"/>
    <s v="Modificarea Hotărârii de Guvern nr.487/2022 cu privire la organizarea și funcționarea Instituției Publice Organizația pentru Dezvoltarea Antreprenoriatului_x000a_"/>
    <m/>
    <s v="Fortificarea continuă a guvernanței IP ODA"/>
    <s v="Hotărâre de Guvern aprobată"/>
    <s v=" 10.07.2024"/>
    <s v=" 11.09.2024"/>
    <x v="40"/>
    <s v="96 ore-om / 14,688 mii lei"/>
    <n v="96"/>
    <n v="14688"/>
    <s v=" 50.01"/>
    <s v="Ministerul Dezvoltării Economice și Digitalizării "/>
    <s v="Organizația pentru Dezvoltarea Antreprenoriatului"/>
    <s v="Secretar de stat, domeniul mediul de afaceri, Arpintin Veronica"/>
    <s v="Secția politici de dezvoltare a antreprenoriatului, întreprinderilor mici și mijlocii și comerț interior"/>
    <s v="PACC 2023-2027, OS 2.3"/>
    <s v="Ana Gribinet, Direcția coordonare politici publice, Tel. 022 250 603"/>
  </r>
  <r>
    <n v="42"/>
    <x v="2"/>
    <s v="Economie și Digitalizare"/>
    <s v="Modificarea Tabelului Național de Atribuire a Benzilor de Frecvențe în vederea ajustării cadrului național la prevederile internaționale "/>
    <m/>
    <s v="Ajustarea cadrului normativ național  în conformitate cu cadrul legal internațional în domeniul radiocomunicațiilor urmare a Conferinței Mondiale a Radicomunicațiilor WRC-2023 a Uniunii Internaționale a Telecomunicațiilor"/>
    <s v="Hotărârea Comisiei de stat pentru frecvenţe radio aprobată"/>
    <s v=" 20.05.2024"/>
    <s v=" 18.09.2024"/>
    <x v="5"/>
    <s v="131 ore-om / 20,043 mii lei"/>
    <m/>
    <m/>
    <s v=" 50.01"/>
    <s v="Ministerul Dezvoltării Economice și Digitalizării"/>
    <m/>
    <s v="Secretar de stat, domeniul digitalizare, Lupașcu Mihail_x000a_"/>
    <s v="Direcția Politici în domeniul Comunicațiilor Electronice și Poștale"/>
    <s v="AA RM-UE"/>
    <s v="Ana Gribinet, Direcția coordonare politici publice, Tel. 022 250 603"/>
  </r>
  <r>
    <n v="505"/>
    <x v="3"/>
    <s v="Economie și Digitalizare"/>
    <s v="Aprobarea hotărârii de Guvern privind implementarea  Legii nr.179/2008 cu privire la parteneriatul public-privat și a Legii nr.121/2007 cu privire la concesiunea de lucrări și servicii"/>
    <m/>
    <s v="Corelarea actelor normative privind aplicarea mecanismului de parteneriat public-privat"/>
    <s v="Hotărâre de Guvern aprobată"/>
    <s v=" 08.04.2024"/>
    <s v=" 20.11.2024"/>
    <x v="44"/>
    <s v="160 om-ore / 24,460 mii lei"/>
    <s v=" 50.09"/>
    <s v="Agenția Proprietății Publice"/>
    <s v=" 50.09"/>
    <s v="Agenția Proprietății Publice"/>
    <s v="Ministerul Finanțelor"/>
    <s v="Ministerul Dezvoltării Economice și Digitalizării"/>
    <m/>
    <s v="PAG, cap. V/Economie și Digitalizare, acțiunea 2.31      "/>
    <s v="Ala Popas, Direcția management instituțional, Tel. 022 233 824"/>
  </r>
  <r>
    <n v="101"/>
    <x v="15"/>
    <s v="Mediu"/>
    <s v="Aprobarea hotărârii de Guvern privind Metodologia de identificare și desemnare a corpurilor de apă de suprafață ca fiind artificiale sau puternic modificate"/>
    <s v="Transpune:_x000a_Directiva 2000/60/CE_x000a_a Parlamentului European și a Consiliului din 23 octombrie 2000 de stabilire_x000a_a unui cadru de politică comunitară în domeniul apei astfel cum a fost modificată prin Decizia_x000a_nr. 2455/2001/CE"/>
    <s v="Îmbunătățirea cadrului normativ în domeniul gestionării resurselor de apă"/>
    <s v="Hotărâre de Guvern aprobată"/>
    <s v=" 01.08.2024"/>
    <s v=" 06.11.2024"/>
    <x v="28"/>
    <s v="490 ore-om / 188,6 mii lei"/>
    <m/>
    <m/>
    <s v="Proiectul „Sprijin autorităților din RM în gestionarea durabilă a Nistrului” finanțat de  Suedia, implementat de PNUD "/>
    <s v="Ministerul  Mediului"/>
    <s v="Agenția „Apele Moldovei”"/>
    <s v="Ministru, Iordanov Iordanca-Rodica"/>
    <s v="Direcția politici de management integrat al resurselor de apă, Căsuța Anna, Gratii Victoria"/>
    <s v="Legea apelor nr.272/2012"/>
    <s v="Ghenadie Sîrbu, Direcția analiză, monitorizare și evaluare a politicilor, Tel. 022 204 567"/>
  </r>
  <r>
    <n v="141"/>
    <x v="15"/>
    <s v="Mediu"/>
    <s v="Aprobarea hotărârii de Guvern cu privire la Regulamentul privind modul de efectuare a expertizei de stat a informației geologice"/>
    <m/>
    <s v="Îmbunătățirea bazei de  informații geologice privind cunoașterea subsolului"/>
    <s v="Hotărâre de Guvern aprobată"/>
    <s v=" 19.02.2024"/>
    <s v=" 03.07.2024"/>
    <x v="6"/>
    <s v="248 ore-om / 61,9 mii lei"/>
    <m/>
    <m/>
    <s v=" 70.01; 59.03"/>
    <s v="Ministerul Mediului"/>
    <s v="Agenția pentru Geologie și Resurse Minerale               Agenția de Mediu"/>
    <s v="Pirvu Anatolii, Donos Aurelia"/>
    <s v="Serviciul Protecția Solului și Subsolului"/>
    <s v="Codul Subsolului nr.3/2009"/>
    <s v="Ghenadie Sîrbu, Direcția analiză, monitorizare și evaluare a politicilor, Tel. 022 204 567"/>
  </r>
  <r>
    <n v="142"/>
    <x v="15"/>
    <s v="Mediu"/>
    <s v="Aprobarea hotărârii de Guvernului cu privire la Regulamentul privind lichidarea şi conservarea excavațiilor miniere, obiectivelor şi construcțiilor subterane nelegate de extragerea substanțelor minerale utile"/>
    <m/>
    <s v="Îmbunătățirea sectoarelor care au fost afectate de extragerea substanțelor minerale utile"/>
    <s v="Hotărâre de Guvern aprobată"/>
    <s v=" 18.03.2024"/>
    <s v=" 07.08.2024"/>
    <x v="2"/>
    <s v="344 ore-om / 82,9 mii lei"/>
    <m/>
    <m/>
    <s v=" 70.01"/>
    <s v="Ministerul Mediului"/>
    <s v="Agenția pentru Geologie și Resurse Minerale               Agenția de Mediu"/>
    <s v="Pirvu Anatolii, Donos Aurelia"/>
    <s v="Serviciul Protecția Solului și Subsolului"/>
    <s v="Codul Subsolului nr.3/2009"/>
    <s v="Ghenadie Sîrbu, Direcția analiză, monitorizare și evaluare a politicilor, Tel. 022 204 567"/>
  </r>
  <r>
    <n v="1"/>
    <x v="2"/>
    <s v="Economie și Digitalizare"/>
    <s v="Modificarea Legii nr.160/2011 privind reglementarea prin autorizare a activității de întreprinzător, cu revizuirea Nomenclatorului actelor permisive"/>
    <m/>
    <s v="Reducerea numărului de documente confirmative, digitalizarea continuă a serviciilor G2B prin SIA GEAP"/>
    <s v="Proiect de lege aprobat de Guvern și transmis Parlamentului"/>
    <s v=" 03.06.2024"/>
    <s v=" 07.08.2024"/>
    <x v="2"/>
    <s v="102 ore-om / 15,606 mii lei"/>
    <n v="102"/>
    <n v="15606"/>
    <s v=" 50.01"/>
    <s v="Ministerul Dezvoltării Economice și Digitalizării"/>
    <m/>
    <s v="Secretar de stat, domeniul mediul de afaceri, Arpintin Veronica"/>
    <s v="Secția politici de reglementare a mediului de afaceri"/>
    <s v="PACC 2023-2027, OS 1.1, acțiunea 1.1.1"/>
    <s v="Ana Gribinet, Direcția coordonare politici publice, Tel. 022 250 603"/>
  </r>
  <r>
    <n v="144"/>
    <x v="18"/>
    <s v="Afaceri Externe și Integrare Europeană"/>
    <s v="Modificarea și completarea Hotărârii de Guvern cu privire la aprobarea Planului Național de Aderare a Republicii Moldova la Uniunea Europeană 2023 - 2027"/>
    <m/>
    <s v="Planificarea implementării criteriilor de aderare la UE și a Acordului de Asociere RM - UE, pentru perioada 2023 - 2027 (care corespunde ciclului financiar multianual al UE)"/>
    <s v="Hotărâre de Guvern aprobată"/>
    <s v=" 19.02.2024"/>
    <s v=" 29.05.2024"/>
    <x v="19"/>
    <s v="300 ore-om / 45,900 mii lei"/>
    <n v="300"/>
    <n v="45900"/>
    <s v=" 06.01"/>
    <s v="Ministerul Afacerilor Externe și Integrării Europene"/>
    <m/>
    <s v="Secretar de Stat, domeniul integrare europeană, Leucă Stela"/>
    <s v="Direcția Integrare Europeană"/>
    <s v="PAG, cap. V/Afaceri externe și integrare europeană, alin. 2"/>
    <s v="Andrei Costin, Secția analiză, monitorizare și evaluare a politicilor, Tel. 022 188 486"/>
  </r>
  <r>
    <n v="189"/>
    <x v="14"/>
    <s v="Educație și Cercetare"/>
    <s v="Modificarea Hotărârii de Guvern nr.176/2019 cu privire la organizarea și funcționarea federațiilor sportive naționale"/>
    <s v="Acordul de Asociere art.126"/>
    <s v="Asigurarea organizării și funcționării efective a federațiilor sportive naționale"/>
    <s v="Hotărâre de Guvern aprobată"/>
    <s v=" 07.05.2024"/>
    <s v=" 13.11.2024"/>
    <x v="45"/>
    <s v="160 ore-om / 24,480 mii lei"/>
    <n v="160"/>
    <n v="24480"/>
    <s v=" 86.02"/>
    <s v="Ministerul Educației și Cercetării"/>
    <s v="Ministerul Finanțelor; Ministerul Justiției"/>
    <s v="Secretar de stat, domeniul tineretului și sportului, Gurin Sergiu"/>
    <s v="Direcția politici în domeniul Sport"/>
    <s v="Legea nr.330/1999 cu privire la cultura fizică şi sport "/>
    <s v="Angelina Bezu, șef adjunct Direcția coordonare politici publice și integrare europeană, Tel. 022 232 680_x000a_"/>
  </r>
  <r>
    <n v="146"/>
    <x v="6"/>
    <s v="Justiție"/>
    <s v="Modificarea Codului de procedură civilă al Republicii Moldova nr.225/2003"/>
    <m/>
    <s v="Eficientizarea procedurilor de examinare a cauzelor civile"/>
    <s v="Proiect de lege aprobat de Guvern și transmis Parlamentului"/>
    <s v=" 10.01.2024"/>
    <s v=" 30.10.2024"/>
    <x v="31"/>
    <s v="480 ore-om / 79,2 mii lei_x000a_"/>
    <m/>
    <m/>
    <s v=" 40.01_x000a_"/>
    <s v="Ministerul Justiției"/>
    <m/>
    <s v="Secretar de stat, responsabil de creația legislativă, profesiile și serviciile juridice și expertiza judiciară, Copețchi Stanislav  "/>
    <s v="Direcția elaborare acte normative_x000a__x000a_"/>
    <s v="PAG, cap. V/Justiție, alin. 6_x000a_"/>
    <s v="Lilia Rusu, Direcția analiză, monitorizare și evaluare a politicilor, Tel. 022 201 440"/>
  </r>
  <r>
    <n v="376"/>
    <x v="16"/>
    <s v="Infrastructură și Dezvoltare Regională"/>
    <s v="Aprobarea hotărârii de Guvern cu privire la Programul de repartizare a mijloacelor fondului rutier pentru drumurile publice naționale pe anul 2024"/>
    <m/>
    <s v="Asigurarea întreținerii și modernizarea infrastructuri rutiere "/>
    <s v="Hotărâre de Guvern aprobată"/>
    <s v=" 02.01.2024"/>
    <s v=" 10.01.2024"/>
    <x v="43"/>
    <s v="800 ore-om / 118,4 mii lei"/>
    <m/>
    <m/>
    <s v=" 64.02"/>
    <s v="Ministerul Infrastructurii și Dezvoltării Regionale "/>
    <m/>
    <s v="Secretar de stat, domeniul infrastructurii de transport, Mîndra Nicolae_x000a_"/>
    <s v="Direcția politici în domeniul dezvoltării drumurilor; Direcția politici în domeniul întreținerii drumurilor_x000a_"/>
    <s v="Legea fondului rutier nr.720/1996 "/>
    <s v="Larisa Sorocovici, Direcția coordonarea politicilor publice și integrare europeană, Tel. 022 250 609"/>
  </r>
  <r>
    <n v="367"/>
    <x v="1"/>
    <s v="Afaceri Interne"/>
    <s v="Aprobarea hotărârii de Guvern cu privire la consolidarea sistemului de gestionare a crizelor și rezilienței la nivel național"/>
    <s v="Directiva (UE) 2022/2557 a Parlamentului European și a Consiliului din 14 decembrie 2022 privind reziliența entităților critice și de abrogare a Directivei 2008/114/CE a Consiliului"/>
    <s v="Dezvoltarea sistemului de gestionare a crizelor și rezilienței la nivel național"/>
    <s v="Hotărâre de Guvern aprobată"/>
    <s v=" 15.04.2024"/>
    <s v=" 09.10.2024"/>
    <x v="14"/>
    <s v="200 ore-om / 30 mii lei"/>
    <m/>
    <m/>
    <s v=" 35.05"/>
    <s v="Ministerul Afacerilor Interne"/>
    <s v="Ministerul Energiei; Ministerul Dezvoltării Economice și Digitalizării; Ministerul Sănătății; Ministerul Apărării; Ministerul Infrastructurii și Dezvoltării Regionale;  Ministerul Finanțelor; Ministerul Mediului; Ministerul Agriculturii și Industriei Alimentare"/>
    <s v="Secretar de stat, Costachi Jana"/>
    <s v="Inspectoratul de Management Operațional"/>
    <s v="SND, Legea nr.315/2022, capitolul 5.29 Politici și management de securitate și ordine publică, acțiunea 14."/>
    <s v="Gheorghe Doncă, Direcția analiză, monitorizare și evaluare a politicilor, Tel. 022 255 310"/>
  </r>
  <r>
    <n v="149"/>
    <x v="6"/>
    <s v="Justiție"/>
    <s v="Modificarea Codului penal al Republicii Moldova nr.985/2002 (prevenirea şi combaterea exploatării sexuale şi abuzurilor sexuale comise asupra copiilor)"/>
    <s v="Directiva 2011/93/UE a Parlamentului European și a Consiliului din 13 decembrie 2011 privind combaterea abuzului sexual asupra copiilor, a exploatării sexuale a copiilor și a pornografiei infantile și de înlocuire a Deciziei-cadru 2004/68/JAI a Consiliului_x000a_"/>
    <s v="Prevenirea și combaterea abuzului sexual asupra copiilor"/>
    <s v="Proiect de lege aprobat de Guvern și transmis Parlamentului"/>
    <s v=" 19.06.2023"/>
    <s v=" 07.02.2024"/>
    <x v="38"/>
    <s v="280 ore-om / 46,2 mii lei"/>
    <m/>
    <m/>
    <s v=" 40.01_x000a_"/>
    <s v="Ministerul Justiției"/>
    <s v="Procuratura Generală"/>
    <s v="Secretar de stat, responsabil de creația legislativă, profesiile și serviciile juridice și expertiza judiciară, Copețchi Stanislav  "/>
    <s v="Direcția elaborare acte normative"/>
    <s v="AA, Titlul 3 Libertate, securitate și justiție, art.12; PNA, cap.23, Reforma justiției și drepturi fundamentale"/>
    <s v="Lilia Rusu, Direcția analiză, monitorizare și evaluare a politicilor, Tel. 022 201 440"/>
  </r>
  <r>
    <n v="3"/>
    <x v="2"/>
    <s v="Economie și Digitalizare"/>
    <s v="Modificarea Legii nr.62/2022 cu privire la publicitate  "/>
    <m/>
    <s v="Concretizarea noțiunii de dispozitiv publicitar (cu toate aspectele aferente)"/>
    <s v="Proiect de lege aprobat de Guvern și transmis Parlamentului"/>
    <s v=" 04.06.2024"/>
    <s v=" 07.08.2024"/>
    <x v="2"/>
    <s v="97 ore-om / 14,841 mii lei"/>
    <n v="97"/>
    <n v="14841"/>
    <s v=" 50.01"/>
    <s v="Ministerul Dezvoltării Economice și Digitalizării"/>
    <m/>
    <s v="Secretar de stat, domeniul mediul de afaceri, Arpintin Veronica"/>
    <s v="Secția politici de dezvoltare a antreprenoriatului, întreprinderilor mici și mijlocii și comerț interior"/>
    <s v="PACC 2023-2027, OS 1.1, acțiunea 1.1.6"/>
    <s v="Ana Gribinet, Direcția coordonare politici publice, Tel. 022 250 603"/>
  </r>
  <r>
    <n v="151"/>
    <x v="6"/>
    <s v="Justiție"/>
    <s v="Aprobarea proiectului de lege privind transpunerea în legislația națională a Directivei (UE) 2016/680 a Parlamentului European și al Consiliului privind protecția persoanelor fizice referitor la prelucrarea datelor cu caracter personal de către autoritățile competente în scopul prevenirii, depistării, investigării sau urmăririi penale a infracțiunilor sau al executării pedepselor și privind libera circulație a acestor date și de abrogare a Deciziei-cadru 2008/977/JAI a Consiliului "/>
    <s v="Directiva (UE) 2016/680 a Parlamentului European și al Consiliului privind protecția persoanelor fizice referitor la prelucrarea datelor cu caracter personal de către autoritățile competente în scopul prevenirii, depistării, investigării sau urmăririi penale a infracțiunilor sau al executării pedepselor și privind libera circulație a acestor date și de abrogare a Deciziei-cadru 2008/977/JAI a Consiliului "/>
    <s v="Protecția persoanelor fizice referitor la prelucrarea datelor cu caracter personal"/>
    <s v="Proiect de lege aprobat de Guvern și transmis Parlamentului"/>
    <s v=" 05.12.2023"/>
    <s v=" 11.09.2024"/>
    <x v="40"/>
    <s v="400 ore-om / 66 mii lei"/>
    <m/>
    <m/>
    <s v=" 40.01_x000a_"/>
    <s v="Ministerul Justiției"/>
    <m/>
    <s v="Secretar de stat, responsabil de relațiile internaționale și reprezentarea intereselor statului în instanțele judecătorești, Serbenco Eduard"/>
    <s v="Direcția elaborare acte normative "/>
    <s v="PNA, cap.23, Reforma justiției și drepturi fundamentale"/>
    <s v="Lilia Rusu, Direcția analiză, monitorizare și evaluare a politicilor, Tel. 022 201 440"/>
  </r>
  <r>
    <n v="152"/>
    <x v="6"/>
    <s v="Justiție"/>
    <s v="Modificarea Legii nr.68/2016  cu privire la expertiza judiciară și statutul expertului judiciar "/>
    <m/>
    <s v="Consolidarea mecanismelor de formare inițială și continuă a experților judiciari, de admitere în profesie, evaluare a activității și organizare a activității de expertiză judiciară"/>
    <s v="Proiect de lege aprobat de Guvern și transmis Parlamentului"/>
    <s v=" 12.10.2023"/>
    <s v="  03.04.2024"/>
    <x v="46"/>
    <s v="360 ore-om / 59,4 mii lei_x000a_"/>
    <m/>
    <m/>
    <s v=" 40.01_x000a_"/>
    <s v="Ministerul Justiției"/>
    <s v="Ministerul Afacerilor Interne; Ministerul Sănătății; Centrul Național Anticorupție_x000a_"/>
    <s v="Secretar de stat, responsabil de creația legislativă, profesiile și serviciile juridice și expertiza judiciară, Copețchi Stanislav  "/>
    <s v="Direcția elaborare acte normative_x000a__x000a_"/>
    <s v="Planul de acțiuni pentru implementarea Strategiei pentru asigurarea independenței și integrității sectorului justiției pentru anii 2022-2025 (OG 2.1)"/>
    <s v="Lilia Rusu, Direcția analiză, monitorizare și evaluare a politicilor, Tel. 022 201 440"/>
  </r>
  <r>
    <n v="344"/>
    <x v="0"/>
    <s v="Agricultură și Industrie Alimentară"/>
    <s v="Modificarea Hotărârii de Guvern nr.713/2013 cu privire la aprobarea cerințelor privind producerea si comercializarea semințelor de legume, răsadurilor și a materialului săditor legumicol"/>
    <s v="Directiva 2002/55/CE"/>
    <s v="Îmbunătățirea cerințelor la introducerea și comercializarea semințelor de legume, răsadurilor și a materialului săditor legumicol în țară conform ajustărilor și prevederilor Directivei 2002/55/CE"/>
    <s v="Hotărâre de Guvern aprobată"/>
    <s v=" 18.01.2024"/>
    <s v=" 10.05.2024"/>
    <x v="42"/>
    <s v="90 ore-om / 13,770 mii lei"/>
    <n v="90"/>
    <n v="13770"/>
    <s v=" 51.01"/>
    <s v="Ministerul Agriculturii și Industriei Alimentare"/>
    <m/>
    <s v="Secretar de stat, domeniile de competență: vegetal, siguranța plantelor, siguranța alimentelor de origine vegetală, fond funciar, producția ecologică, Șarban Vasile"/>
    <s v="Direcția Politici în Sectorul Vegetal"/>
    <s v="PNA, cap. 11. Agricultură și Dezvoltare Rurală"/>
    <s v="Ruxanda Macuh, Direcția analiză, monitorizare și evaluare a politicilor, Tel. 022 204 518"/>
  </r>
  <r>
    <n v="93"/>
    <x v="11"/>
    <s v="Muncă și Protecție Socială"/>
    <s v="Abrogarea Legii nr.81/2003 privind cantinele de ajutor social"/>
    <s v="European Social Charter: Parțial Art. 23 – The right of elderly persons to social protection Parțial Art. 12 – The right to social security Parțial Art. 14 – The right to benefit from social welfare services     Parțial Art. 16 – The right of the family to social, legal and economic protection Parțial Art. 30 – The right to protection against poverty and social exclusion; Parțial: 32006D0702 Decizia Consiliului din 6 octombrie 2006 privind orientările strategice comunitare în materie de coeziune; Parțial: 32018D0724(01) _x000a_ Decizia Comisiei din 18 iulie 2018 privind propunerea de inițiativă cetățenească MMPS intitulată „8 % din populația europeană suferă de foame: o problemă căreia trebuie să îi punem capăt!”"/>
    <s v="Creșterea protecției sociale; Reducerea sărăciei"/>
    <s v="Proiect de lege aprobat de Guvern și transmis Parlamentului"/>
    <s v=" 16.01.2024"/>
    <s v=" 10.05.2024"/>
    <x v="42"/>
    <s v="70 ore-om / 10 mii lei"/>
    <n v="70"/>
    <n v="10710"/>
    <s v=" 90.19"/>
    <s v="Ministerul Muncii și Protecției Sociale"/>
    <s v="Ministerul Finanțelor; Ministerul Justiției"/>
    <s v="Secretar de stat, domeniul asistenței sociale, Cușca Vasile"/>
    <s v="Direcția politici de asistență socială a familiilor cu venituri mici și vârstnicilor"/>
    <s v="SND OS 6.1"/>
    <s v="Alexandru Gamanjii, Direcția coordonare politici publice și integrare europeană, Tel. 022 804 409"/>
  </r>
  <r>
    <n v="155"/>
    <x v="6"/>
    <s v="Justiție"/>
    <s v="Aprobarea hotărârii de Guvern cu privire la modificarea Codului de _x000a_executare al Republicii Moldova nr.443/2004"/>
    <m/>
    <s v="Sporirea garanțiilor părților procedurilor _x000a_de executare"/>
    <s v="Proiect de lege aprobat de Guvern și transmis Parlamentului"/>
    <s v=" 18.01.2024"/>
    <s v=" 11.09.2024"/>
    <x v="40"/>
    <s v="320 ore-om / 52,8 mii lei"/>
    <m/>
    <m/>
    <s v=" 40.01_x000a_"/>
    <s v="Ministerul Justiției"/>
    <m/>
    <s v="Secretar de stat, responsabil de creația legislativă, profesiile și serviciile juridice și expertiza judiciară, Copețchi Stanislav  "/>
    <s v="Direcția elaborare acte normative"/>
    <s v="Planul de acțiuni pentru implementarea Strategiei pentru asigurarea independenței și integrității sectorului justiției pentru anii 2022-2025 (OG 2.1)"/>
    <s v="Lilia Rusu, Direcția analiză, monitorizare și evaluare a politicilor, Tel. 022 201 440"/>
  </r>
  <r>
    <n v="196"/>
    <x v="7"/>
    <s v="Cultură"/>
    <s v="Aprobarea hotărârii de Guvern cu privire la instituirea  Programului național ,,Voucher cultural&quot; pentru persoanele în vârstă"/>
    <m/>
    <s v="Asigurarea accesului persoanelor în vârstă, cu venituri reduse, la bunuri și servicii culturale, precum și crearea unui mediu prielnic îmbătrânirii active și sănătoasă."/>
    <s v="Hotărâre de Guvern aprobată"/>
    <s v=" 29.08.2024"/>
    <s v=" 13.11.2024"/>
    <x v="45"/>
    <s v="240 ore-om / 54,360 mii lei"/>
    <m/>
    <m/>
    <s v=" 85.02"/>
    <s v="Ministerul Culturii"/>
    <s v="Ministerul Dezvoltării Economice și Digitalizării; Ministerul Muncii și Protecției sociale"/>
    <s v="Secretar de stat, domeniul artei, industriei creative, turismului, educației artistice, cercetării și inovării, Chistol Andrei"/>
    <s v="Direcția arte, industrii creative și educație artistică"/>
    <s v="SND 5.8. Cultură și politici culturale, alin. 4  "/>
    <s v="Tatiana Bordiniuc, Șef Secție coordonare politici publice și integrare europeană, Tel. 022 823 802 "/>
  </r>
  <r>
    <n v="157"/>
    <x v="6"/>
    <s v="Justiție"/>
    <s v="Aprobarea hotărârii de Guvern cu privite la aprobarea standardelor privind spațiile de audiere în condiții speciale a  copiilor victime/martori ai infracțiunilor "/>
    <m/>
    <s v="Protecția drepturilor de audiere a copiilor victime/martori ai infracțiunilor în condiții sigure și prietenoase și excluderea revictimizării acestora"/>
    <s v="Hotărâre de Guvern aprobată"/>
    <s v=" 11.08.2023"/>
    <s v=" 20.03.2024"/>
    <x v="12"/>
    <s v="240 ore-om / 39,6 mii lei"/>
    <m/>
    <m/>
    <s v=" 40.01_x000a_"/>
    <s v="Ministerul Justiției"/>
    <m/>
    <s v="Secretar de stat, responsabil de creația legislativă, profesiile și serviciile juridice și expertiza judiciară, Copețchi Stanislav  "/>
    <s v="Direcția elaborare acte normative"/>
    <s v="PAG, cap. V/Justiție, alin. 6"/>
    <s v="Lilia Rusu, Direcția analiză, monitorizare și evaluare a politicilor, Tel. 022 201 440"/>
  </r>
  <r>
    <n v="158"/>
    <x v="6"/>
    <s v="Justiție"/>
    <s v="Modificarea Legii nr.1545/1998 privind modul de reparare a prejudiciului cauzat prin acţiunile ilicite ale organelor de urmărire penală, ale procuraturii şi ale instanţelor judecătoreşti și a Legii nr.87/2011 privind repararea de către stat a prejudiciului cauzat prin încălcarea dreptului la judecarea în termen rezonabil a cauzei sau a dreptului la executarea în termen rezonabil a hotărîrii judecătorești"/>
    <m/>
    <s v="Eficientizarea mecanismelor de reparare a prejudiciilor cauzate prin acțiunile ilicite ale organelor de urmărire penală și ale instanțelor de judecată"/>
    <s v="Proiect de lege aprobat de Guvern și transmis Parlamentului"/>
    <s v=" 02.02.2024"/>
    <s v=" 23.10.2024"/>
    <x v="16"/>
    <s v="320 ore-om / 52,8 mii lei"/>
    <m/>
    <m/>
    <s v="40.01"/>
    <s v="Ministerul Justiției"/>
    <s v="Ministerul Finanțelor"/>
    <s v="Secretar de stat, responsabil de creația legislativă, profesiile și serviciile juridice și expertiza judiciară, Copețchi Stanislav  "/>
    <s v="Direcția elaborare acte normative"/>
    <s v="PAG, cap. V/Justiție, alin. 6"/>
    <s v="Lilia Rusu, Direcția analiză, monitorizare și evaluare a politicilor, Tel. 022 201 440"/>
  </r>
  <r>
    <n v="159"/>
    <x v="6"/>
    <s v="Justiție"/>
    <s v="Modificarea Codului de executare  al Republicii Moldova nr.443/2004"/>
    <m/>
    <s v="Instituirea sistemului progresiv de executare a pedepselor"/>
    <s v="Proiect de lege aprobat de Guvern și transmis Parlamentului"/>
    <s v=" 08.09.2023"/>
    <s v=" 22.05.2024"/>
    <x v="41"/>
    <s v="480  ore-om / 79,2 mii lei"/>
    <m/>
    <m/>
    <s v="40.01"/>
    <s v="Ministerul Justiției"/>
    <m/>
    <s v="Nadejda Burciu - secretar de stat, responsabilă de sistemul penitenciar și cel al probațiunii, domeniul arhivistic și sistemele juridice informaționale"/>
    <s v="Direcția elaborare acte normative"/>
    <s v="Planul de acțiuni pentru implementarea Strategiei pentru asigurarea independenței și integrității sectorului justiției pentru anii 2022-2025 (OG 2.1)_x000a__x000a_PNA, cap.23, Reforma justiției și drepturi fundamentale"/>
    <s v="Lilia RUSU, Șefa Direcției analiză, monitorizare și evaluare a politicilor,tel.: 022 201 440  mail: lilia.rusu@justice.gov.md"/>
  </r>
  <r>
    <n v="160"/>
    <x v="6"/>
    <s v="Justiție"/>
    <s v="Modificarea Legii nr.300/2017 cu privire la sistemul administrației penitenciare"/>
    <m/>
    <s v="Excluderea unor prevederi ambigue care creează deficiențe în procesul de implementare a legii, precum și îmbunătățirea pachetului motivațional al personalului sistemului administrației penitenciare"/>
    <s v="Proiect de lege aprobat de Guvern și transmis Parlamentului"/>
    <s v=" 22.11.2023"/>
    <s v=" 10.04.2024"/>
    <x v="29"/>
    <s v="320 ore-om / 52,8 mii lei"/>
    <m/>
    <m/>
    <s v=" 40.01_x000a_"/>
    <s v="Ministerul Justiției"/>
    <m/>
    <s v="Secretar de stat, responsabilă de sistemul penitenciar și cel al probațiunii, domeniul arhivistic și sistemele juridice informaționale, Burciu Nadejda"/>
    <s v="Direcția elaborare acte normative"/>
    <s v="Planul de acțiuni pentru implementarea Strategiei pentru asigurarea independenței și integrității sectorului justiției pentru anii 2022-2025 (OG 2.1)"/>
    <s v="Lilia Rusu, Direcția analiză, monitorizare și evaluare a politicilor, Tel. 022 201 440"/>
  </r>
  <r>
    <n v="161"/>
    <x v="6"/>
    <s v="Justiție"/>
    <s v="Modificarea unor acte normative pentru facilitarea locurilor de muncă  pentru deținuți (modificarea Legii nr. 845/1992 cu privire la antreprenoriat și întreprinderi, a Legii nr.300/2017 cu privire la sistemul administrației penitenciare și Legii nr.131/2015 privind achizițiile publice)"/>
    <m/>
    <s v="Facilitarea locurilor de muncă pentru condamnați"/>
    <s v="Proiect de lege aprobat de Guvern și transmis Parlamentului"/>
    <s v=" 26.09.2023"/>
    <s v=" 03.04.2024"/>
    <x v="46"/>
    <s v="280 ore-om / 46,2 mii lei"/>
    <m/>
    <m/>
    <s v=" 40.01_x000a_"/>
    <s v="Ministerul Justiției"/>
    <m/>
    <s v="Secretar de stat, responsabilă de sistemul penitenciar și cel al probațiunii, domeniul arhivistic și sistemele juridice informaționale, Burciu Nadejda"/>
    <s v="Direcția elaborare acte normative"/>
    <m/>
    <s v="Lilia Rusu, Direcția analiză, monitorizare și evaluare a politicilor, Tel. 022 201 440"/>
  </r>
  <r>
    <n v="162"/>
    <x v="6"/>
    <s v="Justiție"/>
    <s v="Aprobarea hotărârii de Guvern cu privite la aprobarea Regulamentului cu privire la  examinarea medicală a deținuților grav bolnavi pentru aplicarea eliberării de la executarea pedepsei și aprobarea listei bolilor care împiedică aflarea persoanelor în detenție "/>
    <m/>
    <s v="Protecția persoanelor bolnave aflate în detenție"/>
    <s v="Hotărâre de Guvern aprobată"/>
    <s v=" 17.06.2023"/>
    <s v=" 24.01.2024"/>
    <x v="18"/>
    <s v="280 ore-om / 46,2 mii lei"/>
    <m/>
    <m/>
    <s v=" 40.01_x000a_"/>
    <s v="Ministerul Justiției"/>
    <s v="Ministerul Sănătății"/>
    <s v="Secretar de stat, responsabilă de sistemul penitenciar și cel al probațiunii, domeniul arhivistic și sistemele juridice informaționale, Burciu Nadejda"/>
    <s v="Direcția elaborare acte normative"/>
    <s v="PNA, cap.23, Reforma justiției și drepturi fundamentale"/>
    <s v="Lilia Rusu, Direcția analiză, monitorizare și evaluare a politicilor, Tel. 022 201 440"/>
  </r>
  <r>
    <n v="512"/>
    <x v="8"/>
    <s v="Disciplină în Instituții și Ordine în Țară"/>
    <s v="Modificarea Hotărârii de Guvern nr.201/2009 cu privire la privind punerea în aplicare a prevederilor_x000a_Legii nr.158-XVI din 4 iulie 2008 cu privire la funcția publică şi statutul funcționarului public."/>
    <m/>
    <s v="Consolidarea capacităților în _x000a_implementarea politicilor publice / actelor normative în  domeniu managementului funcției publice_x000a_și al funcționarilor publici_x000a__x000a_"/>
    <s v="Hotărâre de Guvern aprobată"/>
    <s v=" 13.03.2024"/>
    <s v=" 05.06.2024"/>
    <x v="33"/>
    <s v="85 ore-om / 13 mii lei"/>
    <n v="85"/>
    <n v="13005"/>
    <s v=" 03.01"/>
    <s v="Cancelaria de Stat"/>
    <m/>
    <s v="Secretar general adjunct al Guvernului, Pșenicinîi Igor"/>
    <s v="Direcția managementul funcției publice"/>
    <s v="PISRAP, PA, acțiunea 1.2.1"/>
    <s v="Cristina Ceclu, DMFP, Tel. 022 250 324;_x000a_Ion Ursu, STIC, Tel. 022 250 531"/>
  </r>
  <r>
    <n v="164"/>
    <x v="6"/>
    <s v="Justiție"/>
    <s v="Modificarea Hotărârii de Guvern nr.583/2006 cu privire la aprobarea Statutului executării pedepsei de către condamnați"/>
    <m/>
    <s v="Ajustarea hotărârii la noile prevederi legale în materie de executare penală a pedepselor"/>
    <s v="Hotărâre de Guvern aprobată"/>
    <s v=" 04.02.2024"/>
    <s v=" 19.06.2024"/>
    <x v="7"/>
    <s v="320 ore-om / 52,8 mii lei"/>
    <m/>
    <m/>
    <s v=" 40.01_x000a_"/>
    <s v="Ministerul Justiției"/>
    <m/>
    <s v="Secretar de stat, responsabilă de sistemul penitenciar și cel al probațiunii, domeniul arhivistic și sistemele juridice informaționale, Burciu Nadejda"/>
    <s v="Direcția elaborare acte normative"/>
    <s v="PAG, cap. V/Justiție, alin. 6"/>
    <s v="Lilia Rusu, Direcția analiză, monitorizare și evaluare a politicilor, Tel. 022 201 440"/>
  </r>
  <r>
    <n v="165"/>
    <x v="6"/>
    <s v="Justiție"/>
    <s v="Modificarea Hotărârii de Guvern nr.609/2006 privind normele minime de alimentare zilnică și obiecte de toaletă și menaj ale deținuților"/>
    <m/>
    <s v="Alinierea la standardele  de sănătate și alimentare"/>
    <s v="Hotărâre de Guvern aprobată"/>
    <s v=" 28.11.2023"/>
    <s v=" 15.05.2024"/>
    <x v="32"/>
    <s v="320 ore-om / 52,8 mii lei"/>
    <m/>
    <m/>
    <s v=" 40.01_x000a_"/>
    <s v="Ministerul Justiției"/>
    <s v="Ministerul Sănătății;_x000a_Ministerul Afacerilor Interne"/>
    <s v="Secretar de stat, responsabilă de sistemul penitenciar și cel al probațiunii, domeniul arhivistic și sistemele juridice informaționale, Burciu Nadejda"/>
    <s v="Direcția elaborare acte normative"/>
    <s v="PAG, cap. V/Justiție, alin. 6"/>
    <s v="Lilia Rusu, Direcția analiză, monitorizare și evaluare a politicilor, Tel. 022 201 440"/>
  </r>
  <r>
    <n v="290"/>
    <x v="0"/>
    <s v="Agricultură și Industrie Alimentară"/>
    <s v="Aprobarea Legii privind politica comună în domeniul pescuitului și acvaculturii "/>
    <s v="Regulamentul 1379/2013, Regulamentul 1380/2013 privind organizarea comună a piețelor în sectorul produselor pescărești și de acvacultură, de modificare a Regulamentelor (CE) nr. 1184/2006 și (CE) nr. 1224/2009 ale Consiliului și de abrogare a Regulamentului (CE) nr. 104/2000 al Consiliului"/>
    <s v="Organizarea pieței produselor pescărești și de acvacultură "/>
    <s v="Proiect de lege aprobat de Guvern și transmis Parlamentului"/>
    <s v=" 19.10.2023"/>
    <s v=" 17.04.2024"/>
    <x v="1"/>
    <s v="150 ore-om / 23 mii lei"/>
    <n v="150"/>
    <n v="22950"/>
    <s v=" 51.01"/>
    <s v="Ministerul Agriculturii și Industriei Alimentare"/>
    <m/>
    <s v="Secretar de stat, domeniile de competență: zootehnia, acvacultura, medicina veterinară, siguranța alimentelor de origine animală, industria alimentară, Scripnic Iurie"/>
    <s v="Direcția politici în sectorul zootehnic"/>
    <s v="AA, cap. V. Protecția consumatorului; cap. 13. Pescuitul și politica maritimă"/>
    <s v="Ruxanda Macuh, Direcția analiză, monitorizare și evaluare a politicilor, Tel. 022 204 518"/>
  </r>
  <r>
    <n v="515"/>
    <x v="8"/>
    <s v="Reintegrarea Țării"/>
    <s v="Modificarea sau abrogarea Hotărârii de Guvern nr.1001/2001 cu privire la declararea mărfurilor de către agenții economici din raioanele de est ale Republicii Moldova"/>
    <m/>
    <s v="Diminuarea sau excluderea scutirilor oferite companiilor din regiunea transnistreană la perceperea drepturilor de import și la plata pentru poluarea mediului"/>
    <s v="Hotărâre de Guvern aprobată"/>
    <s v=" 01.12.2023"/>
    <s v=" 28.02.2024"/>
    <x v="47"/>
    <s v="54 ore-om / 8,262 mii lei"/>
    <n v="54"/>
    <n v="8262"/>
    <s v=" 70.01"/>
    <s v="Ministerul Mediului"/>
    <s v="Ministerul Finanțelor"/>
    <s v="Secretar de stat, Ministerul Mediului, Tataru Petru "/>
    <s v="Ministerul Mediului"/>
    <s v="PAG, cap. V/ Reintegrarea țării, alin.5"/>
    <s v="Alin Gvidiani, BPR, Tel. 022 250 348"/>
  </r>
  <r>
    <n v="355"/>
    <x v="1"/>
    <s v="Afaceri Interne"/>
    <s v="Aprobarea proiectului de lege cu privire la reorganizarea sistemului de ordine și securitate publică"/>
    <m/>
    <s v="Creșterea capacității de reacție și intervenție a Poliției în cazurile de comitere a contravențiilor sau a infracțiunilor, prin lărgirea competenței teritoriale ale agenților statului"/>
    <s v="Proiect de lege aprobat de Guvern și transmis Parlamentului"/>
    <s v=" 07.08.2023"/>
    <s v=" 28.02.2024"/>
    <x v="47"/>
    <s v="368 ore-om / 55,2 mii lei"/>
    <m/>
    <m/>
    <s v=" 35.02;  35.04"/>
    <s v="Ministerul Afacerilor Interne"/>
    <m/>
    <s v="Secretar general adjunct al ministerului, Cojuhari Vladislav"/>
    <s v="Direcția politici în domeniul ordinii și securității publice, combaterii criminalității; Inspectoratul General al Poliției; Inspectoratul General de Carabinieri"/>
    <s v="PAG, cap. VI/Afaceri Interne, acțiunea 6.11."/>
    <s v="Gheorghe Doncă, Direcția analiză, monitorizare și evaluare a politicilor, Tel. 022 255 310"/>
  </r>
  <r>
    <n v="169"/>
    <x v="14"/>
    <s v="Educație și Cercetare"/>
    <s v="Aprobarea hotărârii de Guvern cu privire la aprobarea Regulamentului privind trecerea la autogestiune a instituțiilor de educație timpurie"/>
    <s v="Acordul de Asociere, Articolul 123 b (modernizarea sistemelor de educație și de formare, îmbunătățirea calității, a relevanței și a accesului la acestea) "/>
    <s v="Asigurarea gestionării eficiente și transparente a banilor publici în instituțiile de educație timpurie"/>
    <s v="Hotărâre de Guvern aprobată"/>
    <s v=" 02.10.2023"/>
    <s v=" 31.01.2024"/>
    <x v="30"/>
    <s v="80 ore-om / 12,240 mii lei"/>
    <n v="80"/>
    <n v="12240"/>
    <s v=" 88.02"/>
    <s v="Ministerul Educației și Cercetării"/>
    <s v="Ministerul Finanțelor"/>
    <s v="Secretar de stat, domeniile învățământului general, învățării pe tot parcursul veții și relațiilor interetnice, Olaru Valentina"/>
    <s v="Direcția politici în domeniile învățământ general și învățare pe tot parcursul vieții"/>
    <s v="Codul Educației al Republicii Moldova nr.152/2014, art. 140, 145"/>
    <s v="Angelina Bezu, șef adjunct Direcția coordonare politici publice și integrare europeană, Tel. 022 232 680_x000a_"/>
  </r>
  <r>
    <n v="170"/>
    <x v="14"/>
    <s v="Educație și Cercetare"/>
    <s v="Aprobarea hotărârii de Guvern cu privire la Metodologia de finanțare a instituțiilor de învățământ pre-școlar în baza costurilor per-copil"/>
    <s v="Acordul de Asociere, Articolul 123 b (modernizarea sistemelor de educație și de formare, îmbunătățirea calității, a relevanței și a accesului la acestea) "/>
    <s v="Eficientizarea alocărilor resurselor publice în instituțiile de educație timpurie"/>
    <s v="Hotărâre de Guvern aprobată"/>
    <s v=" 27.10.2023"/>
    <s v=" 31.01.2024"/>
    <x v="30"/>
    <s v="120 ore-om / 18,360 mii lei"/>
    <n v="120"/>
    <n v="18360"/>
    <s v=" 88.02"/>
    <s v="Ministerul Educației și Cercetării"/>
    <s v="Ministerul Finanțelor"/>
    <s v="Secretar de stat, domeniile învățământului general, învățării pe tot parcursul veții și relațiilor interetnice, Olaru Valentina"/>
    <s v="Direcția politici în domeniile învățământ general și învățare pe tot parcursul vieții"/>
    <s v="Codul Educației al Republicii Moldova nr.152/2014 (cu modificările care urmează a fi aprobate până la final de an)"/>
    <s v="Angelina Bezu, șef adjunct Direcția coordonare politici publice și integrare europeană, Tel. 022 232 680_x000a_"/>
  </r>
  <r>
    <n v="121"/>
    <x v="15"/>
    <s v="Mediu"/>
    <s v="Aprobarea hotărârii de Guvern privind procedura de participare voluntară a organizațiilor la un sistem de management de mediu"/>
    <s v="Transpune: Regulamentul (CE) nr. 1221/2009 privind_x000a_participarea voluntară a organizațiilor la un sistem comunitar de management de mediu și audit (EMAS) și de abrogare a Regulamentului (CE) nr. 761/2001 și a Deciziilor 2001/681/CE și 2006/193/CE ale Comisiei"/>
    <s v="Dezvoltarea și implementarea practicilor de management de mediu și audit în organizații. "/>
    <s v="Hotărâre de Guvern aprobată"/>
    <s v=" 05.02.2024"/>
    <s v=" 27.12.2024"/>
    <x v="21"/>
    <s v="120 ore-om / 154,6 mii lei"/>
    <m/>
    <m/>
    <s v=" 70.01"/>
    <s v="Ministerul Mediului"/>
    <m/>
    <s v="Ministru, Iordanov Iordanca-Rodica"/>
    <s v="Serviciul politici în domeniul economiei circulare și instrumente economice, Tentiuc Daniel_x000a_"/>
    <s v="SND 5.14. Politici şi management în sectorul forestier"/>
    <s v="Ghenadie Sîrbu, Direcția analiză, monitorizare și evaluare a politicilor, Tel. 022 204 567"/>
  </r>
  <r>
    <n v="172"/>
    <x v="14"/>
    <s v="Educație și Cercetare"/>
    <s v="Modificarea Hotărârii de Guvern nr.1009/2006 cu privire la cuantumurile burselor, soldele lunare altor forme de ajutoare sociale pentru studenții_x000a_din instituțiile de învățământ superior, elevii din instituțiile de învățământ profesional tehnic postsecundar şi postsecundar nonterţiar, profesional tehnic secundar şi persoanele care studiază în învățământul postuniversitar"/>
    <s v="Acordul de Asociere, art. 122 și 123 (c)"/>
    <s v="Asigurarea elevilor și studenților cu burse majorate prin modificarea cuantumului burselor de studii"/>
    <s v="Hotărâre de Guvern aprobată"/>
    <s v=" 27.10.2023"/>
    <s v=" 31.01.2024"/>
    <x v="30"/>
    <s v="30 ore-om / 4,590 mii lei"/>
    <n v="30"/>
    <n v="4590"/>
    <s v=" 88.08; 88.09; 88.10"/>
    <s v="Ministerul Educației și Cercetării"/>
    <s v="Ministerul Finanțelor"/>
    <s v="Secretar de stat, domeniile cercetării și inovării, Cazacu-Țigaie Adriana; Secretar de stat, domeniile învățământului profesional tehnic și cadrul național al calificărilor, Rusu Galina"/>
    <s v="Direcția politici în domeniul învățământului profesional tehnic; Direcția politici în domeniul învățământului superior"/>
    <s v="Codul educației al Republicii Moldova nr.152/2014, art. 139, lit.g"/>
    <s v="Angelina Bezu, șef adjunct Direcția coordonare politici publice și integrare europeană, Tel. 022 232 680_x000a_"/>
  </r>
  <r>
    <n v="173"/>
    <x v="14"/>
    <s v="Educație și Cercetare"/>
    <s v="Modificarea Hotărârii de Guvern nr.266/2006 cu privire la alimentarea gratuită a elevilor din sistemul de învățământ profesional tehnic secundar"/>
    <m/>
    <s v="Asigurarea alimentației corespunzătoare a elevilor  în  învățământul profesional tehnic secundar prin modificarea cuantumului mijloacelor financiare pentru asigurarea alimentației "/>
    <s v="Hotărâre de Guvern aprobată"/>
    <s v=" 27.10.2023"/>
    <s v=" 31.01.2024"/>
    <x v="30"/>
    <s v="30 ore-om / 4,590 mii lei"/>
    <n v="30"/>
    <n v="4590"/>
    <s v=" 88.08"/>
    <s v="Ministerul Educației și Cercetării"/>
    <s v="Ministerul Finanțelor"/>
    <s v="Secretar de stat, domeniile învățământului profesional tehnic și cadrul național al calificărilor, Rusu Galina"/>
    <s v="Direcția politici în domeniul învățământului profesional tehnic"/>
    <s v="Codul educației al Republicii Moldova nr.152/2014, art. 136, alin.1, lit.b"/>
    <s v="Angelina Bezu, șef adjunct Direcția coordonare politici publice și integrare europeană, Tel. 022 232 680_x000a_"/>
  </r>
  <r>
    <n v="174"/>
    <x v="14"/>
    <s v="Educație și Cercetare"/>
    <s v="Aprobarea hotărârii de Guvern cu privire la planurile (comanda de stat) de pregătire a cadrelor de specialitate pe meserii, specialități în instituțiile de învățământ profesional tehnic pentru anul de studii 2024-2025"/>
    <s v="Acordul de Asociere, art.123 f (promovarea obiectivelor stabilite în cadrul procesului de la Copenhaga privind consolidarea cooperării europene în materie de educație și de formare profesională). _x000a__x000a_"/>
    <s v="Asigurarea formării profesionale cu cadre calificate_x000a_în acord cu necesitățile pieței muncii; Promovarea învățământului dual în cadrul programelor din învățământul profesional tehnic secundar prin majorarea anuală cu 10% a locurilor bugetare din comanda de stat "/>
    <s v="Hotărâre de Guvern aprobată"/>
    <s v=" 04.12.2023"/>
    <s v=" 17.04.2024"/>
    <x v="1"/>
    <s v="80 ore-om / 12,240 mii lei"/>
    <n v="80"/>
    <n v="12240"/>
    <s v=" 88.08; 88.09"/>
    <s v="Ministerul Educației și Cercetării"/>
    <s v="Ministerul Finanțelor; Ministerul Sănătății; Camera de Comerț și Industrie"/>
    <s v="Secretar de stat, domeniile învățământului profesional tehnic și cadrul național al calificărilor, Rusu Galina"/>
    <s v="Direcția politici în domeniul învățământului profesional tehnic"/>
    <s v="Codul educației al Republicii Moldova nr.152/2014, art. 59"/>
    <s v="Angelina Bezu, șef adjunct Direcția coordonare politici publice și integrare europeană, Tel. 022 232 680_x000a_"/>
  </r>
  <r>
    <n v="175"/>
    <x v="14"/>
    <s v="Educație și Cercetare"/>
    <s v="Aprobarea Hotărârii de Guvern cu privire la consolidarea rețelei de instituții de învățământ profesional tehnic"/>
    <m/>
    <s v="Asigurarea unei rețele a instituțiilor de învățământ profesional tehnic consolidate și capabile să ofere servicii de formare profesională în acord cu cerințele pieței muncii"/>
    <s v="Hotărâre de Guvern aprobată"/>
    <s v=" 01.02.2024"/>
    <s v=" 31.07.2024"/>
    <x v="35"/>
    <s v="80 ore-om / 12,240 mii lei"/>
    <n v="80"/>
    <n v="12240"/>
    <s v=" 88.08; 88.09"/>
    <s v="Ministerul Educației și Cercetării"/>
    <s v="Ministerul Finanțelor"/>
    <s v="Secretar de stat, domeniile învățământului profesional tehnic și cadrul național al calificărilor, Rusu Galina"/>
    <s v="Direcția politici în domeniul învățământului profesional tehnic"/>
    <s v="Codul educației al Republicii Moldova nr.152/2014, art. 59  "/>
    <s v="Angelina Bezu, șef adjunct Direcția coordonare politici publice și integrare europeană, Tel. 022 232 680_x000a_"/>
  </r>
  <r>
    <n v="240"/>
    <x v="10"/>
    <s v="Finanțe"/>
    <s v="Modificarea Legii nr.270/2018 privind sistemul unitar de salarizare în sectorul bugetar"/>
    <m/>
    <s v="Revizuirea sistemului de salarizare și motivare a_x000a_personalului din sectorul bugetar_x000a_"/>
    <s v="Proiect de lege aprobat de Guvern și transmis Parlamentului"/>
    <s v=" 12.07.2024"/>
    <s v=" 13.11.2024"/>
    <x v="45"/>
    <s v="300 ore-om / 45,900 mii lei"/>
    <n v="300"/>
    <n v="45900"/>
    <s v=" 05.01"/>
    <s v="Ministerul Finanțelor"/>
    <m/>
    <s v="Secretar de stat, domeniul politici salariale, Arachelov Vladimir"/>
    <s v="Direcția politici salariale"/>
    <s v="SND, Direcția de intervenție 5.2, p.4"/>
    <s v="Mircea Catîrău, Direția analiză, monitorizare și evaluare a politicilor, Tel. 022 262 727"/>
  </r>
  <r>
    <n v="306"/>
    <x v="0"/>
    <s v="Agricultură și Industrie Alimentară"/>
    <s v="Aprobarea hotărârii de Guvern privind funcționarea sistemului de gestionare a informațiilor pentru controalele oficiale "/>
    <s v="Regulamentul de punere în aplicare (UE) 2019/1715 al Comisiei din 30 septembrie 2019 de stabilire a normelor privind funcționarea sistemului de gestionare a informațiilor pentru controalele oficiale și a componentelor sistemice ale acestuia (“Regulamentul IMSOC”), care a abrogat Decizia 2003/24/CE a Comisiei din 30 decembrie 2002 privind dezvoltarea unui sistem informativ integral"/>
    <s v="Stabilirea normelor privind manipularea și schimbul computerizat de informații, date și documente în sistemul de gestionare a informațiilor pentru controalele oficiale _x000a_"/>
    <s v="Hotărâre de Guvern aprobată"/>
    <s v=" 10.01.2024"/>
    <s v=" 24.04.2024"/>
    <x v="23"/>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1. Agricultură și Dezvoltare Rurală"/>
    <s v="Ruxanda Macuh, Direcția analiză, monitorizare și evaluare a politicilor, Tel. 022 204 518"/>
  </r>
  <r>
    <n v="130"/>
    <x v="15"/>
    <s v="Mediu"/>
    <s v="Proiectul hotărârii de Guvern privind instituirea unui regim de licențe FLEGT pentru importul de lemn în Uniunea Europeană"/>
    <s v="Regulamentul (CE) nr. 2173/2005 al Consiliului din 20 decembrie 2005 privind instituirea unui regim de licențe FLEGT pentru importurile de lemn în Comunitatea Europeană"/>
    <s v="Dezvoltarea cadrului normativ secundar"/>
    <s v="Hotărâre de Guvern aprobată"/>
    <s v=" 15.03.2024"/>
    <s v=" 04.12.2024"/>
    <x v="26"/>
    <s v="352 ore-om / 109,9 mii lei"/>
    <m/>
    <m/>
    <s v="70.01"/>
    <s v="Ministerul Mediului"/>
    <m/>
    <s v="Secretar de stat, Rusnac Aliona"/>
    <s v="Direcția politici în domeniul biodiversității, Dragan Vitalie_x000a_"/>
    <s v="SND „Moldova Europeană 2030”_x000a_5.14. Politici şi management în sectorul forestier_x000a_"/>
    <s v="Ghenadie Sîrbu, Direcția analiză, monitorizare și evaluare a politicilor, Tel. 022 204 567"/>
  </r>
  <r>
    <n v="277"/>
    <x v="9"/>
    <s v="Apărare"/>
    <s v="Modificare Legii nr.345/2003 cu privire la apărarea națională"/>
    <m/>
    <s v="Modificarea cadrului normativ în vederea asigurării reformării sectorului de apărare în funcție de noile provocări"/>
    <s v="Proiect de lege aprobat de Guvern și transmis Parlamentului"/>
    <s v=" 01.12.2023"/>
    <s v=" 27.03.2024"/>
    <x v="13"/>
    <s v="456 ore-om / 69,768 mii lei"/>
    <n v="456"/>
    <n v="69768"/>
    <s v=" 31.04"/>
    <s v="Ministerul Apărării"/>
    <m/>
    <s v="Secretar de stat al Ministerului Apărării, domeniul politicii de apărare, Mija Valeriu"/>
    <s v="Direcția juridică a Ministerului Apărării"/>
    <s v="PND 2023-2025, OS 9.2"/>
    <s v="Marcel Ciolpan, Direcție politică de apărare și planificare a apărării, Tel. 022 252 264"/>
  </r>
  <r>
    <n v="518"/>
    <x v="8"/>
    <s v="Reintegrarea Țării"/>
    <s v="Aprobarea Regulamentului privind evaluarea calificărilor acordate în unitățile administrativ-teritoriale din stânga Nistrului și mun. Bender în vederea continuări studiilor și accesului pe piața muncii (număr unic 194/MECC/2021)"/>
    <m/>
    <s v="Reglementarea рrосеdurii de evaluare а саlifiсărilоr obținute în instituțiile de învățământ din regiunea transnistreană și de perfectare a actelor de studii potrivit formatului aprobat de Ministerul Educației și Cercetării "/>
    <s v="Hotărâre de Guvern aprobată, procedură reglementată"/>
    <s v=" 01.04.2024"/>
    <s v=" 12.06.2024"/>
    <x v="24"/>
    <s v="85 ore-om / 13 mii lei"/>
    <n v="85"/>
    <n v="13005"/>
    <s v=" 88.01"/>
    <s v="Ministerul Educației și Cercetării"/>
    <s v="Biroul politici de reintegrare"/>
    <s v="Șef Direcția cadrul național al calificărilor, domeniul Ministerul Educației și Cercetării, Gherștega Tatiana"/>
    <s v="Direcția cadrul național al calificărilor, Ministerul Educației și Cercetării"/>
    <s v="PAG, cap. V/ Reintegrarea țării, alin.8"/>
    <s v="Alin Gvidiani, BPR, Tel. 022 250 348"/>
  </r>
  <r>
    <n v="181"/>
    <x v="14"/>
    <s v="Educație și Cercetare"/>
    <s v="Aprobarea hotărârii de Guvern privind dezvoltarea conceptului sistemului informațional e-Cercetare"/>
    <m/>
    <s v="Digitalizarea sistemului de cercetare-inovare"/>
    <s v="Hotărâre de Guvern aprobată"/>
    <s v=" 15.01.2024"/>
    <s v=" 28.08.2024"/>
    <x v="3"/>
    <s v="100 ore-om / 15,300 mii lei"/>
    <n v="100"/>
    <n v="15300"/>
    <s v=" 08.07; 16.06;    50.07; 51.07; 58.07; 70.07;  80.07_x000a_"/>
    <s v="Ministerul Educației și Cercetării"/>
    <s v="Agenția Națională pentru Cercetare și Dezvoltare"/>
    <s v="Secretar de stat, domeniile cercetării și inovării, Cazacu-Țigaie Adriana"/>
    <s v="Direcția politici în domeniile cercetării și inovării"/>
    <s v="Hotărârea de Guvern nr.1081/2018, cu privire la aprobarea Foii naționale de parcurs pentru integrarea RM în Spațiul european de cercetare pe anii 2019-2021 și a Planului_x000a_de acțiuni privind implementarea acesteia, acțiunea 30 _x000a_"/>
    <s v="Angelina Bezu, șef adjunct Direcția coordonare politici publice și integrare europeană, Tel. 022 232 680_x000a_"/>
  </r>
  <r>
    <n v="182"/>
    <x v="14"/>
    <s v="Educație și Cercetare"/>
    <s v="Modificarea Hotărârii de Guvern nr.1234/2018 privind condițiile de salarizare a personalului din instituțiile de învățământ care funcționează în regim de autogestiune financiar-economică"/>
    <s v="UE) Recomandarea nr. 1/2022 a Consiliului de Asociere UE-RM, capitolul 20 Cercetare și Inovare (dezvoltarea organizațiilor de cercetare de înaltă performanță, capabile să devină operatori regionali)  "/>
    <s v="Stimularea participării Republicii Moldova în proiectele internaționale"/>
    <s v="Hotărâre de Guvern aprobată"/>
    <s v=" 08.07.2024"/>
    <s v=" 30.10.2024"/>
    <x v="31"/>
    <s v="100 ore-om / 15,300 mii lei"/>
    <n v="100"/>
    <n v="15300"/>
    <s v=" 19.01"/>
    <s v="Ministerul Educației și Cercetării"/>
    <s v="Ministerul Finanțelor; Agenția Națională pentru Cercetare și Dezvoltare"/>
    <s v="Secretar de stat, domeniile cercetării și inovării, Cazacu-Țigaie Adriana"/>
    <s v="Direcția politici în domeniile cercetării și inovării"/>
    <s v="Legea nr.193/2021 pentru ratificarea Acordului dintre Republica Moldova,  pe de o parte, și Uniunea Europeană, pe de altă parte, privind participarea Republicii Moldova la Programul Uniunii Europene „Orizont Europa” – Programul- cadru pentru cercetare și inovare"/>
    <s v="Angelina Bezu, șef adjunct Direcția coordonare politici publice și integrare europeană, Tel. 022 232 680_x000a_"/>
  </r>
  <r>
    <n v="49"/>
    <x v="2"/>
    <s v="Economie și Digitalizare"/>
    <s v="Modificarea Hotărârii de Guvern nr.637/2018 pentru aprobarea Conceptului tehnic al Sistemului informațional automatizat național de informare şi comunicare pentru supravegherea pieței "/>
    <s v="Transpune: Regulamentul (UE) 2019/1020 al Parlamentului European și al Consiliului din 20 iunie 2019 privind supravegherea pieței și conformitatea produselor și de modificare a Directivei 2004/42/CE și a Regulamentelor (CE) nr. 765/2008 și (UE) nr. 305/2011"/>
    <s v="Asigurarea înregistrării şi prelucrării informațiilor privind activitățile desfășurate şi măsurile aplicate de autoritățile de supraveghere a pieței"/>
    <s v="Hotărâre de Guvern aprobată"/>
    <s v=" 11.01.2024"/>
    <s v=" 25.09.2024"/>
    <x v="8"/>
    <s v="249 ore-om / 38,097 mii lei"/>
    <n v="249"/>
    <n v="38097"/>
    <s v=" 20.24; 50.08"/>
    <s v="Ministerul Dezvoltării Economice și Digitalizării"/>
    <m/>
    <s v="Secretar de stat, domeniul protecția consumatorilor, Gumene Vadim"/>
    <s v="Secția protecția consumatorilor și supravegherea pieței"/>
    <m/>
    <s v="Ana Gribinet, Direcția coordonare politici publice, Tel. 022 250 603"/>
  </r>
  <r>
    <n v="136"/>
    <x v="15"/>
    <s v="Mediu"/>
    <s v="Aprobarea proiectului de lege privind ariile naturale protejate de stat"/>
    <m/>
    <s v="Dezvoltarea funcționării  fondului ariilor protejate"/>
    <s v="Proiect de lege aprobat de Guvern și transmis Parlamentului"/>
    <s v=" 19.09.2024"/>
    <s v=" 04.12.2024"/>
    <x v="26"/>
    <s v="720 ore-om / 84,4 mii lei"/>
    <m/>
    <m/>
    <s v="70.05"/>
    <s v="Ministerul Mediului"/>
    <m/>
    <s v="Secretar de stat, Rusnac Aliona"/>
    <s v="Direcția politici în domeniul biodiversității, Josu Veronica"/>
    <m/>
    <s v="Ghenadie Sîrbu, Direcția analiză, monitorizare și evaluare a politicilor, Tel. 022 204 567"/>
  </r>
  <r>
    <n v="287"/>
    <x v="0"/>
    <s v="Agricultură și Industrie Alimentară"/>
    <s v="Modificarea Hotărârii de Guvern nr.356/2015 cu privire la aprobarea Regulamentului privind organizarea pieței vitivinicole"/>
    <s v="Regulamentul delegat (UE) 2019/33 al Comisiei din 17 octombrie 2018 de completare a Regulamentului (UE) nr. 1308/2013 al Parlamentului European și al Consiliului în ceea ce privește cererile de protecție a denumirilor de origine, a indicațiilor geografice și a mențiunilor tradiționale din sectorul vitivinicol, procedura de opoziție, restricțiile de utilizare, modificările caietelor de sarcini ale produselor, anularea protecției și etichetarea și prezentarea;_x000a_ Regulamentul delegat (UE) 2019/934 al Comisiei din 12 martie 2019 de completare a Regulamentului (UE) nr. 1308/2013 al Parlamentului European și al Consiliului în ceea ce privește zonele viticole în care poate fi majorată tăria alcoolică, practicile oenologice autorizate și restricțiile aplicabile producerii și conservării produselor vitivinicole, procentajul minim de alcool al subproduselor și eliminarea acestora și publicarea fișelor OIV."/>
    <s v="Ajustarea normelor de reglementare a vinurilor cu denumire de origine și indicație geografică la prevederile UE"/>
    <s v="Hotărâre de Guvern aprobată"/>
    <s v=" 03.05.2024"/>
    <s v=" 13.11.2024"/>
    <x v="45"/>
    <s v="132 ore-om / 20,196 mii lei"/>
    <n v="132"/>
    <n v="20196"/>
    <s v=" 51.01"/>
    <s v="Ministerul Agriculturii și Industriei Alimentare"/>
    <s v="Oficiul Național al Viei și Vinului"/>
    <s v="Secretar de stat, domeniile de competență: vitivinicol, consultanță, analiza pieței și dezvoltare rurală, Digolean Andrian"/>
    <s v="Serviciul politici în sectorul vitivinicol și al băuturilor alcoolice"/>
    <s v="AA, cap. V. Protecția consumatorului; PNA, cap. 11. Agricultură și Dezvoltare Rurală"/>
    <s v="Ruxanda Macuh, Direcția analiză, monitorizare și evaluare a politicilor, Tel. 022 204 518"/>
  </r>
  <r>
    <n v="183"/>
    <x v="14"/>
    <s v="Educație și Cercetare"/>
    <s v="Modificarea Legii nr.121/2010 voluntariatului"/>
    <s v="Directiva (UE) 2016/801 A PARLAMENTULUI EUROPEAN ȘI A CONSILIULUI_x000a_din 11 mai 2016_x000a_privind condițiile de intrare și de ședere a resortisanților țărilor terțe pentru cercetare, studii,_x000a_formare profesională, servicii de voluntariat, programe de schimb de elevi sau proiecte_x000a_educaționale și muncă au pair _x000a_"/>
    <s v="Armonizarea legislației naționale  cu acquis comunitar Digitalizarea proceselor de certificare a instituțiilor gazdă pentru a debirocratiza și extinde accesul la programe de voluntariat_x000a_"/>
    <s v="Proiect de lege aprobat de Guvern și transmis Parlamentului"/>
    <s v=" 04.03.2024"/>
    <s v=" 04.09.2024"/>
    <x v="9"/>
    <s v="100 ore-om / 15,300 mii lei"/>
    <n v="100"/>
    <n v="15300"/>
    <s v=" 86.03"/>
    <s v="Ministerul Educației și Cercetării"/>
    <s v="Cancelaria de stat"/>
    <s v="Secretar de stat, domeniul tineretului și sportului, Gurin Sergiu"/>
    <s v="Direcția politici în domeniul Tineret"/>
    <s v="Strategia de dezvoltare a sectorului de tineret „Tineret 2030”, OG  2, OS 2.2"/>
    <s v="Angelina Bezu, șef adjunct Direcția coordonare politici publice și integrare europeană, Tel. 022 232 680_x000a_"/>
  </r>
  <r>
    <n v="89"/>
    <x v="11"/>
    <s v="Afaceri Externe și Integrare Europeană"/>
    <s v="Aprobarea hotărârii de Guvern privind inițierea și negocierea acordurilor bilaterale/aranjamentelor administrative în domeniul securității sociale (Confederația Elvețiană, Republica Albania, Ucraina, Canada etc.) _x000a_"/>
    <m/>
    <s v="Protejarea și garantarea drepturile de asigurări sociale ale lucrătorilor din Republica Moldova care desfășoară sau au desfășurat o activitate pe teritoriul unui alt stat și a membrilor familiilor lor"/>
    <s v="Hotărâre de Guvern aprobată"/>
    <s v=" 25.03.2024"/>
    <s v=" 04.12.2024"/>
    <x v="26"/>
    <s v="100 ore-om / 15,300 mii lei"/>
    <n v="100"/>
    <n v="15300"/>
    <s v=" 90.04"/>
    <s v="Ministerul Muncii și Protecției Sociale"/>
    <s v="CNAS/Consiliul Național pentru Determinarea Dizabilității și capacității de Muncă"/>
    <s v="Secretar de stat, domeniul relațiilor de muncă și asigurărilor sociale, Ajder Corina"/>
    <s v="Direcția politici de asigurări sociale"/>
    <s v="PAG, cap. 1/O 21"/>
    <s v="Alexandru Gamanjii, Direcția coordonare politici publice și integrare europeană, Tel. 022 804 409"/>
  </r>
  <r>
    <n v="188"/>
    <x v="14"/>
    <s v="Educație și Cercetare"/>
    <s v="Aprobarea hotărârii de Guvern cu privire la organizarea și funcționarea cluburilor sportive școlare"/>
    <s v="Acordul de Asociere art.126"/>
    <s v="Asigurarea organizării și funcționării efective a cluburilor sportive școlare"/>
    <s v="Hotărâre de Guvern aprobată"/>
    <s v=" 01.04.2024"/>
    <s v=" 16.10.2024"/>
    <x v="17"/>
    <s v="160 ore-om / 24,480 mii lei"/>
    <n v="160"/>
    <n v="24480"/>
    <s v=" 86.02"/>
    <s v="Ministerul Educației și Cercetării"/>
    <s v="Ministerul Finanțelor; Ministerul Justiției"/>
    <s v="Secretar de stat, domeniul tineretului și sportului, Gurin Sergiu"/>
    <s v="Direcția politici în domeniul Sport"/>
    <s v="Legea nr.330/1999 cu privire la cultura fizică şi sport "/>
    <s v="Angelina Bezu, șef adjunct Direcția coordonare politici publice și integrare europeană, Tel. 022 232 680_x000a_"/>
  </r>
  <r>
    <n v="310"/>
    <x v="0"/>
    <s v="Agricultură și Industrie Alimentară"/>
    <s v="Aprobarea hotărârii de Guvern privind controalele oficiale efectuate de autoritățile competente asupra animalelor, a produselor de origine animală și a materialelor germinative și a măsurile de monitorizare care trebuie luate de autoritatea competentă în caz de neconformitate cu normele de identificare și înregistrare a bovinelor, ovinelor și caprinelor sau în caz de neconformitate în timpul tranzitului pe teritoriul Republicii Moldova"/>
    <s v="Regulamentul delegat (UE) 2022/671 al Comisiei din 4 februarie 2022 de completare a Regulamentului (UE) 2017/625 al Parlamentului European și al Consiliului în ceea ce privește normele specifice privind controalele oficiale efectuate de autoritățile competente asupra animalelor, a produselor de origine animală și a materialelor germinative, măsurile de monitorizare care trebuie luate de autoritatea competentă în caz de neconformitate cu normele de identificare și înregistrare a bovinelor, ovinelor și caprinelor sau în caz de neconformitate în timpul tranzitului pe teritoriul Uniunii al anumitor bovine și de abrogare al Regulamentului (CE) nr. 494/98 al Comisiei"/>
    <s v="Stabilirea normelor specifice privind controalele oficiale efectuate de către autoritatea competentă privind animalele, produsele de origine animală și materialul germinativ în vederea verificării respectării cerințelor de sănătate a animalelor"/>
    <s v="Hotărâre de Guvern aprobată"/>
    <s v=" 25.03.2024"/>
    <s v=" 13.11.2024"/>
    <x v="45"/>
    <s v="150 ore-om / 23 mii lei"/>
    <m/>
    <m/>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1. Agricultură și Dezvoltare Rurală"/>
    <s v="Ruxanda Macuh, Direcția analiză, monitorizare și evaluare a politicilor, Tel. 022 204 518"/>
  </r>
  <r>
    <n v="354"/>
    <x v="1"/>
    <s v="Afaceri Interne"/>
    <s v="Aprobarea proiectului de lege cu  privire la reglementarea organizării și desfășurării evenimentelor publice menționate la art. 2  alin. (2) din Legea nr. 26/2008 privind întrunirile "/>
    <m/>
    <s v="Reglementarea organizării și desfășurării evenimentelor publice  "/>
    <s v="Proiect de lege aprobat de Guvern și transmis Parlamentului"/>
    <s v=" 17.06.2024"/>
    <s v=" 13.11.2024"/>
    <x v="45"/>
    <s v="200 ore-om / 30 mii lei"/>
    <m/>
    <m/>
    <s v=" 35.02;  35.04"/>
    <s v="Ministerul Afacerilor Interne"/>
    <s v="Ministerul Justiției"/>
    <s v="Secretar general adjunct al ministerului, Cojuhari Vladislav"/>
    <s v="Direcția politici în domeniul ordinii și securității publice, combaterii criminalității"/>
    <s v="HG nr.913/2022, POSP 2022-2025, OS 2.2, acțiunea 2.2.2.   "/>
    <s v="Gheorghe Doncă, Direcția analiză, monitorizare și evaluare a politicilor, Tel. 022 255 310"/>
  </r>
  <r>
    <n v="191"/>
    <x v="14"/>
    <s v="Educație și Cercetare"/>
    <s v="Aprobarea hotărârii de Guvern cu privire la organizarea și funcționarea Centrului Sportiv Republican de pregătire a Loturilor Naționale; "/>
    <s v="Acordul de Asociere art.126"/>
    <s v="Asigurarea organizării și funcționării efective a Centrului Sportiv Republican de pregătire a Loturilor Naționale"/>
    <s v="Hotărâre de Guvern aprobată"/>
    <s v=" 07.05.2024"/>
    <s v=" 02.10.2024"/>
    <x v="10"/>
    <s v="160 ore-om / 24,480 mii lei"/>
    <n v="160"/>
    <n v="24480"/>
    <s v=" 86.02"/>
    <s v="Ministerul Educației și Cercetării"/>
    <s v="Ministerul Finanțelor; Ministerul Justiției"/>
    <s v="Secretar de stat, domeniul tineretului și sportului, Gurin Sergiu"/>
    <s v="Direcția politici în domeniul Sport"/>
    <s v="Legea nr.330/1999 cu privire la cultura fizică şi sport "/>
    <s v="Angelina Bezu, șef adjunct Direcția coordonare politici publice și integrare europeană, Tel. 022 232 680_x000a_"/>
  </r>
  <r>
    <n v="192"/>
    <x v="14"/>
    <s v="Educație și Cercetare"/>
    <s v="Modificarea Hotărârii de Guvern nr.1552/2002 cu privire a aprobarea normelor financiare pentru activitatea sportivă"/>
    <s v="Acordul de Asociere art.126"/>
    <s v="Asigurarea unui randament în continuă creștere a sportivilor care au nevoie de a respecta un regim de viață sănătos și un regim de alimentare pe tot parcursul antrenamentului, deoarece cerințele contemporane în domeniul sportului de performanță obligă în mod prioritar majorarea normelor financiare existente în concordanță cu prețurile actuale."/>
    <s v="Hotărâre de Guvern aprobată"/>
    <s v=" 01.04.2024"/>
    <s v=" 17.07.2024"/>
    <x v="20"/>
    <s v="160 ore-om / 24,480 mii lei"/>
    <n v="160"/>
    <n v="24480"/>
    <s v=" 86.02"/>
    <s v="Ministerul Educației și Cercetării"/>
    <s v="Ministerul Finanțelor; Ministerul Justiției"/>
    <s v="Secretar de stat, domeniul tineretului și sportului, Gurin Sergiu"/>
    <s v="Direcția politici în domeniul Sport"/>
    <s v="Legea nr.330/1999 cu privire la cultura fizică şi sport "/>
    <s v="Angelina Bezu, șef adjunct Direcția coordonare politici publice și integrare europeană, Tel. 022 232 680_x000a_"/>
  </r>
  <r>
    <n v="193"/>
    <x v="7"/>
    <s v="Cultură"/>
    <s v="Aprobarea hotărârii de Guvern cu privire la aprobarea Strategiei pentru cultură și patrimoniu 2030"/>
    <m/>
    <s v="Dezvoltarea culturii şi salvgardarea patrimoniului național în vederea sporirii accesibilității, calității și relevanței serviciilor și bunurilor culturale"/>
    <s v="Document de politici aprobat"/>
    <s v=" 18.12.2023"/>
    <s v=" 06.03.2024"/>
    <x v="37"/>
    <s v="400 ore-om / 679,500 mii lei"/>
    <m/>
    <m/>
    <s v=" 85.02;  85.03"/>
    <s v="Ministerul Culturii"/>
    <s v="Ministerul Educației și Cercetării; Ministerul Finanțelor"/>
    <s v="Secretar de stat, domeniul artei, industriei creative, turismului, educației artistice, cercetării și inovării, Chistol Andrei"/>
    <s v="Direcția arte, industrii creative și educație artistică; Direcția patrimoniu cultural"/>
    <s v="SND 5.8. Cultură și  politici culturale, alin. 1-7 și alin. 14 -21; PAG, cap. V/Cultură, alin. 1-5 și alin. 10; ODD 11.4; AA, cap. 25. Cooperare în domeniul culturii, al politicii audiovizuale și al mass-media, art. 130; PNA, cap. 26. Educație și cultură_x000a__x000a_          "/>
    <s v="Tatiana Bordiniu, Șef Secție coordonare politici publice și integrare europeană, Tel. 022 823 802 "/>
  </r>
  <r>
    <n v="194"/>
    <x v="7"/>
    <s v="Cultură"/>
    <s v="Aprobarea hotărârii de Guvern cu privire la punerea în aplicare a Legii  privind Fondul național al culturii (proiectul de Lege se află la etapa de preavizare și urmează a fi aprobat până la sf. anului 2023)"/>
    <m/>
    <s v="Susținerea financiară a programelor, proiectelor culturale și editoriale, precum şi a creatorilor, artiștilor şi profesioniștilor din domeniu"/>
    <s v="Hotărâre de Guvern aprobată"/>
    <s v=" 09.01.2024"/>
    <s v=" 17.04.2024"/>
    <x v="1"/>
    <s v="240 ore-om / 81,540 mii lei"/>
    <m/>
    <m/>
    <s v=" 85.02"/>
    <s v="Ministerul Culturii"/>
    <s v="Ministerul Finanțelor; Centrul Național de Educație prin Artă"/>
    <s v="Secretar de stat, domeniul artei, industriei creative, turismului, educației artistice, cercetării și inovării, Chistol Andrei"/>
    <s v="Direcția arte, industrii creative și educație artistică; Direcția Patrimoniu cultural"/>
    <s v="SND 5.8. Cultură și  politici culturale, alin. 4; PAG, cap. V/Cultură, alin. 1; AA, cap. 25. Cooperare în domeniul culturii, al politicii audiovizuale și al mass-media, art. 132 lit. a)"/>
    <s v="Tatiana Bordiniuc, Șef Secție coordonare politici publice și integrare europeană, Tel. 022 823 802 "/>
  </r>
  <r>
    <n v="195"/>
    <x v="7"/>
    <s v="Cultură"/>
    <s v="Aprobarea hotărârii de Guvern cu privire la reorganizarea Centrului Național de Educație prin Artă și a Regulamentului de organizare şi funcționare"/>
    <m/>
    <s v="Asigurarea  implementării eficiente a proiectelor culturale și editoriale, conform domeniilor de finanțare "/>
    <s v="Hotărâre de Guvern aprobată"/>
    <s v=" 04.12.2023"/>
    <s v=" 21.02.2024"/>
    <x v="48"/>
    <s v="80 ore-om / 18,120 mii lei"/>
    <m/>
    <m/>
    <s v=" 85.02"/>
    <s v="Ministerul Culturii"/>
    <m/>
    <s v="Secretar de stat, domeniul artei, industriei creative, turismului, educației artistice, cercetării și inovării, Chistol Andrei"/>
    <s v="Direcția arte, industrii creative și educație artistică"/>
    <s v="SND 5.8. Cultură și  politici culturale, alin. 4; PAG, cap. V/Cultură, alin. 1."/>
    <s v="Tatiana Bordiniuc, Șef Secție coordonare politici publice și integrare europeană, Tel. 022 823 802 "/>
  </r>
  <r>
    <n v="414"/>
    <x v="16"/>
    <s v="Infrastructură și Dezvoltare Regională"/>
    <s v="Aprobarea hotărârii de Guvern privind Regulile de navigație pe căile navigabile interioare ale fluviului Dunărea și pe căile navigabile interioare ale Republicii Moldova_x000a_"/>
    <s v="Regulamentul privind navigația pe Dunăre"/>
    <s v="Creșterea siguranței și buna desfășurare a navigabilității pe căile navigabile interioare ale fluviului Dunărea și pe căile navigabile interioare ale Republicii Moldova"/>
    <s v="Hotărâre de Guvern aprobată"/>
    <s v=" 01.08.2024"/>
    <s v=" 13.11.2024"/>
    <x v="45"/>
    <s v="720 ore-om / 106,56 mii lei"/>
    <m/>
    <m/>
    <s v=" 64.03"/>
    <s v="Ministerul Infrastructurii și Dezvoltării Regionale "/>
    <s v="Agenția Navală"/>
    <s v="Secretar de stat, domeniul transport, Păscăluță Mircea"/>
    <s v="Direcția politici în domeniul transportului feroviar și naval"/>
    <s v="Legea nr.599/1999 pentru aprobarea Codului navigației maritime comerciale al Republicii Moldova"/>
    <s v="Larisa Sorocovici, Direcția coordonarea politicilor publice și integrare europeană, Tel. 022 250 609"/>
  </r>
  <r>
    <n v="328"/>
    <x v="0"/>
    <s v="Agricultură și Industrie Alimentară"/>
    <s v="Aprobarea hotărârii de Guvern privind anumite categorii de bunuri exceptate de la efectuarea controalelor oficiale la posturile de control la frontieră"/>
    <s v="Regulamentul delegat (UE) 2021/630 al Comisiei din 16 februarie 2021 de completare a Regulamentului (UE) 2017/625 al Parlamentului European și al Consiliului în ceea ce privește anumite categorii de bunuri exceptate de la efectuarea controalelor oficiale la posturile de control la frontieră și de modificare a Deciziei 2007/275/CE a Comisiei"/>
    <s v="Stabilirea normelor privind cazurile și condițiile în care produsele compuse sunt exceptate de la efectuarea controalelor oficiale la posturilor de control la frontieră "/>
    <s v="Hotărâre de Guvern aprobată"/>
    <s v=" 10.01.2024"/>
    <s v=" 24.04.2024"/>
    <x v="23"/>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2. Siguranța alimentară, politici sanitare și fitosanitare"/>
    <s v="Ruxanda Macuh, Direcția analiză, monitorizare și evaluare a politicilor, Tel. 022 204 518"/>
  </r>
  <r>
    <n v="198"/>
    <x v="7"/>
    <s v="Cultură"/>
    <s v="Aprobarea Legii cu privire la crearea unui nou sistem de susținere financiară a activității din domeniul producției de film (Fondul cinematografiei)"/>
    <m/>
    <s v="Promovarea și dezvoltarea cinematografiei autohtone,  asigurarea măsurilor de conservare, păstrare și valorificare a patrimoniului național cinematografic precum și altor activități conexe"/>
    <s v="Proiect de lege aprobat de Guvern și transmis Parlamentului"/>
    <s v=" 16.01.2024"/>
    <s v=" 06.03.2024"/>
    <x v="37"/>
    <s v="400 ore-om / 135,900 mii lei"/>
    <m/>
    <m/>
    <s v=" 85.10"/>
    <s v="Ministerul Culturii"/>
    <s v="Ministerul Finanțelor; Centrul Național al Cinematografiei"/>
    <s v="Secretar de stat, domeniul artei, industriei creative, turismului, educației artistice, cercetării și inovării, Chistol Andrei"/>
    <s v="Direcția arte, industrii creative și educație artistică"/>
    <s v="SND 5.8. Cultură și  politici culturale, alin. 4; PAG, cap. V/Cultură, alin. 1. _x000a_"/>
    <s v="Tatiana Bordiniuc, Șef Secție coordonare politici publice și integrare europeană, Tel. 022 823 802 "/>
  </r>
  <r>
    <n v="493"/>
    <x v="4"/>
    <s v="Economie și Digitalizare"/>
    <s v="Aprobarea hotărârii de Guvern privind crearea datelor spațiale și periodicitatea lor de actualizare"/>
    <m/>
    <s v="Dezvoltarea infrastructurii naționale de date spațiale"/>
    <s v="Hotărâre de Guvern aprobată"/>
    <s v=" 12.08.2024"/>
    <s v=" 13.11.2024"/>
    <x v="45"/>
    <s v="180 ore-om / 27,540 mii lei"/>
    <n v="180"/>
    <n v="27540"/>
    <s v=" 69.01"/>
    <s v="Agenția Relații Funciare și Cadastru"/>
    <m/>
    <s v="Șef Direcție, domeniul geodezie, cartografie si geoinformatică, Ovdii Maria"/>
    <s v="Direcția geodezie, cartografie și geoinformatică"/>
    <s v="Legea nr.254/2016 cu privire la infrastructura națională_x000a_de date spațiale"/>
    <s v="Cornelia Eremia, Serviciul analiză, monitorizare și evaluare a politicilor, Tel. 022 881 259"/>
  </r>
  <r>
    <n v="200"/>
    <x v="7"/>
    <s v="Cultură"/>
    <s v="Aprobarea hotărârii de Guvern cu privire la reorganizarea S.A. „Moldova Film” și S.A. „Moldcinema” "/>
    <m/>
    <s v="Comasarea S.A. „Moldova Film” și S.A. „Moldcinema” în instituție publică la care Ministerul Culturii are calitatea de fondator, în vederea protejării și salvgardării patrimoniului cinematografiei"/>
    <s v="Hotărâre de Guvern aprobată"/>
    <s v=" 11.01.2024"/>
    <s v=" 06.03.2024"/>
    <x v="37"/>
    <s v="320 ore-om / 72,480 mii lei"/>
    <m/>
    <m/>
    <s v=" 85.10"/>
    <s v="Ministerul Culturii"/>
    <s v="Agenția Proprietății Publice; Centrul Național al Cinematografiei"/>
    <s v="Secretar de stat, domeniul artei, industriei creative, turismului, educației artistice, cercetării și inovării, Chistol Andrei"/>
    <s v="Direcția arte, industrii creative și educație artistică"/>
    <s v="PAG, cap. V/Cultură, alin. 1. "/>
    <s v="Tatiana Bordiniuc, Șef Secție coordonare politici publice și integrare europeană, Tel. 022 823 802 "/>
  </r>
  <r>
    <n v="58"/>
    <x v="2"/>
    <s v="Afaceri Externe și Integrare Europeană"/>
    <s v="Aprobarea proiectului de lege pentru ratificarea Acordului dintre Republica Moldova și Republica Portugheză privind colaborarea economică"/>
    <m/>
    <s v="Intensificarea colaborării comercial-economice bilaterale"/>
    <s v="Proiect de lege aprobat de Guvern și transmis Parlamentului"/>
    <s v=" 01.04.2024"/>
    <s v=" 19.06.2024"/>
    <x v="7"/>
    <s v="180 ore-om / 27,540 mii lei"/>
    <n v="180"/>
    <n v="27540"/>
    <s v=" 50.01"/>
    <s v="Ministerul Dezvoltării Economice și Digitalizării"/>
    <m/>
    <s v="Secretar de stat, domeniul cooperarea economică internațională, Gumene Vadim"/>
    <s v="Direcția Cooperare Economică Internațională Secția relații economice externe și integrare europeană"/>
    <s v="Legea nr.315/2023 - SND_x000a_ 5.10. 3) Îmbunătățirea competitivității şi a accesului la piețe de desfacere (O1.2, O7.1, O8.3, O9.1, O9.2)"/>
    <s v="Ana Gribinet, Direcția coordonare politici publice, Tel. 022 250 603"/>
  </r>
  <r>
    <n v="304"/>
    <x v="0"/>
    <s v="Agricultură și Industrie Alimentară"/>
    <s v="Modificarea unor hotărâri de Guvern (Hotărârea de Guvern nr.1111/2010 cu privire la aprobarea Reglementării tehnice „Sucuri şi anumite produse similare destinate consumului uman și  Hotărârea de Guvern nr.216/2008 cu privire la aprobarea Reglementării tehnice „Gemuri, jeleuri, dulcețuri, piureuri şi alte produse similare”) "/>
    <s v="Directiva 2001/113/CE a Consiliului din 20 decembrie 2001 privind gemurile, jeleurile și marmeladele de fructe, precum și piureul de castane îndulcit destinate alimentației umane._x000a_CODEX STAN 210-2009 (amendat în 2017, 2020, 2022) Standard pentru dulcețuri, jeleuri și marmelade_x000a_Directiva 2001/112/CE a Consiliului din 20 decembrie 2001 privind sucurile de fructe și anumite produse similare destinate consumului uman_x000a_CODEX STAN 247-2005 (amendat în 2022) Standard general pentru sucurile de fructe și nectaruri _x000a_"/>
    <s v="Alinierea actului normativ cu legislația alimentara ajustate la acquis-ul UE _x000a__x000a_"/>
    <s v="Hotărâre de Guvern aprobată"/>
    <s v=" 20.11.2023"/>
    <s v=" 28.02.2024"/>
    <x v="47"/>
    <s v="130 ore-om / 19,890 mii lei"/>
    <n v="130"/>
    <n v="19890"/>
    <s v=" 51.01"/>
    <s v="Ministerul Agriculturii și Industriei Alimentare"/>
    <m/>
    <s v="Secretar de stat, domeniile de competență: zootehnia, acvacultura, medicina veterinară, siguranța alimentelor de origine animală, industria alimentară, Scripnic Iurie"/>
    <s v="Direcția Industrie Alimentară"/>
    <s v="AA, anexa VII– decembrie 2019; PNA, cap. 11. Agricultură și Dezvoltare Rurală"/>
    <s v="Ruxanda Macuh, Direcția analiză, monitorizare și evaluare a politicilor, Tel. 022 204 518"/>
  </r>
  <r>
    <n v="203"/>
    <x v="7"/>
    <s v="Cultură"/>
    <s v="Modificarea Hotărârii de Guvern  nr.1242/2003 despre unele măsuri de implementare a Legii nr.1421/2002 cu privire la teatre, circuri şi organizații concertistice"/>
    <m/>
    <s v="Implementarea metodelor de finanțare instituțiilor  teatral-concertistice în vederea susținerii și diversificării activităților cultural-artistice"/>
    <s v="Hotărâre de Guvern aprobată"/>
    <s v=" 05.03.2024"/>
    <s v=" 05.06.2024"/>
    <x v="33"/>
    <s v="80 ore-om / 18,160 mii lei"/>
    <m/>
    <m/>
    <s v=" 85.02"/>
    <s v="Ministerul Culturii"/>
    <s v="Ministerul Finanțelor"/>
    <s v="Secretar de stat, domeniul artei, industriei creative, turismului, educației artistice, cercetării și inovării, Chistol Andrei"/>
    <s v="Direcția arte, industrii creative și educație artistică"/>
    <s v="PAG, cap. V/Cultură, alin. 1"/>
    <s v="Tatiana Bordiniuc, Șef Secție coordonare politici publice și integrare europeană, Tel. 022 823 802 "/>
  </r>
  <r>
    <n v="92"/>
    <x v="11"/>
    <s v="Muncă și Protecție Socială"/>
    <s v="Aprobarea hotărârii de Guvern cu privire la aprobarea Regulamentului-cadru privind organizarea şi funcționarea Serviciului social de sprijin alimentar și Standardelor minime de calitate"/>
    <s v="European Social Charter: Parțial Art. 23 – The right of elderly persons to social protection Parțial Art. 12 – The right to social security Parțial Art. 14 – The right to benefit from social welfare services Parțial Art. 16 – The right of the family to social, legal and economic protection Parțial Art. 30 – The right to protection against poverty and social exclusion Parțial: 32006D0702 Decizia Consiliului din 6 octombrie 2006 privind orientările strategice comunitare în materie de coeziune_x000a_Parțial: 32018D0724(01) _x000a_ Decizia Comisiei din 18 iulie 2018 privind propunerea de inițiativă cetățenească MMPS intitulată „8 % din populația europeană suferă de foame: o problemă căreia trebuie să îi punem capăt!”"/>
    <s v="Creșterea protecției sociale. Reducerea sărăciei"/>
    <s v="Hotărâre de Guvern aprobată"/>
    <s v=" 25.03.2024"/>
    <s v=" 04.12.2024"/>
    <x v="26"/>
    <s v="80 ore-om / 12,240 mii lei"/>
    <n v="80"/>
    <n v="12240"/>
    <s v=" 90.19"/>
    <s v="Ministerul Muncii și Protecției Sociale"/>
    <s v="Ministerul Finanțelor; Ministerul Justiției"/>
    <s v="Secretar de stat, domeniul asistenței sociale, Cușca Vasile"/>
    <s v="Direcția politici de asistență socială a familiilor cu venituri mici și vârstnicilor"/>
    <s v="SND OS 6.1; PAG, cap. IV/Muncă și protecție socială, alin. 3"/>
    <s v="Alexandru Gamanjii, Direcția coordonare politici publice și integrare europeană, Tel. 022 804 409"/>
  </r>
  <r>
    <n v="205"/>
    <x v="7"/>
    <s v="Cultură"/>
    <s v="Modificarea Hotărârii de Guvern  nr.616/2016 pentru aprobarea Metodologiei de evaluare externă a calității în vederea autorizării de funcționare provizorie şi acreditării programelor de studii şi a instituțiilor de învățământ profesional tehnic, superior şi de formare continuă"/>
    <m/>
    <s v="Asigurarea pieței muncii din Republica Moldova cu specialiști calificați  în domeniul biblioteconomic "/>
    <s v="Hotărâre de Guvern aprobată"/>
    <s v=" 19.01.2024"/>
    <s v=" 06.03.2024"/>
    <x v="37"/>
    <s v="240 ore-om / 108,720 mii lei"/>
    <m/>
    <m/>
    <s v=" 85.02"/>
    <s v="Ministerul Culturii"/>
    <s v="Ministerul Educației și Cercetării; Agenția Națională de Asigurare a Calității în Educație și Cercetare"/>
    <s v="Secretar de stat, domeniul artei, industriei creative, turismului, educației artistice, cercetării și inovării, Chistol Andrei"/>
    <s v="Direcția arte, industrii creative și educație artistică"/>
    <s v="Legea nr. 160/2017 cu privire la biblioteci; SND 5.8. Cultură și  politici culturale, alin. 15; PAG, Cap. V/Cultură, alin. 5."/>
    <s v="Tatiana Bordiniuc, Șef Secție coordonare politici publice și integrare europeană, Tel. 022 823 802 "/>
  </r>
  <r>
    <n v="206"/>
    <x v="7"/>
    <s v="Cultură"/>
    <s v="Modificarea Hotărârii de Guvern nr.747/2020 pentru aprobarea Regulamentului privind evaluarea bibliotecilor publice"/>
    <m/>
    <s v="Optimizarea  activităților bibliotecilor publice în vederea dezvoltării comunităților sustenabile"/>
    <s v="Hotărâre de Guvern aprobată"/>
    <s v=" 04.06.2024"/>
    <s v=" 28.08.2024"/>
    <x v="3"/>
    <s v="160 ore-om / 72,480 mii lei"/>
    <m/>
    <m/>
    <s v=" 85.02"/>
    <s v="Ministerul Culturii"/>
    <s v="Ministerul Educației și Cercetării"/>
    <s v="Secretar de stat, domeniul artei, industriei creative, turismului, educației artistice, cercetării și inovării, Chistol Andrei"/>
    <s v="Direcția arte, industrii creative și educație artistică"/>
    <s v="Legea nr.160/2017 cu privire la biblioteci; SND 5.8. Cultură și  politici culturale, alin. 2; PAG, Cap. V/Cultură, alin. 2."/>
    <s v="Tatiana Bordiniuc, Șef Secție coordonare politici publice și integrare europeană, Tel. 022 823 802 "/>
  </r>
  <r>
    <n v="180"/>
    <x v="14"/>
    <s v="Educație și Cercetare"/>
    <s v="Aprobarea hotărârii de Guvern privind evaluarea organizațiilor din domeniile cercetării și inovării în vederea clasificării acestora pe niveluri de capacitate"/>
    <s v="UE) Recomandarea nr. 1/2022 a Consiliului de Asociere UE-RM, capitolul Cercetare și Inovare ( "/>
    <s v="Evaluarea organizațiilor din domeniile cercetării și inovării  în vederea clasificării acestora pe niveluri de performanță"/>
    <s v="Hotărâre de Guvern aprobată"/>
    <s v=" 04.03.2024"/>
    <s v=" 26.06.2024"/>
    <x v="49"/>
    <s v="84 ore-om / 12,852 mii lei"/>
    <n v="84"/>
    <n v="12852"/>
    <s v=" 08.07; 16.06;    50.07; 51.07; 58.07; 70.07;  80.07_x000a_"/>
    <s v="Ministerul Educației și Cercetării"/>
    <s v="Agenția Națională de Asigurare a Calității în Educație și Cercetare"/>
    <s v="Secretar de stat, domeniile cercetării și inovării, Cazacu-Țigaie Adriana"/>
    <s v="Direcția politici în domeniile cercetării și inovării"/>
    <s v="Codul educației al Republicii Moldova nr.152/2014, art. 28"/>
    <s v="Angelina Bezu, șef adjunct Direcția coordonare politici publice și integrare europeană, Tel. 022 232 680_x000a_"/>
  </r>
  <r>
    <n v="399"/>
    <x v="16"/>
    <s v="Infrastructură și Dezvoltare Regională"/>
    <s v="Aprobarea hotărârii de Guvern cu privire la aprobarea Metodologiei de formare a tarifelor pentru utilizarea infrastructurii feroviare"/>
    <m/>
    <s v="Stabilirea modului de formare a tarifelor de utilizare a infrastructurii"/>
    <s v="Hotărâre de Guvern aprobată"/>
    <s v=" 02.01.2024"/>
    <s v=" 02.05.2024"/>
    <x v="39"/>
    <s v="720 ore-om / 106,56 mii lei"/>
    <m/>
    <m/>
    <s v=" 64.05"/>
    <s v="Ministerul Infrastructurii și Dezvoltării Regionale"/>
    <s v="Agenția Feroviară"/>
    <s v="Secretar de stat, domeniul transport, Păscăluță Mircea"/>
    <s v="Direcția politici în domeniul transportului feroviar și naval"/>
    <s v="Codul transportului feroviar nr.19/2022; Anexa nr.2 la Hotărârea Guvernului nr.1042/2017"/>
    <s v="Larisa Sorocovici, Direcția coordonarea politicilor publice și integrare europeană, Tel. 022 250 609"/>
  </r>
  <r>
    <n v="209"/>
    <x v="7"/>
    <s v="Cultură"/>
    <s v="Aprobarea hotărârii de Guvern cu privire la aprobarea  Regulamentului de activitate a formațiilor artistice de amatori din Republica Moldova"/>
    <m/>
    <s v="Reglementarea și valorificarea activităților formațiilor artistice de amatori la nivel local"/>
    <s v="Hotărâre de Guvern aprobată"/>
    <s v=" 15.03.2024"/>
    <s v=" 12.06.2024"/>
    <x v="24"/>
    <s v="160 ore-om / 36,240 mii lei"/>
    <m/>
    <m/>
    <s v=" 85.02"/>
    <s v="Ministerul Culturii"/>
    <m/>
    <s v="Secretar de stat, domeniul artei, industriei creative, turismului, educației artistice, cercetării și inovării, Chistol Andrei"/>
    <s v="Direcția arte, industrii creative și educație artistică"/>
    <s v="SND 5.8. Cultură și  politici culturale, alin. 4; PAG, Cap. V/Cultură, alin. 5."/>
    <s v="Tatiana Bordiniuc, Șef Secție coordonare politici publice și integrare europeană, Tel. 022 823 802 "/>
  </r>
  <r>
    <n v="115"/>
    <x v="15"/>
    <s v="Mediu"/>
    <s v="Aprobarea hotărârii de Guvern privind Regulamentul poluanților organici persistenți (POPs)"/>
    <s v="Transpune:_x000a_Regulamentul (UE) 2019/1021 al Parlamentului European și al Consiliului din 20 iunie 2019 privind poluanții organici persistenți (reformare) (Text cu relevanță pentru SEE)"/>
    <s v="Protejarea sănătății umane și a mediului împotriva poluanților organici persistenți  "/>
    <s v="Hotărâre de Guvern aprobată"/>
    <s v=" 17.07.2023"/>
    <s v=" 13.11.2024"/>
    <x v="45"/>
    <s v="204 ore-om / 307,4 mii lei"/>
    <m/>
    <m/>
    <s v=" 70.02"/>
    <s v="Ministerul Mediului"/>
    <s v="Agenția de Mediu                                                                                                                                                                    "/>
    <s v="Secretar de stat, Stratulat Grigore "/>
    <s v="Direcția politici de management al deșeurilor și substanțelor chimice, Bolocan Svetlana"/>
    <s v="Agenda de Asociere"/>
    <s v="Ghenadie Sîrbu, Direcția analiză, monitorizare și evaluare a politicilor, Tel. 022 204 567"/>
  </r>
  <r>
    <n v="211"/>
    <x v="7"/>
    <s v="Cultură"/>
    <s v="Modificarea Legii nr.58/2012 privind protejarea patrimoniului cultural imaterial"/>
    <m/>
    <s v="Păstrarea culturii tradiționale și alinierea cadrului național la principiile promovate de către UNESCO"/>
    <s v="Proiect de lege aprobat de Guvern și transmis Parlamentului"/>
    <s v=" 18.03.2024"/>
    <s v=" 18.09.2024"/>
    <x v="5"/>
    <s v="480 ore-om / 70,124 mii lei"/>
    <m/>
    <m/>
    <s v=" 85.03"/>
    <s v="Ministerul Culturii"/>
    <s v="Institutul Patrimoniului Cultural, CNCPPCI"/>
    <s v="Secretar de stat, domeniul patrimoniu cultural, cercetării și inovării, Budeci Ion "/>
    <s v="Direcția patrimoniu cultural"/>
    <s v=" PAG, cap. V/Cultură, alin. 4            "/>
    <s v="Tatiana Bordiniuc, Șef Secție coordonare politici publice și integrare europeană, Tel. 022 823 802 "/>
  </r>
  <r>
    <n v="212"/>
    <x v="7"/>
    <s v="Cultură"/>
    <s v="Modificarea Legii muzeelor  nr.262/2017"/>
    <m/>
    <s v="Modernizarea muzeelor naționale în vederea creării oportunităților pentru dezvoltarea personală și cetățenie activă"/>
    <s v="Proiect de lege aprobat de Guvern și transmis Parlamentului"/>
    <s v=" 12.02.2024"/>
    <s v=" 17.07.2024"/>
    <x v="20"/>
    <s v="400 ore-om / 58,450 mii lei"/>
    <m/>
    <m/>
    <s v=" 85.03"/>
    <s v="Ministerul Culturii"/>
    <s v="Comisia Națională a Muzeelor și Colecțiilor"/>
    <s v="Secretar de stat, domeniul patrimoniu cultural, cercetării și inovării, Budeci Ion "/>
    <s v="Direcția patrimoniu cultural"/>
    <s v="PAG, cap. V/Cultură, alin. 2"/>
    <s v="Tatiana Bordiniuc, Șef Secție coordonare politici publice și integrare europeană, Tel. 022 823 802 "/>
  </r>
  <r>
    <n v="213"/>
    <x v="7"/>
    <s v="Cultură"/>
    <s v="Aprobarea hotărârii de Guvern cu privire la aprobarea Statutului Instituției Publice „Institutul Patrimoniului Cultural”"/>
    <m/>
    <s v="Eficientizarea activităților de cercetare fundamentală și aplicativă a bunurilor de patrimoniu cultural "/>
    <s v="Hotărâre de Guvern aprobată"/>
    <s v=" 02.10.2023"/>
    <s v=" 07.02.2024"/>
    <x v="38"/>
    <s v="320 ore-om / 46,750 mii lei"/>
    <m/>
    <m/>
    <s v=" 16.06"/>
    <s v="Ministerul Culturii"/>
    <s v="Institutul Patrimoniului Cultural; Agenția de Inspectare și Restaurare a Monumentelor "/>
    <s v="Secretar de stat, domeniul patrimoniu cultural, cercetării și inovării, Budeci Ion "/>
    <s v="Direcția patrimoniu cultural"/>
    <s v="AA, cap. 25. Cooperare în domeniul culturii, al politicii audiovizuale și al mass-media, art. 130; PNA, cap. 26. Educație și cultură.                                                "/>
    <s v="Tatiana Bordiniuc, Șef Secție coordonare politici publice și integrare europeană, Tel. 022 823 802 "/>
  </r>
  <r>
    <n v="214"/>
    <x v="7"/>
    <s v="Cultură"/>
    <s v="Modificarea Hotărârii de Guvern  nr. 1311/2005 cu privire la aprobarea nomenclatoarelor serviciilor cu plată prestate de către Ministerul Educației, Culturii și Cercetării și instituțiile subordonate"/>
    <m/>
    <s v="Ajustarea listei serviciilor și tarifelor pentru  prestarea serviciilor cu plată de către instituțiile publice subordonate MC în scopul diversificării ofertei culturale"/>
    <s v="Hotărâre de Guvern aprobată"/>
    <s v=" 19.02.2024"/>
    <s v=" 10.07.2024"/>
    <x v="34"/>
    <s v="400 ore-om / 103,750 mii lei"/>
    <m/>
    <m/>
    <s v=" 85.02"/>
    <s v="Ministerul Culturii"/>
    <s v="Institutul Patrimoniului Cultural; Agenția de Inspectare și Restaurare a Monumentelor "/>
    <s v="Secretar de stat, domeniul patrimoniu cultural, cercetării și inovării, Budeci Ion "/>
    <s v="Direcția patrimoniu cultural"/>
    <s v="SND 5.8. Cultură și  politici culturale, alin. 4; PAG, Cap. V/Cultură, alin. 11.           "/>
    <s v="Tatiana Bordiniuc, Șef Secție coordonare politici publice și integrare europeană, Tel. 022 823 802 "/>
  </r>
  <r>
    <n v="215"/>
    <x v="7"/>
    <s v="Cultură"/>
    <s v="Aprobarea hotărârii de Guvern cu privire la aprobarea Metodologiei de calculare a tarifelor pentru serviciile prestate de către Instituția Publică „Institutul Patrimoniului Cultural”"/>
    <m/>
    <s v="Elaborarea mecanismului de calculare a tarifelor în scopul prestării serviciilor de calitate."/>
    <s v="Hotărâre de Guvern aprobată"/>
    <s v=" 19.02.2024"/>
    <s v=" 17.07.2024"/>
    <x v="20"/>
    <s v="400 ore-om / 103,750 mii lei"/>
    <m/>
    <m/>
    <s v=" 16.06"/>
    <s v="Ministerul Culturii"/>
    <s v="Institutul Patrimoniului Cultural; Agenția de Inspectare și Restaurare a Monumentelor "/>
    <s v="Secretar de stat, domeniul patrimoniu cultural, cercetării și inovării, Budeci Ion "/>
    <s v="Direcția patrimoniu cultural"/>
    <s v="SND 5.8. Cultură și  politici culturale, alin 5; PAG, cap. Cultură, alin.  11."/>
    <s v="Tatiana Bordiniuc, Șef Secție coordonare politici publice și integrare europeană, Tel. 022 823 802 "/>
  </r>
  <r>
    <n v="216"/>
    <x v="7"/>
    <s v="Cultură"/>
    <s v="Aprobarea proiectului de hotărâre a Parlamentului privind modificarea Registrului monumentelor Republicii Moldova ocrotite de stat, aprobat prin Hotărâre de Parlament nr.1531/1993"/>
    <m/>
    <s v="Luarea la evidență a bunurilor de patrimoniu imobil nou identificate și actualizarea Registrului monumentelor Republicii Moldova, ocrotite de stat"/>
    <s v="Hotărâre de Parlament aprobată de Guvern și transmis Parlamentului"/>
    <s v=" 12.02.2024"/>
    <s v=" 14.08.2024"/>
    <x v="0"/>
    <s v="800 ore-om / 116,875 mii lei"/>
    <m/>
    <m/>
    <s v=" 85.03"/>
    <s v="Ministerul Culturii"/>
    <s v="Institutul Patrimoniului Cultural; Agenția de Inspectare și Restaurare a Monumentelor "/>
    <s v="Secretar de stat, domeniul patrimoniu cultural, cercetării și inovării, Budeci Ion "/>
    <s v="Direcția patrimoniu cultural"/>
    <s v="PAG, Cultură, alin. 11. "/>
    <s v="Tatiana Bordiniuc, Șef Secție coordonare politici publice și integrare europeană, Tel. 022 823 802 "/>
  </r>
  <r>
    <n v="217"/>
    <x v="7"/>
    <s v="Cultură"/>
    <s v="Modificarea Legii nr.352/2006 cu privire la organizarea și desfășurarea activității turistice în Republica Moldova"/>
    <m/>
    <s v="Optimizarea activității turistice din Republica Moldova în concordanță cu noile tendințe în domeniu (promovarea și dezvoltarea destinațiilor turistice, activitatea ghizilor de turism etc.)"/>
    <s v="Proiect de lege aprobat de Guvern și transmis Parlamentului"/>
    <s v=" 14.11.2023"/>
    <s v=" 27.03.2024"/>
    <x v="13"/>
    <s v="400 ore-om / 70,124 mii lei"/>
    <m/>
    <m/>
    <s v=" 66.01"/>
    <s v="Ministerul Culturii"/>
    <s v="Ministerul Infrastructurii şi Dezvoltării Regionale; Ministerul Mediului; Ministerul Agriculturii și Industriei Alimentare; Ministerul Dezvoltării Economice și Digitalizării;  Agenția de Investiții"/>
    <s v="Secretar de stat, domeniul artei, industriei creative, turismului, educației artistice, cercetării și inovării, Chistol Andrei"/>
    <s v="Direcția turism"/>
    <s v="SND 5.8. Cultură și  politici culturale, alin 8 și 9; PAG, cap.V/ Cultură, alin.  6     "/>
    <s v="Tatiana Bordiniuc, Șef Secție coordonare politici publice și integrare europeană, Tel. 022 823 802 "/>
  </r>
  <r>
    <n v="218"/>
    <x v="7"/>
    <s v="Cultură"/>
    <s v="Aprobarea hotărârii de Guvern cu privire la  aprobarea și promovarea Programului național de dezvoltare a turismului „Turism - 2028”"/>
    <m/>
    <s v="Dezvoltarea sustenabilă a turismului și stimularea investițiilor în infrastructura turistică modernă și accesibilă, adaptată la cerințele turismului receptor"/>
    <s v="Document de politici aprobat"/>
    <s v=" 01.12.2023"/>
    <s v=" 27.03.2024"/>
    <x v="13"/>
    <s v="400 ore-om / 128,700 mii lei"/>
    <m/>
    <m/>
    <s v=" 66.01"/>
    <s v="Ministerul Culturii"/>
    <s v="Ministerul Infrastructurii şi Dezvoltării Regionale; Ministerul Mediului; Ministerul Agriculturii și Industriei Alimentare; Ministerul Dezvoltării Economice și Digitalizării; Agenția de Investiții"/>
    <s v="Secretar de stat, domeniul artei, industriei creative, turismului, educației artistice, cercetării și inovării, Chistol Andrei"/>
    <s v="Direcția turism"/>
    <s v="SND 5.8. Cultură și  politici culturale, alin. 8-10; PAG, cap. V/Cultură, alin. 6; ODD 8.9. și ODD 12.b.                         "/>
    <s v="Tatiana Bordiniuc, Șef Secție coordonare politici publice și integrare europeană, Tel. 022 823 802 "/>
  </r>
  <r>
    <n v="219"/>
    <x v="7"/>
    <s v="Cultură"/>
    <s v="Aprobarea hotărârii de Guvern cu privire la aprobarea Normelor metodologice și criteriilor de clasificare a structurilor de primire turistică cu funcțiuni de cazare și de servire a mesei"/>
    <m/>
    <s v="Excluderea obstacolelor   privind clasificarea unităților de cazare și de servire a mesei prin simplificarea normelor metodologice și criteriilor de clasificare"/>
    <s v="Hotărâre de Guvern aprobată"/>
    <s v=" 18.12.2023"/>
    <s v=" 20.03.2024"/>
    <x v="12"/>
    <s v="240 ore-om / 54,360 mii lei"/>
    <m/>
    <m/>
    <s v=" 66.01"/>
    <s v="Ministerul Culturii"/>
    <s v="Ministerul Dezvoltării Economice și Digitalizării; Agenția Servicii Publice"/>
    <s v="Secretar de stat, domeniul artei, industriei creative, turismului, educației artistice, cercetării și inovării, Chistol Andrei"/>
    <s v="Direcția turism"/>
    <s v="SND 5.8. Cultură și  politici culturale, alin. 8; PAG, cap. V/Cultură, alin. 6; ODD 8.9.    "/>
    <s v="Tatiana Bordiniuc, Șef Secție coordonare politici publice și integrare europeană, Tel. 022 823 802 "/>
  </r>
  <r>
    <n v="140"/>
    <x v="15"/>
    <s v="Mediu"/>
    <s v="Aprobarea hotărârii de Guvern cu privire la Regulamentul privind controlul geologic de stat și supravegherea minieră"/>
    <m/>
    <s v="Prevenirea încălcării legislației subsolului și de protecție a mediului în industria minieră "/>
    <s v="Hotărâre de Guvern aprobată"/>
    <s v=" 19.02.2024"/>
    <s v=" 13.11.2024"/>
    <x v="45"/>
    <s v="344 ore-om / 79,6 mii lei"/>
    <m/>
    <m/>
    <s v=" 70.01; 70.03"/>
    <s v="Ministerul Mediului"/>
    <s v="Agenția pentru Geologie și Resurse Minerale               Agenția de Mediu"/>
    <s v="Pirvu Anatolii, Donos Aurelia"/>
    <s v="Serviciul Protecția Solului și Subsolului"/>
    <s v="Codul Subsolului nr.3/2009"/>
    <s v="Ghenadie Sîrbu, Direcția analiză, monitorizare și evaluare a politicilor, Tel. 022 204 567"/>
  </r>
  <r>
    <n v="15"/>
    <x v="2"/>
    <s v="Economie și Digitalizare"/>
    <s v="Modificarea Legii nr.174/2021 privind mecanismul de examinare a investițiilor de importanță pentru securitatea statului"/>
    <m/>
    <s v="Asigurarea aplicabilității și predictibilității mecanismului de examinare a investițiilor de importanță pentru securitatea statului"/>
    <s v="Proiect de lege aprobat de Guvern și transmis Parlamentului"/>
    <s v=" 24.05.2024"/>
    <s v=" 07.08.2024"/>
    <x v="2"/>
    <s v="97 ore-om / 14,841 mii lei"/>
    <n v="97"/>
    <n v="14841"/>
    <s v=" 50.01"/>
    <s v="Ministerul Dezvoltării Economice și Digitalizării"/>
    <s v="Serviciul de Informații și Securitate"/>
    <s v="Secretar de stat, domeniul investiții și dezvoltare industrială, Garaz Viorel"/>
    <s v="Direcția politici de atragere a investițiilor și dezvoltare industrială"/>
    <m/>
    <s v="Ana Gribinet, Direcția coordonare politici publice, Tel. 022 250 603"/>
  </r>
  <r>
    <n v="186"/>
    <x v="14"/>
    <s v="Educație și Cercetare"/>
    <s v="Aprobarea proiectului de lege cu privire la participarea civică"/>
    <s v="Acordul de Asociere art. 125, lit (b): a facilita participarea activă a tuturor tinerilor la viața socială "/>
    <s v="Dezvoltarea cadrului normativ și regulator cu privire la drepturile de participare copiilor și tinerilor în viața socială"/>
    <s v="Proiect de lege aprobat de Guvern și transmis Parlamentului"/>
    <s v=" 26.02.2024"/>
    <s v=" 25.09.2024"/>
    <x v="8"/>
    <s v="200 ore-om / 30,600 mii lei"/>
    <m/>
    <m/>
    <s v="86.03"/>
    <s v="Ministerul Educației și Cercetării"/>
    <s v="Ministerul Muncii și Protecției Sociale "/>
    <s v="Secretar de stat, domeniul tineretului și sportului, Gurin Sergiu"/>
    <s v="Direcția politici în domeniul Tineret"/>
    <s v="Legea nr.215/2016 cu privire la tineret, Art.4 Strategia Tineret 2030; Strategia de dezvoltare a sectorului de tineret „Tineret 2030”, OG 2, OS 1.2"/>
    <s v="Angelina Bezu, șef adjunct Direcția coordonare politici publice și integrare europeană, Tel. 022 232 680_x000a_"/>
  </r>
  <r>
    <n v="223"/>
    <x v="10"/>
    <s v="Economie și Digitalizare"/>
    <s v="Modificarea Legii nr.271/2017 privind auditul situațiilor financiare "/>
    <s v="Recomandarea Comisiei din 5 iunie 2008 privind limitarea răspunderii civile a auditorilor legali și a societăților de audit [notificată cu numărul C(2008) 2274] (Text cu relevanță pentru SEE)"/>
    <s v="Revizuirea atribuțiilor Consiliului de Supraveghere Publică a Auditului referitor la stabilirea modului de limitare a răspunderii civile a auditorilor și entităților de audit"/>
    <s v="Proiect de lege aprobat de Guvern și transmis Parlamentului"/>
    <s v=" 12.02.2024"/>
    <s v=" 22.05.2024"/>
    <x v="41"/>
    <s v="784 ore-om / 120 mii lei"/>
    <n v="784"/>
    <n v="119952"/>
    <s v=" 05.01"/>
    <s v="Ministerul Finanțelor"/>
    <m/>
    <s v="Secretar de stat, domeniul fiscal, vamal  și contabil, Golban Olga "/>
    <s v="Direcția politici contabile și audit în sectorul corporativ"/>
    <m/>
    <s v="Mircea Catîrău, Direția analiză, monitorizare și evaluare a politicilor, Tel. 022 262 727"/>
  </r>
  <r>
    <n v="201"/>
    <x v="7"/>
    <s v="Cultură"/>
    <s v="Aprobarea proiectului de Lege cu privire la ratificarea Convenției Europene pentru protecția Patrimoniului Audiovizual Strasbourg, 8.XI.2002 (ETS nr.183)"/>
    <m/>
    <s v="Integrarea și stocarea sistematică a lucrărilor audiovizuale în arhivele de film, prin utilizarea celor mai recente tehnologii de conservare și restaurare, în vederea  prevenirii pe termen lung a deteriorării și prezervării acestora."/>
    <s v="Proiect de lege aprobat de Guvern și transmis Parlamentului"/>
    <s v=" 22.03.2024"/>
    <s v=" 05.06.2024"/>
    <x v="33"/>
    <s v="240 ore-om / 54,360 mii lei"/>
    <m/>
    <m/>
    <s v=" 85.10"/>
    <s v="Ministerul Culturii"/>
    <s v="Ministerul Finanțelor"/>
    <s v="Secretar de stat, domeniul artei, industriei creative, turismului, educației artistice, cercetării și inovării, Chistol Andrei"/>
    <s v="Direcția arte, industrii creative și educație artistică"/>
    <s v="Legea cinematografiei nr.116/2014; AA, cap. 25. Cooperare în domeniul culturii, al politicii audiovizuale și al mass-media, art. 132 lit. d); PNA, cap. 26. Educație și cultură."/>
    <s v="Tatiana Bordiniuc, Șef Secție coordonare politici publice și integrare europeană, Tel. 022 823 802 "/>
  </r>
  <r>
    <n v="225"/>
    <x v="10"/>
    <s v="Economie și Digitalizare"/>
    <s v="Modificarea și completarea Legii nr.232/2016 privind redresarea și rezoluția băncilor"/>
    <s v="Transpune:_x000a_Directiva 2014/59/UE de instituire a unui cadru pentru redresarea și rezoluția instituțiilor de credit și a firmelor de investiții; Directiva (UE) 2019/879 de modificare a Directivei 2014/59/UE în ceea ce privește capacitatea de absorbție a pierderilor și de recapitalizare a instituțiilor de credit și a firmelor de investiții și a Directivei 98/26/CE_x000a_"/>
    <s v="Ajustarea prevederilor legislației naționale în domeniul redresării și rezoluției bancare la aquis-ul comunitar"/>
    <s v="Proiect de lege aprobat de Guvern și transmis Parlamentului"/>
    <s v=" 04.07.2023"/>
    <s v=" 31.01.2024"/>
    <x v="30"/>
    <s v="650 ore-om / 99,450 mii lei"/>
    <n v="650"/>
    <n v="99450"/>
    <s v=" 05.01"/>
    <s v="Ministerul Finanțelor"/>
    <s v="Banca Națională a Moldovei; Fondul de garantare a depozitelor în sistemul bancar"/>
    <s v="Secretar de stat, domeniul fiscal, vamal  și contabil, Golban Olga "/>
    <s v="Direcția reglementarea sectorului financiar"/>
    <s v="PNA, cap.9. Servicii financiare; Raportul analitic al Comisiei Europene privind alinierea Republicii Moldova la acquis-ul UE, cap. 9 „Servicii financiare”."/>
    <s v="Mircea Catîrău, Direția analiză, monitorizare și evaluare a politicilor, Tel. 022 262 727"/>
  </r>
  <r>
    <n v="530"/>
    <x v="11"/>
    <s v="Afaceri Externe și Integrare Europeană"/>
    <s v="Modificarea cadrului normativ în domeniul securității sociale conform_x000a_cerințelor Regulamentului_x000a_CE 883/2004 al Parlamentului European şi al Consiliului din 29 aprilie 2004 privind coordonarea_x000a_sistemelor de securitate socială"/>
    <s v="Regulamentul_x000a_CE 883/2004 al_x000a_Parlamentului European şi_x000a_al Consiliului din 29 aprilie_x000a_2004 privind coordonarea_x000a_sistemelor de securitate_x000a_socială"/>
    <s v="1. Îmbunătățirea prevederilor cadrului normativ în domeniul securității sociale conform cerințelor Regulamentului;_x000a_2. Protejarea și garantarea drepturile de asigurări sociale ale lucrătorilor din Republica Moldova care desfășoară sau au desfășurat o activitate pe teritoriul unui alt stat și a membrilor familiilor lor"/>
    <s v="Hotărâre de Guvern aprobată"/>
    <s v=" 17.09.2024"/>
    <s v=" 27.12.2024"/>
    <x v="21"/>
    <s v="150 ore-om / 22,950 mii lei"/>
    <m/>
    <m/>
    <s v="90.04"/>
    <s v="Ministerul Muncii și Protecției Sociale"/>
    <s v="Casa Națională de Asigurări Sociale"/>
    <s v="Secretar de stat domeniul relațiilor de muncă și asigurărilor sociale, Ajder Corina"/>
    <s v="Direcția politici de asigurări sociale"/>
    <s v="PNA, cap. 2  Libera circulație a lucrătorilor"/>
    <s v="Alexandru Gamanjii, Direcția coordonare politici publice și integrare europeană, Tel. 022 804 409"/>
  </r>
  <r>
    <n v="227"/>
    <x v="10"/>
    <s v="Finanțe"/>
    <s v="Aprobarea hotărârii Guvernului privind aprobarea proiectului de lege pentru ratificarea Protocolului de modificare a Convenției dintre Guvernul Republicii Moldova şi Guvernul Marelui Ducat de Luxemburg pentru evitarea dublei impuneri şi prevenirea evaziunii fiscale cu privire la impozitele pe venit şi capital, întocmită la 11 iulie 2007"/>
    <m/>
    <s v="Ajustarea tratatelor bilaterale în vederea racordării prevederilor acestora la Modelul OCDE 2017"/>
    <s v="Revizuirea prevederilor tratatelor bilaterale pentru evitarea dublei impuneri cu statele partenere ale Republicii Moldova"/>
    <s v=" 18.03.2024"/>
    <s v=" 19.06.2024"/>
    <x v="7"/>
    <s v="200 ore-om / 30,600 mii lei"/>
    <n v="200"/>
    <n v="30600"/>
    <s v=" 05.01"/>
    <s v="Ministerul Finanțelor"/>
    <m/>
    <s v="Secretar de stat, domeniul fiscal, vamal  și contabil, Golban Olga "/>
    <s v="Direcția generală politici fiscale și vamale"/>
    <s v="AA Cluster nr.3/ Competitivitatea şi creșterea incluzivă, cap.16/ Fiscalitate/ pct. 3"/>
    <s v="Mircea Catîrău, Direția analiză, monitorizare și evaluare a politicilor, Tel. 022 262 727"/>
  </r>
  <r>
    <n v="468"/>
    <x v="17"/>
    <s v="Sănătate"/>
    <s v="Modificarea Hotărârii de Guvern nr.1020/2011  privire la tarifele pentru serviciile medico-sanitare"/>
    <m/>
    <s v="Ajustarea tarifelor pentru serviciile medicale la costurile serviciilor "/>
    <s v="Hotărâre de Guvern aprobată"/>
    <s v=" 02.10.2024"/>
    <s v=" 04.12.2024"/>
    <x v="26"/>
    <s v="88 ore-om / 12,789 mii lei"/>
    <m/>
    <m/>
    <s v=" 80.01; 80.04; 80.05; 80.06; 80.08; 80.10;  8011; 80.13; 80.14;  80.15; 60.18"/>
    <s v="Ministerul Sănătății"/>
    <s v="Instituțiile medico-sanitare publice și private"/>
    <s v="Secretar general, Gantea Lilia "/>
    <s v="Direcția politici de buget și asigurări medicale"/>
    <s v="PAG, cap.V, Sănătate; Strategia națională de sănătate „Sănătatea 2030”, OG 6.2.."/>
    <s v="Marcela Țîrdea, Direcția analiză, monitorizare şi evaluare a politicilor, Tel. 022 262 130"/>
  </r>
  <r>
    <n v="99"/>
    <x v="15"/>
    <s v="Mediu"/>
    <s v="Aprobarea hotărârii de Guvern privind Metodologia de identificare a lacurilor/iazurilor destinate lichidării"/>
    <m/>
    <s v="Optimizarea numărului de lacuri și lichidarea celor construite ilegal"/>
    <s v="Hotărâre de Guvern aprobată"/>
    <s v=" 01.08.2024"/>
    <s v=" 13.11.2024"/>
    <x v="45"/>
    <s v="560 ore-om / 246,9 mii lei"/>
    <m/>
    <m/>
    <s v=" 70.04"/>
    <s v="Ministerul  Mediului"/>
    <s v="Agenția „Apele Moldovei”"/>
    <s v="Ministru, Iordanov Iordanca-Rodica"/>
    <s v="Direcția politici de management integrat al resurselor de apă, Căsuța Anna, Gratii Victoria"/>
    <s v="Legea apelor nr.272/201; Hotărârea de Guvern nr.444/2022"/>
    <s v="Ghenadie Sîrbu, Direcția analiză, monitorizare și evaluare a politicilor, Tel. 022 204 567"/>
  </r>
  <r>
    <n v="230"/>
    <x v="10"/>
    <s v="Finanțe"/>
    <s v="Aprobarea Regulamentului cu privire la implementarea programelor de cooperare finanțate de Uniunea Europeană"/>
    <s v="Regulamentul (UE) 2021/1059 al Parlamentului European și al Consiliului din 24 iunie 2021 privind dispoziții specifice pentru obiectivul Cooperare teritorială europeană (Interreg) sprijinit de Fondul european de dezvoltare regională și de instrumentele de finanțare externă"/>
    <s v="Instituirea sistemului național de management și control pentru programele Interreg 2021-2027, activitate indispensabilă pentru a asigura debursarea tranșelor UE pentru beneficiarii din Republica Moldova"/>
    <s v="Hotărâre de Guvern aprobată"/>
    <s v=" 04.12.2023"/>
    <s v=" 06.03.2024"/>
    <x v="37"/>
    <s v="120 ore-om / 18,360 mii lei"/>
    <n v="120"/>
    <n v="18360"/>
    <s v=" 05.01"/>
    <s v="Ministerul Finanțelor"/>
    <s v="Curtea de Conturi; Centrul Național Anticorupție; I.P. OGPAE"/>
    <s v="Secretar general adjunct, domeniul integrării europene, Luca Ana"/>
    <s v="Direcția integrare europeană și cooperare transfrontalieră"/>
    <s v="Acordurile de Finanțare pentru programele Interreg 2021-2027 (România-Republica Moldova, Bazinul Mării Negre, Regiunea Dunării)"/>
    <s v="Mircea Catîrău, Direția analiză, monitorizare și evaluare a politicilor, Tel. 022 262 727"/>
  </r>
  <r>
    <n v="231"/>
    <x v="10"/>
    <s v="Finanțe"/>
    <s v="Aprobarea Regulamentului privind modalitățile tehnice pentru dezvoltarea, întreținerea și utilizarea sistemelor electronice destinate schimbului și stocării de informații"/>
    <s v="Regulamentul de punere în aplicare (UE) 2023/1070 al Comisiei din 1 iunie 2023 privind modalitățile tehnice pentru dezvoltarea, întreținerea și utilizarea sistemelor electronice destinate schimbului și stocării de informații în temeiul Regulamentului (UE) nr. 952/2013 al Parlamentului European și al Consiliului"/>
    <s v="Ajustarea sistemelor informaționale vamale naționale la cele comunitare"/>
    <s v="Hotărâre de Guvern aprobată"/>
    <s v=" 04.03.2024"/>
    <s v=" 03.07.2024"/>
    <x v="6"/>
    <s v="580 ore-om / 88,740 mii lei"/>
    <n v="580"/>
    <n v="88740"/>
    <s v=" 05.02"/>
    <s v="Ministerul Finanțelor"/>
    <s v="Serviciul Vamal; Agenția de Guvernare electronică"/>
    <s v="Secretar de stat, domeniul fiscal, vamal  și contabil, Golban Olga "/>
    <s v="Direcția dezvoltare și securitate informațională a Serviciului Vamal"/>
    <s v="PNA, cap 29. Uniunea Vamală;_x000a_AA cap. V. Regimul Vamal și facilitarea comerțului_x000a_"/>
    <s v="Mircea Catîrău, Direția analiză, monitorizare și evaluare a politicilor, Tel. 022 262 727"/>
  </r>
  <r>
    <n v="222"/>
    <x v="10"/>
    <s v="Economie și Digitalizare"/>
    <s v="Modificarea Regulamentului de activitate a Consiliului de supraveghere publică a auditului, aprobat prin Hotărârea Guvernului nr.807/2018"/>
    <m/>
    <s v="Ajustarea Regulamentului la prevederile Legii privind auditul situațiilor financiare nr.271/2017"/>
    <s v="Hotărâre de Guvern aprobată"/>
    <s v=" 13.05.2024"/>
    <s v=" 25.09.2024"/>
    <x v="8"/>
    <s v="784 ore-om / 120 mii lei"/>
    <n v="784"/>
    <n v="119952"/>
    <s v=" 05.01"/>
    <s v="Ministerul Finanțelor"/>
    <m/>
    <s v="Secretar de stat, domeniul fiscal, vamal  și contabil, Golban Olga "/>
    <s v="Direcția politici contabile și audit în sectorul corporativ"/>
    <m/>
    <s v="Mircea Catîrău, Direția analiză, monitorizare și evaluare a politicilor, Tel. 022 262 727"/>
  </r>
  <r>
    <n v="65"/>
    <x v="11"/>
    <s v="Afaceri Externe și Integrare Europeană"/>
    <s v="Aprobarea proiectului de lege privind punerea în aplicare a prevederilor Convenției asupra aspectelor civile ale răpirii internaționale de copii de la Haga din 25 octombrie 1980"/>
    <m/>
    <s v="Asigurarea unui cadrul normativ național cu referire la aspectele civile ale răpirii internaționale de copii"/>
    <s v="Proiect de lege aprobat de Guvern și transmis Parlamentului"/>
    <s v=" 04.03.2024"/>
    <s v=" 11.12.2024"/>
    <x v="50"/>
    <s v="100 ore-om / 15,300 mii lei"/>
    <n v="100"/>
    <n v="15300"/>
    <s v=" 90.06"/>
    <s v="Ministerul Muncii și Protecției Sociale"/>
    <s v="Ministerul Justiției; Ministerul Afacerilor Interne; Ministerul Educației și Cercetării; Ministerul Sănătății"/>
    <s v="Secretar de stat, domeniul asistenței sociale, Cușca Vasile"/>
    <s v="Direcția politici de protecție a drepturilor copilului și familiilor cu copii"/>
    <s v="PNPC, acțiunea nr. 6"/>
    <s v="Alexandru Gamanjii, Direcția coordonare politici publice și integrare europeană, Tel. 022 804 409"/>
  </r>
  <r>
    <n v="66"/>
    <x v="11"/>
    <s v="Muncă și Protecție Socială"/>
    <s v="Modificarea Hotărârii de Guvern nr.1478/2002 cu privire la indemnizațiile adresate familiilor cu copii"/>
    <m/>
    <s v="Majorarea indemnizației unice la nașterea copilului"/>
    <s v="Hotărâre de Guvern aprobată"/>
    <s v=" 01.10.2024"/>
    <s v=" 11.12.2024"/>
    <x v="50"/>
    <s v="50 ore-om / 7,650 mii lei"/>
    <n v="50"/>
    <n v="7650"/>
    <s v=" 90.06"/>
    <s v="Ministerul Muncii și Protecției Sociale"/>
    <s v="Ministerul Finanțelor, Casa Națională de Asigurări Sociale"/>
    <s v="Secretar de stat, domeniul asistenței sociale, Cușca Vasile"/>
    <s v="Direcția politici de protecție a drepturilor copilului și familiilor cu copii"/>
    <s v="PAG, cap. V/Muncă și protecție socială, alin.6"/>
    <s v="Alexandru Gamanjii, Direcția coordonare politici publice și integrare europeană, Tel. 022 804 409"/>
  </r>
  <r>
    <n v="55"/>
    <x v="2"/>
    <s v="Afaceri Externe și Integrare Europeană"/>
    <s v="Aprobarea proiectului de lege privind comerțul cu anumite bunuri care ar putea fi utilizate pentru a aplica pedeapsa capitală, tortura și alte pedepse sau tratamente cu cruzime, inumane sau degradante"/>
    <s v="Regulamentul(UE) 2019/125 al Parlamentului European și al Consiliului din 16 ianuarie 2019 privind comerțul cu anumite bunuri care ar putea fi utilizate pentru a aplica pedeapsa capitală, tortura și alte pedepse sau tratamente cu cruzime, inumane sau degradante (text codificat)"/>
    <s v="Armonizarea legislației in domeniu la acquis-ul  comunitar"/>
    <s v="Proiect de lege aprobat de Guvern și transmis Parlamentului"/>
    <s v=" 22.04.2024"/>
    <s v=" 21.08.2024"/>
    <x v="11"/>
    <s v="180 ore-om / 27,540 mii lei"/>
    <n v="180"/>
    <n v="27540"/>
    <s v=" 50.01"/>
    <s v="Ministerul Dezvoltării Economice și Digitalizării"/>
    <m/>
    <s v="Secretar de stat, domeniul cooperarea economică internațională, Gumene Vadim"/>
    <s v="Direcția Cooperare Economică Internațională Secția regimuri comerciale și OMC"/>
    <s v="Legea nr.315/2023 - SND 5.10. 3) Îmbunătățirea competitivității şi a accesului la piețe de desfacere (O1.2, O7.1, O8.3, O9.1, O9.2)"/>
    <s v="Ana Gribinet, Direcția coordonare politici publice, Tel. 022 250 603"/>
  </r>
  <r>
    <n v="132"/>
    <x v="15"/>
    <s v="Mediu"/>
    <s v="Aprobarea hotărârii de Guvern privind  procedura de autorizare  a activităţilor de export şi import ale plantelor şi animalelor din flora şi fauna sălbatică, a părţilor şi derivatelor acestora, precum şi a importului/exportului sau reexportului speciilor de faună şi floră reglementate de Convenţia privind comerţul internaţional cu specii sălbatice de faună şi floră pe cale de dispariţie CITES"/>
    <s v="Regulamentul de punere în aplicare (UE) nr. 792/2012 al Comisiei din 23 august 2012 de stabilire a modelelor pentru permisele, certificatele și alte documente prevăzute în Regulamentul (CE) nr. 338/97 al Consiliului privind protecția speciilor faunei și florei sălbatice prin controlul comerțului cu acestea și de modificare a Regulamentului (CE) nr. 865/2006 al Comisiei"/>
    <s v="Dezvoltarea cadrului normativ în vigoare"/>
    <s v="Hotărâre de Guvern aprobată"/>
    <s v=" 03.06.2024"/>
    <s v=" 11.12.2024"/>
    <x v="50"/>
    <s v="720 ore-om / 139,8 mii lei"/>
    <m/>
    <m/>
    <s v="70.01"/>
    <s v="Ministerul Mediului"/>
    <s v="Agenția de Mediu"/>
    <s v="Secretar de stat, Rusnac Aliona"/>
    <s v="Direcția politici în domeniul biodiversității, Konovalenko Angela_x000a_"/>
    <s v="Legea regnului animal nr. 439/1995; Legea regnului vegetal nr. 239/2007; SND „Moldova Europeană 2030” Direcția 5.23. Politici şi management în_x000a_domeniul protecţiei mediului alin.1)"/>
    <s v="Ghenadie Sîrbu, Direcția analiză, monitorizare și evaluare a politicilor, Tel. 022 204 567"/>
  </r>
  <r>
    <n v="320"/>
    <x v="0"/>
    <s v="Agricultură și Industrie Alimentară"/>
    <s v="Aprobarea hotărârii de Guvern cu privire la aprobarea normelor sanitar veterinare pentru unitățile de acvacultură și transportatorii de animale acvatic"/>
    <s v="Regulamentul delegat (UE) 2020/691 al Comisiei din 30 ianuarie 2020 de completare a Regulamentului (UE) 2016/429 al Parlamentului European și al Consiliului în ceea ce privește normele pentru unitățile de acvacultură și transportatorii de animale acvatic."/>
    <s v="Stabilirea normelor de înregistrare și autorizare a unităților de acvacultură a transportatorilor de animale acvatice"/>
    <s v="Hotărâre de Guvern aprobată"/>
    <s v=" 10.06.2024"/>
    <s v=" 16.10.2024"/>
    <x v="17"/>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2. Siguranța alimentară, politici sanitare și fitosanitare"/>
    <s v="Ruxanda Macuh, Direcția analiză, monitorizare și evaluare a politicilor, Tel. 022 204 518"/>
  </r>
  <r>
    <n v="321"/>
    <x v="0"/>
    <s v="Agricultură și Industrie Alimentară"/>
    <s v="Aprobarea hotărârii de Guvern cu privire la aprobarea modelelor de certificate de sănătate animală la intrare și circulația a transporturilor de animale acvatice și de anumite produse de origine animală derivate din animale acvatice, certificarea oficială privind astfel de certificate"/>
    <s v="Regulamentul de punere în aplicare (UE) 2020/2236 al Comisiei din 16 decembrie 2020 de stabilire a normelor de aplicare a Regulamentelor (UE) 2016/429 și (UE) 2017/625 ale Parlamentului European și ale Consiliului în ceea ce privește modelele de certificate de sănătate animală pentru intrarea în Uniune și circulația în interiorul Uniunii a transporturilor de animale acvatice și de anumite produse de origine animală derivate din animale acvatice, certificarea oficială privind astfel de certificate și de abrogare a Regulamentului (CE) nr. 1251/2008"/>
    <s v="Stabilirea normelor privind certificatele de sănătate animală"/>
    <s v="Hotărâre de Guvern aprobată"/>
    <s v=" 10.06.2024"/>
    <s v=" 16.10.2024"/>
    <x v="17"/>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2. Siguranța alimentară, politici sanitare și fitosanitare"/>
    <s v="Ruxanda Macuh, Direcția analiză, monitorizare și evaluare a politicilor, Tel. 022 204 518"/>
  </r>
  <r>
    <n v="239"/>
    <x v="10"/>
    <s v="Finanțe"/>
    <s v="Modificarea unor acte normative la prevederile Legii nr.160/2023 cu privire la garantarea depozitelor în bănci; Legii nr.92/2022 privind activitatea de asigurare sau reasigurare; Legii nr.106/2022 privind asigurarea obligatorie de răspundere civilă auto pentru pagube produse de vehicule; Legii nr.214/2023 pentru modificarea unor acte normative (asigurarea transferului de atribuții conform Legii nr.178/2020 pentru modificarea unor acte normative) (ajustarea la legislația din sectorul financiar)"/>
    <m/>
    <s v="Alinierea cadrului normativ la prevederile Legilor modificare în sectorul financiar"/>
    <s v="Hotărâre de Guvern aprobată"/>
    <s v=" 15.01.2024"/>
    <s v=" 24.07.2024"/>
    <x v="27"/>
    <s v="480 ore-om / 73,440 mii lei"/>
    <n v="480"/>
    <n v="73440"/>
    <s v=" 05.01"/>
    <s v="Ministerul Finanțelor"/>
    <s v="Banca Națională a Moldovei; Comisia Națională a Pieței Financiare; Fondul de garantare a depozitelor în sectorul bancar"/>
    <s v="Secretar de stat, domeniul fiscal, vamal  și contabil, Golban Olga "/>
    <s v="Direcția reglementarea sectorului financiar"/>
    <s v="Alin. (3) art. 57din Legea nr.160/2023 cu privire la garantarea depozitelor în bănci;   Alin.( 3) art. 124 din Legea nr.92/2022 privind activitatea de asigurare sau reasigurare; Alin. (3) art.45 la Legea nr.106/22  privind asigurarea obligatorie de răspundere civilă auto pentru pagube produse de vehicule; Alin (20) Art. X la Legea nr.214/2023 pentru modificarea unor acte normative (asigurarea_x000a_transferului de atribuții conform Legii nr.178/2020_x000a_pentru modificarea unor acte normative)"/>
    <s v="Mircea Catîrău, Direția analiză, monitorizare și evaluare a politicilor, Tel. 022 262 727"/>
  </r>
  <r>
    <n v="474"/>
    <x v="17"/>
    <s v="Sănătate"/>
    <s v="Modificarea Hotărârii de Guvern nr.663/2010 pentru aprobarea Regulamentului sanitar privind condițiile de igienă pentru instituțiile medico-sanitare"/>
    <m/>
    <s v="Revizuirea cerinţelor pentru amplasarea, amenajarea, utilarea, întreţinerea prestatorilor de servicii medicale, precum şi pentru controlul infecţiilor în cadrul acestora"/>
    <s v="Hotărâre de Guvern aprobată"/>
    <s v=" 14.10.2024"/>
    <s v=" 13.11.2024"/>
    <x v="45"/>
    <s v="88 ore-om / 12,789 mii lei"/>
    <m/>
    <m/>
    <s v=" 80.01;  80.04"/>
    <s v="Ministerul Sănătății"/>
    <s v="Agenția Națională pentru Sănătate Publică "/>
    <s v="Secretari de stat, domeniul sănătății publice, Paraschiv Angela; Secretari de stat, domeniul medical, Prisăcaru Ion; "/>
    <s v="Direcția politici în domeniul sănătății publice și urgențe în sănătatea publică;  Direcția generală politici în domeniul serviciilor medicale integrate; Direcția managementul calității serviciilor de sănătate"/>
    <s v="PAG, cap.V, Sănătate, alin. 9; Agenda de Asociere; Strategia națională de sănătate „Sănătatea 2030”, OG 2.5"/>
    <s v="Marcela Țîrdea, Direcția analiză, monitorizare şi evaluare a politicilor, Tel. 022 262 130"/>
  </r>
  <r>
    <n v="241"/>
    <x v="10"/>
    <s v="Finanțe"/>
    <s v="Modificare Hotărârii de Guvern nr.556/2019 pentru aprobarea Regulamentului privind dobândirea, confirmarea şi dezvoltarea calificării profesionale în domeniul auditului intern în sectorul public"/>
    <m/>
    <s v="Consolidarea mecanismului de instruire și certificare în domeniul auditului intern în sectorul public"/>
    <s v="Hotărâre de Guvern aprobată"/>
    <s v=" 15.01.2024"/>
    <s v=" 03.07.2024"/>
    <x v="6"/>
    <s v="300 ore-om / 45,900 mii lei"/>
    <n v="300"/>
    <n v="45900"/>
    <s v=" 05.01"/>
    <s v="Ministerul Finanțelor"/>
    <m/>
    <s v="Secretar de stat, domeniul control financiar public intern, Arachelov Vladimir"/>
    <s v="Direcția politici în domeniul controlului financiar public intern"/>
    <s v="AA, Art.49; Strategia de dezvoltare a managementului finanțelor publice 2023-2030 (Componenta IV, AI, Direcția prioritară 2); PSRAP 2023-2026, acț. 2.4.4"/>
    <s v="Mircea Catîrău, Direția analiză, monitorizare și evaluare a politicilor, Tel. 022 262 727"/>
  </r>
  <r>
    <n v="506"/>
    <x v="19"/>
    <s v="Disciplină în Instituții și Ordine în Țară"/>
    <s v="Modificarea Hotărârii de Guvern nr. 414/2018 cu privire la măsurile de consolidare a centrelor de date în sectorul public și de raționalizare a administrării sistemelor informaționale de stat"/>
    <m/>
    <s v="Corelarea prevederilor  Hotărârii de Guvern nr. 414/2018 cu privire la măsurile de consolidare a centrelor de date în sectorul public și de raționalizare a administrării sistemelor informaționale de stat cu prevederile Hotărârii de Guvern nr. 128/20 privind platforma tehnologică guvernamentală comună (MCloud) "/>
    <s v="Hotărâre de Guvern aprobată"/>
    <s v=" 04.03.2024"/>
    <s v=" 26.06.2024"/>
    <x v="49"/>
    <s v="200 ore-om / 36 mii lei"/>
    <m/>
    <m/>
    <s v=" 03.02"/>
    <s v="Cancelaria de Stat"/>
    <s v="Serviciul Tehnologia Informației și Securitate Cibernetică"/>
    <s v="Secretar de stat, domeniul digitalizare, Lupașcu Mihail_x000a_"/>
    <s v="Secția juridică; Secţia gestionare proiecte"/>
    <s v="PAG, cap. II, alin. 7"/>
    <s v="Malvina Negroi, STISC, Tel. 022 828 134"/>
  </r>
  <r>
    <n v="197"/>
    <x v="7"/>
    <s v="Cultură"/>
    <s v="Aprobarea hotărârii de Guvern cu privire la susținerea financiară a _x000a_activităților uniunilor de creație (Statutul Omului de creație)"/>
    <m/>
    <s v="Asigurarea drepturilor sociale ale oamenilor de creație, recunoașterea importanței activităților profesioniștilor din domeniul creației artistice și a contribuției acestora  în domeniul culturii naționale"/>
    <s v="Hotărâre de Guvern aprobată"/>
    <s v=" 15.01.2024"/>
    <s v="24.04.2024"/>
    <x v="23"/>
    <s v="400 ore-om / 90,600 mii lei"/>
    <m/>
    <m/>
    <s v=" 85.02"/>
    <s v="Ministerul Culturii"/>
    <s v="Ministerul Finanțelor"/>
    <s v="Secretar de stat, domeniul artei, industriei creative, turismului, educației artistice, cercetării și inovării, Chistol Andrei"/>
    <s v="Direcția arte, industrii creative și educație artistică"/>
    <s v="SND 5.8. Cultură și  politici culturale, alin. 17; PAG, cap. V/Cultură, alin. 1."/>
    <s v="Tatiana Bordiniuc, Șef Secție coordonare politici publice și integrare europeană, Tel. 022 823 802 "/>
  </r>
  <r>
    <n v="244"/>
    <x v="13"/>
    <s v="Energie"/>
    <s v="Aprobarea hotărârii de Guvern cu privire la modificarea Regulamentului cu privire la protecția rețelelor electrice, aprobat prin Hotărârea de Guvern nr.514/2002 "/>
    <m/>
    <s v="Proiectul are drept scop înlăturarea mai multor constrângeri semnalate de participanții la piața energiei electrice"/>
    <s v="Hotărâre de Guvern aprobată"/>
    <s v=" 05.02.2024"/>
    <s v=" 20.03.2024"/>
    <x v="12"/>
    <s v="168 ore-om / 22,4 mii lei"/>
    <m/>
    <m/>
    <s v=" 58.01"/>
    <s v="Ministerul Energiei"/>
    <m/>
    <s v="Secretar de stat, domeniul gaze naturale, energie electrică, energie termică, cogenerare, produse petroliere, piețe, infrastructura, Borosan Constantin"/>
    <s v="Direcția energie electrică"/>
    <s v="Legea nr.107/2016 cu privire la energia electrică;_x000a_PAG, cap. V/Energie, alin.1."/>
    <s v="Zinaida Mardari, Direcția coordonare politici publice și integrare europeană, Tel. 022 250 683"/>
  </r>
  <r>
    <n v="245"/>
    <x v="13"/>
    <s v="Energie"/>
    <s v="Aprobarea hotărârii de Guvern cu privire la exproprierea pentru cauză de utilitatea publică a bunurilor imobile și a dreptului de folosință asupra bunurilor imobile situate pe amplasamentul lucrărilor de interes național a lucrărilor de construcție a liniei electrice (LEA) 400 kV de transport al energiei electrice Vulcănești-Chișinău (Act de expropriere)"/>
    <m/>
    <s v="Act care nominalizează proprietarii bunurilor imobile expropriate, indică numerele cadastrale și suprafețele acestor bunuri, precum și categoria de folosință a bunurilor imobile în conformitate cu prevederile legale aplicabile"/>
    <s v="Hotărâre de Guvern aprobată"/>
    <s v=" 20.11.2023"/>
    <s v=" 10.01.2024"/>
    <x v="43"/>
    <s v="168 ore-om / 22,4 mii lei"/>
    <m/>
    <m/>
    <s v=" 58.01"/>
    <s v="Ministerul Energiei"/>
    <s v="Unitatea Consolidată pentru Implementarea și monitorizarea proiectelor în domeniul energeticii"/>
    <s v="Secretar de stat, domeniul gaze naturale, energie electrică, energie termică, cogenerare, produse petroliere, piețe, infrastructura, Borosan Constantin"/>
    <s v="Direcția energie electrică"/>
    <s v="Legea nr.107/2016 cu privire la energia electrică; PAG, cap. V/Energie, alin.2."/>
    <s v="Zinaida Mardari, Direcția coordonare politici publice și integrare europeană, Tel. 022 250 683"/>
  </r>
  <r>
    <n v="246"/>
    <x v="13"/>
    <s v="Energie"/>
    <s v="Modificarea Hotărârii de Guvern nr.436/2004 cu privire la aprobarea Regulamentului privind construcția/ reconstrucția centralelor electrice_x000a_"/>
    <m/>
    <s v="Crearea premiselor pentru construcția centralelor electrice noi în vederea creșterii capacităților interne de generare a energiei electrice și actualizarea la prevederile curente a legislației primare din domeniu"/>
    <s v="Hotărâre de Guvern aprobată"/>
    <s v=" 11.12.2023"/>
    <s v=" 13.03.2024"/>
    <x v="36"/>
    <s v="168 ore-om / 22,4 mii lei"/>
    <m/>
    <m/>
    <s v=" 58.01"/>
    <s v="Ministerul Energiei"/>
    <m/>
    <s v="Secretar de stat, domeniul gaze naturale, energie electrică, energie termică, cogenerare, produse petroliere, piețe, infrastructura, Borosan Constantin"/>
    <s v="Direcția energie electrică"/>
    <s v="Acordul de Asociere între RM-UE, art. 77, lit. (b), (d), (e);_x000a_Tratatul de constituire a Comunității Energetice;_x000a_Legea nr. 107/2016 cu privire la energia electrică;_x000a_PAG, cap. V/Energie, alin.1."/>
    <s v="Zinaida Mardari, Direcția coordonare politici publice și integrare europeană, Tel. 022 250 683"/>
  </r>
  <r>
    <n v="247"/>
    <x v="13"/>
    <s v="Energie"/>
    <s v="Aprobarea hotărârii de Guvern cu privire la  aplicarea și fortificarea măsurilor de securitate cibernetică  și a informației în sectoarele energeticii"/>
    <m/>
    <s v="Definirea abordărilor pentru aplicarea și întărirea măsurilor, desfășurarea controalelor de securitate cibernetică și a informației în sectoarele energeticii pentru sistemele și resursele informaționale utilizate în activitatea furnizorilor de servicii din sectoarele energeticii, bazate pe sisteme informatice, infrastructuri și active de informații generale"/>
    <s v="Hotărâre de Guvern aprobată"/>
    <s v=" 13.11.2023"/>
    <s v=" 07.02.2024"/>
    <x v="38"/>
    <s v="169 ore-om / 22,4 mii lei"/>
    <m/>
    <m/>
    <s v=" 58.01"/>
    <s v="Ministerul Energiei"/>
    <m/>
    <s v="Secretar de stat, domeniul relații internaționale și digitalizare, Pereteatcu Cristina; Secretar de stat, domeniul gaze naturale, energie electrică, energie termică, cogenerare, produse petroliere, piețe, infrastructura, Borosan Constantin"/>
    <s v="Direcția energie electrică"/>
    <s v="AA, art. 77, lit. (b), (d);  _x000a_Tratatul de constituire a Comunității Energetice;_x000a_Legea nr.48/2023 privind securitatea cibernetică. "/>
    <s v="Zinaida Mardari, Direcția coordonare politici publice și integrare europeană, Tel. 022 250 683"/>
  </r>
  <r>
    <n v="395"/>
    <x v="16"/>
    <s v="Infrastructură și Dezvoltare Regională"/>
    <s v="Aprobarea hotărârii de Guvern pentru aprobarea Metodologiei de calculare a tarifelor pentru transportul rutier de persoane prin servicii regulate"/>
    <m/>
    <s v="Reglementarea mecanismului de stabilire a tarifelor pentru transportul rutier de persoane prin servicii regulate în trafic raional și interraional"/>
    <s v="Hotărâre de Guvern aprobată"/>
    <s v=" 01.10.2023"/>
    <s v=" 10.01.2024"/>
    <x v="43"/>
    <s v="720 ore-om / 106,56 mii lei"/>
    <m/>
    <m/>
    <s v=" 64.04"/>
    <s v="Ministerul Infrastructurii și Dezvoltării Regionale"/>
    <m/>
    <s v="Secretar de stat, domeniul transport, Păscăluță Mircea"/>
    <s v="Direcția politici în domeniul transportului rutier"/>
    <s v="SND 5.19. Dezvoltarea drumurilor și a transporturilor rutiere, alin. 9; Codul Transporturilor Rutiere nr.150/2016"/>
    <s v="Larisa Sorocovici, Direcția coordonarea politicilor publice și integrare europeană, Tel. 022 250 609"/>
  </r>
  <r>
    <n v="249"/>
    <x v="13"/>
    <s v="Energie"/>
    <s v="Modificarea Hotărârii de Guvern nr.149/2019 cu privire la aprobarea Regulamentului privind situațiile excepționale pe piața energiei electrice și a Planului de acțiuni pentru situații excepționale pe piața energiei electrice"/>
    <s v="Regulamentului (UE) 2019/941 privind pregătirea pentru riscuri în sectorul energiei electrice; PNA, cap.15. Energie"/>
    <s v="Crearea cadrului juridic necesar pentru asigurarea securității aprovizionării cu energie electrică"/>
    <s v="Hotărâre de Guvern aprobată"/>
    <s v=" 04.12.2023"/>
    <s v=" 22.05.2024"/>
    <x v="41"/>
    <s v="360 ore-om / 50,4 mii lei"/>
    <m/>
    <m/>
    <s v="Programul Națiunilor Unite pentru Dezvoltare"/>
    <s v="Ministerul Energiei"/>
    <m/>
    <s v="Secretar de stat, domeniul gaze naturale, energie electrică, energie termică, cogenerare, produse petroliere, piețe, infrastructura, Borosan Constantin"/>
    <s v="Direcția energie electrică"/>
    <s v="PAG, cap. V/Energie, alin.1; (UE) AA, art. 77, lit.(b); Legea nr.107/2016 cu privire la energia electrică; PAG, cap. V/Energie, alin.1."/>
    <s v="Zinaida Mardari, Direcția coordonare politici publice și integrare europeană, Tel. 022 250 683"/>
  </r>
  <r>
    <n v="2"/>
    <x v="2"/>
    <s v="Economie și Digitalizare"/>
    <s v="Modificarea Legii nr.171/2012 privind piața de capital"/>
    <m/>
    <s v="Relansarea activității pieței de capital"/>
    <s v="Proiect de lege aprobat de Guvern și transmis Parlamentului"/>
    <s v=" 21.01.2024"/>
    <s v=" 17.04.2024"/>
    <x v="1"/>
    <s v="131 ore-om / 20,043 mii lei"/>
    <n v="131"/>
    <n v="20043"/>
    <s v=" 50.01"/>
    <s v="Ministerul Dezvoltării Economice și Digitalizării"/>
    <m/>
    <s v="Secretar de stat, domeniul mediul de afaceri, Arpintin Veronica"/>
    <s v="Secția politici de reglementare a mediului de afaceri"/>
    <s v="PACC 2023-2027, OS 1.1, acțiunea 1.1.5"/>
    <s v="Ana Gribinet, Direcția coordonare politici publice, Tel. 022 250 603"/>
  </r>
  <r>
    <n v="251"/>
    <x v="13"/>
    <s v="Energie"/>
    <s v="Modificarea hotărârii de Guvern nr.118/2023 cu privire la organizarea și funcționarea Ministerului Energiei"/>
    <m/>
    <s v="Pentru asigurarea definitivării procesului de certificare a operatorului sistemului de transport a energiei electrice si asigurarea accesului nediscriminatoriu la rețea a tuturor participanților la piața energiei electrice"/>
    <s v="Hotărâre de Guvern aprobată"/>
    <s v=" 04.12.2023"/>
    <s v=" 06.03.2024"/>
    <x v="37"/>
    <s v="120 ore-om / 16,8 mii lei"/>
    <m/>
    <m/>
    <s v=" 58.01"/>
    <s v="Ministerul Energiei"/>
    <m/>
    <s v="Secretar de stat, domeniul gaze naturale, energie electrică, energie termică, cogenerare, produse petroliere, piețe, infrastructura, Borosan Constantin"/>
    <s v="Direcția energie electrică"/>
    <s v="Tratatul de constituire a Comunității Energetice; Legea nr.107/2016 cu privire la energia electrică; Opinia SCE nr. 2/23 din 12.05.2023."/>
    <s v="Zinaida Mardari, Direcția coordonare politici publice și integrare europeană, Tel. 022 250 683"/>
  </r>
  <r>
    <n v="434"/>
    <x v="16"/>
    <s v="Infrastructură și Dezvoltare Regională"/>
    <s v="Modificarea Hotărârii de Guvern nr.40/2022 cu privire la aprobarea Strategiei naționale de dezvoltare regională 2022-2028"/>
    <m/>
    <s v="Introducerea modificărilor în actul normativ ca urmare a evaluării intermediare conform Hotărârii Guvernului nr.386/2020 cu privire la planificarea, elaborarea, aprobarea, implementarea, monitorizarea și evaluarea documentelor de politici publice"/>
    <s v="Hotărâre de Guvern aprobată"/>
    <s v=" 05.01.2024"/>
    <s v=" 26.06.2024"/>
    <x v="49"/>
    <s v="200 ore-om / 29,6 mii lei"/>
    <m/>
    <m/>
    <s v=" 61.01"/>
    <s v="Ministerul Infrastructurii și Dezvoltării Regionale "/>
    <s v="Agenția de Dezvoltare Regională Nord; _x000a_Agenția de Dezvoltare Regională Centru; Agenția de Dezvoltare Regională Sud; Agenția de Dezvoltare Regională UTA Găgăuzia"/>
    <s v="Secretar de stat, domeniul dezvoltare regională, Mardare Ana"/>
    <s v="Direcția politici de dezvoltare regională și locală "/>
    <s v="SND 5.17 Politici şi management în domeniul dezvoltării regionale, locale și construcțiilor, alin. 3_x000a_"/>
    <s v="Larisa Sorocovici, Direcția coordonarea politicilor publice și integrare europeană, Tel. 022 250 609"/>
  </r>
  <r>
    <n v="253"/>
    <x v="13"/>
    <s v="Energie"/>
    <s v="Aprobarea hotărârii de Guvern cu privire la aprobarea Planului de măsuri pentru pregătirea de sezonul_x000a_de încălzire 2024-2025 "/>
    <m/>
    <s v="Diminuarea riscurilor in asigurarea securității aprovizionării cu resurse energetice a consumatorilor finali"/>
    <s v="Hotărâre de Guvern aprobată"/>
    <s v=" 27.05.2024"/>
    <s v=" 31.07.2024"/>
    <x v="35"/>
    <s v="360 ore-om / 50,4 mii lei"/>
    <m/>
    <m/>
    <s v=" 58.01"/>
    <s v="Ministerul Energiei"/>
    <m/>
    <s v="Secretar de stat, domeniul gaze naturale, energie electrică, energie termică, cogenerare, produse petroliere, piețe, infrastructura, Borosan Constantin"/>
    <s v="Direcția gaze naturale și produse petroliere"/>
    <s v="PAG, cap. V/Energie, alin.10; Legea nr. 174/2014 cu privire la energetică, Cap. II, art. 4; "/>
    <s v="Zinaida Mardari, Direcția coordonare politici publice și integrare europeană, Tel. 022 250 683"/>
  </r>
  <r>
    <n v="254"/>
    <x v="13"/>
    <s v="Energie"/>
    <s v="Modificarea Hotărârii de Guvern nr.207/2019 cu privire la aprobarea Regulamentului privind situațiile excepționale pe piața gazelor naturale și a Planului de acțiuni pentru situații excepționale pe piața gazelor naturale"/>
    <s v="Regulamentul (UE) 2017/1938 privind măsurile de garantare a siguranței furnizării de gaze; PNA, cap.15. Energie"/>
    <s v="Crearea cadrului juridic necesar pentru asigurarea securității aprovizionării cu gaze naturale"/>
    <s v="Hotărâre de Guvern aprobată"/>
    <s v=" 15.01.2024"/>
    <s v=" 10.04.2024"/>
    <x v="29"/>
    <s v="360 ore-om / 50,4 mii lei"/>
    <m/>
    <m/>
    <s v="Programul Națiunilor Unite pentru Dezvoltare"/>
    <s v="Ministerul Energiei"/>
    <m/>
    <s v="Secretar de stat, domeniul gaze naturale, energie electrică, energie termică, cogenerare, produse petroliere, piețe, infrastructura, Borosan Constantin"/>
    <s v="Direcția gaze naturale și produse petroliere"/>
    <s v="PAG, cap. V/Energie, alin.1; _x000a_AA, art. 77 lit. (b); Tratatul de constituire a Comunității Energetice"/>
    <s v="Zinaida Mardari, Direcția coordonare politici publice și integrare europeană, Tel. 022 250 683"/>
  </r>
  <r>
    <n v="400"/>
    <x v="16"/>
    <s v="Infrastructură și Dezvoltare Regională"/>
    <s v="Aprobarea hotărârii de Guvern cu privire la aprobarea Regulilor de alocare a capacității de infrastructură"/>
    <m/>
    <s v="Asigurarea transparenței utilizării infrastructurii"/>
    <s v="Hotărâre de Guvern aprobată"/>
    <s v=" 02.01.2024"/>
    <s v=" 02.05.2024"/>
    <x v="39"/>
    <s v="720 ore-om / 106,56 mii lei"/>
    <m/>
    <m/>
    <s v=" 64.05"/>
    <s v="Ministerul Infrastructurii și Dezvoltării Regionale"/>
    <s v="Agenția Feroviară"/>
    <s v="Secretar de stat, domeniul transport, Păscăluță Mircea"/>
    <s v="Direcția politici în domeniul transportului feroviar și naval"/>
    <s v="Codul transportului feroviar nr.19/2022; Anexa nr.2 la Hotărârea Guvernului nr.1042/2017"/>
    <s v="Larisa Sorocovici, Direcția coordonarea politicilor publice și integrare europeană, Tel. 022 250 609"/>
  </r>
  <r>
    <n v="14"/>
    <x v="2"/>
    <s v="Economie și Digitalizare"/>
    <s v="Modificarea unor acte normative (Legea nr.440/2001 cu privire la zonele economice libere; Legea nr.8/2005 cu privire la Portul Internațional Liber „Giurgiulești”; Codul fiscal nr.1163/1997)"/>
    <m/>
    <s v="Alinierea la acquis-ul UE  în materie de racordare a schemelor de acordare a ajutorului de stat"/>
    <s v="Proiect de lege aprobat de Guvern și transmis Parlamentului"/>
    <s v=" 22.01.2024"/>
    <s v=" 24.04.2024"/>
    <x v="23"/>
    <s v="101 ore-om / 15,453 mii lei"/>
    <n v="101"/>
    <n v="15453"/>
    <s v=" 50.01"/>
    <s v="Ministerul Dezvoltării Economice și Digitalizării"/>
    <s v="Consiliul Concurenței"/>
    <s v="Secretar de stat, domeniul investiții și dezvoltare industrială, Garaz Viorel"/>
    <s v="Direcția politici de atragere a investițiilor și dezvoltare industrială"/>
    <s v="AA, art. 341"/>
    <s v="Ana Gribinet, Direcția coordonare politici publice, Tel. 022 250 603"/>
  </r>
  <r>
    <n v="257"/>
    <x v="13"/>
    <s v="Energie"/>
    <s v="Modificarea Legii nr.92/2014 cu privire la energia termică şi promovarea cogenerării"/>
    <m/>
    <s v="Armonizarea cu prevederile legilor sectoriale din domeniul energetic (Legea nr.174/2017 cu privire la energetică, Legea nr.107/2016 cu privire la energia electrică, Legea nr.108/2016 cu privire la gazele naturale, Legea nr.139/2018 cu privire la eficiența energetică)"/>
    <s v="Proiect de lege aprobat de Guvern și transmis Parlamentului"/>
    <s v=" 07.08.2023"/>
    <s v=" 07.02.2024"/>
    <x v="38"/>
    <s v="640 ore-om / 89,6 mii lei"/>
    <m/>
    <m/>
    <s v=" 58.01"/>
    <s v="Ministerul Energiei"/>
    <m/>
    <s v="Secretar de stat, domeniul gaze naturale, energie electrică, energie termică, cogenerare, produse petroliere, piețe, infrastructura, Borosan Constantin"/>
    <s v="Direcția energie termică și cogenerare"/>
    <s v="AA, art. 77, lit. a, d; Tratatul privind constituirea Comunității Energetice _x000a__x000a_"/>
    <s v="Zinaida Mardari, Direcția coordonare politici publice și integrare europeană, Tel. 022 250 683"/>
  </r>
  <r>
    <n v="234"/>
    <x v="10"/>
    <s v="Finanțe"/>
    <s v="Modificarea Regulamentului cu privire la modul de planificare a contractelor de achiziții publice"/>
    <m/>
    <s v="Sporirea transparenței în procesul de achiziții publice"/>
    <s v="Hotărâre de Guvern aprobată"/>
    <s v=" 18.09.2024"/>
    <s v=" 11.12.2024"/>
    <x v="50"/>
    <s v="500 ore-om / 76,500 mii lei"/>
    <n v="500"/>
    <n v="76500"/>
    <s v=" 05.01"/>
    <s v="Ministerul Finanțelor"/>
    <s v="Agenția Achiziții Publice"/>
    <s v="Secretar de stat, domeniul achizițiilor publice, Arachelov Vladimir"/>
    <s v="Direcția achiziții publice"/>
    <s v="AA; Programul național de dezvoltare al sistemului de achiziții publice pentru anii 2023-2026;"/>
    <s v="Mircea Catîrău, Direția analiză, monitorizare și evaluare a politicilor, Tel. 022 262 727"/>
  </r>
  <r>
    <n v="259"/>
    <x v="13"/>
    <s v="Energie"/>
    <s v="Aprobarea hotărârii de Guvern cu privire la aprobarea Strategiei energetice a Republicii Moldova 2050."/>
    <m/>
    <s v="Stabilirea priorităților pentru creșterea securității energetice și dezvoltarea sectorului energetic a țării"/>
    <s v="Hotărâre de Guvern aprobată"/>
    <s v=" 24.11.2023"/>
    <s v=" 21.02.2024"/>
    <x v="48"/>
    <s v="1144 ore-om / 160,2 mii lei"/>
    <m/>
    <m/>
    <s v="United States Agency for International Development/ Moldova Energy Security Activity"/>
    <s v="Ministerul Energiei"/>
    <m/>
    <s v="Secretar de stat, domeniul gaze naturale, energie electrică, energie termică, cogenerare, produse petroliere, piețe, infrastructura, Borosan Constantin; Secretar de stat, decarbonizare, surse regenerabile și eficiență energetică, Novac Carolina, _x000a_Secretar de stat, domeniul relații internaționale și digitalizare, Pereteatcu Cristina "/>
    <s v="Direcția surse de energie regenerabilă:_x000a_Direcția eficiență energetică;_x000a_Direcția energie electrică;_x000a_Direcția energie termică și cogenerare;_x000a_Direcția gaze naturale și produse petroliere;_x000a_Direcția coordonarea politicilor publice și integrare europeană_x000a_"/>
    <s v="Legea nr.174/2014 cu privire la energetică, cap. II, art. 4, pct. (1), lit. b); PAG, cap. V/Energie, alin. 3._x000a_"/>
    <s v="Zinaida Mardari, Direcția coordonare politici publice și integrare europeană, Tel. 022 250 683"/>
  </r>
  <r>
    <n v="260"/>
    <x v="13"/>
    <s v="Energie"/>
    <s v="Aprobarea hotărârii de Guvern cu privire la aprobarea Planului național integrat privind energia și clima"/>
    <s v="PNA, cap.15. Energie"/>
    <s v="Stabilirea țintelor și obiectivelor statului în domeniul decarbonizării, eficienței energetice și a surselor regenerabile de energie, până în anul 2030"/>
    <s v="Hotărâre de Guvern aprobată"/>
    <s v=" 22.08.2023"/>
    <s v=" 22.05.2024"/>
    <x v="41"/>
    <s v="1144 ore-om / 160,2 mii lei"/>
    <m/>
    <m/>
    <s v="Programul Națiunilor Unite pentru Dezvoltare"/>
    <s v="Ministerul Energiei"/>
    <m/>
    <s v="Secretar de stat, decarbonizare, surse regenerabile și eficiență energetică, Novac Carolina;_x000a_Secretar de stat, domeniul gaze naturale, energie electrică, energie termică, cogenerare, produse petroliere, piețe, _x000a_infrastructura, Borosan Constantin; Secretar de stat, domeniul relații internaționale și digitalizare, Pereteatcu Cristina "/>
    <s v="Direcția surse de energie regenerabilă:_x000a_Direcția eficiență energetică;_x000a_Direcția energie electrică;_x000a_Direcția energie termică și cogenerare;_x000a_Direcția gaze naturale și produse petroliere;_x000a_Direcția coordonarea politicilor publice și integrare europeană_x000a_"/>
    <s v="Tratatul privind constituirea Comunității Energetice; PAG, cap. V/Energie, alin. 3."/>
    <s v="Zinaida Mardari, Direcția coordonare politici publice și integrare europeană, Tel. 022 250 683"/>
  </r>
  <r>
    <n v="423"/>
    <x v="16"/>
    <s v="Infrastructură și Dezvoltare Regională"/>
    <s v="Aprobarea proiectului de hotărâre de Guvern privind ratificarea Acordului de consultanță privind dezvoltarea portului de stat"/>
    <m/>
    <m/>
    <s v="Hotărâre de Guvern aprobată"/>
    <m/>
    <s v=" 17.01.2024"/>
    <x v="15"/>
    <s v="720 ore-om / 161,4 mii lei"/>
    <m/>
    <m/>
    <s v=" 64.06"/>
    <s v="Ministerul Infrastructurii și Dezvoltării Regionale"/>
    <s v="Autoritatea Aeronautică Civilă "/>
    <s v="Secretar de stat, domeniul transport, Păscăluță Mircea"/>
    <s v="Serviciul politici în domeniul transportului aerian"/>
    <m/>
    <s v="Larisa Sorocovici, Direcția coordonarea politicilor publice și integrare europeană, Tel. 022 250 609"/>
  </r>
  <r>
    <n v="258"/>
    <x v="13"/>
    <s v="Energie"/>
    <s v="Aprobarea hotărârii de Guvern cu privire la aprobarea foii de parcurs _x000a_privind dezvoltarea durabilă a sectorului de încălzire"/>
    <m/>
    <s v="Gestionarea eficientă a sectorului de încălzire, abordând în mod sustenabil provocările energetice și climatice ale țării noastre în viitor, precum și îmbunătățirea eficienței energetice în Sistemul de Alimentare Centralizat cu Energie Termică, prin implementarea tehnologiei de distribuție pe orizontală"/>
    <s v="Hotărâre de Guvern aprobată"/>
    <s v=" 18.10.2024"/>
    <s v=" 11.12.2024"/>
    <x v="50"/>
    <s v="480 ore-om / 67,2 mii lei"/>
    <m/>
    <m/>
    <s v="Banca Mondială"/>
    <s v="Ministerul Energiei"/>
    <m/>
    <s v="Secretar de stat, domeniul gaze naturale, energie electrică, energie termică, cogenerare, produse petroliere, piețe, infrastructura, Borosan Constantin; Secretar de stat, decarbonizare, surse regenerabile și eficiență energetică, Novac Carolina"/>
    <s v="Direcția energie termică și cogenerare; Direcția eficiență energetică"/>
    <s v="Legea nr.92/2014 cu privire la energia termică şi promovarea cogenerării; Legea nr.139/2018 cu privire la eficiența energetică, art. 24."/>
    <s v="Zinaida Mardari, Direcția coordonare politici publice și integrare europeană, Tel. 022 250 683"/>
  </r>
  <r>
    <n v="45"/>
    <x v="2"/>
    <s v="Economie și Digitalizare"/>
    <s v="Modificarea Legii nr.105/2003 privind protecția consumatorilor "/>
    <s v="Regulamentului (UE) nr. 524/2013 al Parlamentului European și al Consiliului din 21 mai 2013 privind soluționarea online a litigiilor în materie de consum și de modificare a Regulamentului (CE) nr. 2006/2004 și a Directivei 2009/22/CE (Regulamentul privind SOL în materie de consum)_x000a_"/>
    <s v="Crearea unei platforme de soluționare online a litigiilor în materie de consum „platforma SOL”"/>
    <s v="Proiect de lege aprobat de Guvern și transmis Parlamentului"/>
    <s v=" 17.01.2024"/>
    <s v=" 20.11.2024"/>
    <x v="44"/>
    <s v="249 ore-om / 38,097 mii lei"/>
    <n v="249"/>
    <n v="38097"/>
    <s v=" 20.24; 50.08"/>
    <s v="Ministerul Dezvoltării Economice și Digitalizării"/>
    <m/>
    <s v="Secretar de stat, domeniul protecția consumatorilor, Gumene Vadim"/>
    <s v="Secția protecția consumatorilor și supravegherea pieței"/>
    <s v="PNA, cap 28. Protecția consumatorilor și sănătății"/>
    <s v="Ana Gribinet, Direcția coordonare politici publice, Tel. 022 250 603"/>
  </r>
  <r>
    <n v="264"/>
    <x v="13"/>
    <s v="Energie"/>
    <s v="Aprobarea hotărârii de Guvern cu privire la aprobarea Regulamentului privind organizarea licitațiilor pentru oferirea statutului de producător eligibil"/>
    <s v="Regulamentul (UE) 2018/2002; PNA, cap.15. Energie"/>
    <s v="Stabilirea unor proceduri, condiții și criterii obiective, transparente şi nediscriminatorii, ce urmează a fi aplicate la organizarea licitațiilor desfășurate în contextul implementării schemei de sprijin privind oferirea, prin intermediul licitațiilor deschise, a statutului de producător eligibil producătorilor care finanțează, construiesc şi exploatează o centrală sau mai multe centrale electrice care utilizează surse regenerabile de energie"/>
    <s v="Hotărâre de Guvern aprobată"/>
    <s v=" 02.10.2023"/>
    <s v=" 21.02.2024"/>
    <x v="48"/>
    <s v="361 ore-om / 50,4 mii lei"/>
    <m/>
    <m/>
    <s v=" 58.01"/>
    <s v="Ministerul Energiei"/>
    <m/>
    <s v="Secretar de stat, domeniul decarbonizare, surse regenerabile și eficiență energetică, Novac Carolina "/>
    <s v="Direcția surse de energie regenerabilă"/>
    <s v="AA, art.77 lit.(b). Tratatul de constituire a Comunității Energetice; PAG, cap. V/Energie, alin. 6-8."/>
    <s v="Zinaida Mardari, Direcția coordonare politici publice și integrare europeană, Tel. 022 250 683"/>
  </r>
  <r>
    <n v="265"/>
    <x v="13"/>
    <s v="Energie"/>
    <s v="Aprobarea hotărârii de Guvern privind aprobarea Regulamentului cu privire la efectuarea auditului energetic de către întreprinderile mari."/>
    <s v="Directiva 2012/27/UE;_x000a_PNA, cap.15. Energie"/>
    <s v=" Stabilirea mecanismului de evaluare a pierderilor de energie și de a furniza măsuri tehnice și/sau organizaționale pentru a reduce pierderile de energie în întreprinderile mari"/>
    <s v="Hotărâre de Guvern aprobată"/>
    <s v=" 01.02.2024"/>
    <s v=" 10.04.2024"/>
    <x v="29"/>
    <s v="350 ore-om / 53,550 mii lei"/>
    <n v="350"/>
    <n v="53550"/>
    <s v="Programul Națiunilor Unite pentru Dezvoltare"/>
    <s v="Ministerul Energiei"/>
    <s v="Centrul Național pentru Energie Durabilă"/>
    <s v="Secretar de stat, domeniul decarbonizare, surse regenerabile și eficiență energetică, Novac Carolina "/>
    <s v="Direcția eficiență energetică"/>
    <s v="Art. 9 alin. (1) lit. g) din Legea nr. 139/2018 cu privire la eficiența energetică"/>
    <s v="Zinaida Mardari, Direcția coordonare politici publice și integrare europeană, Tel. 022 250 683"/>
  </r>
  <r>
    <n v="266"/>
    <x v="13"/>
    <s v="Energie"/>
    <s v="Modificarea Hotărârii de Guvern nr.750/2016 pentru aprobarea regulamentelor privind cerințele în materie de proiectare ecologică aplicabile produselor cu impact energetic"/>
    <s v="Regulamentul (UE) 2019/1782; Regulamentul (UE) 2019/2020; Regulamentul (UE) 2019/1781; Regulamentul (UE) 2019/2019; Regulamentul (UE) 2019/2021; Regulamentul (UE) 2019/2023; Regulamentul (UE) 2019/2022; PNA, cap.15. Energie"/>
    <s v="Stabilirea cerințelor pe care produsele legate de energie care fac obiectul măsurilor de punere în aplicare trebuie să le îndeplinească pentru a fi introduse pe piață și/sau puse în funcțiune"/>
    <s v="Hotărâre de Guvern aprobată"/>
    <s v=" 01.03.2024"/>
    <s v=" 10.07.2024"/>
    <x v="34"/>
    <s v="360 ore-om / 50,4 mii lei"/>
    <m/>
    <m/>
    <s v="Programul Națiunilor Unite pentru Dezvoltare"/>
    <s v="Ministerul Energiei"/>
    <s v="Centrul Național pentru Energie Durabilă"/>
    <s v="Secretar de stat, domeniul decarbonizare, surse regenerabile și eficiență energetică, Novac Carolina "/>
    <s v="Direcția eficiență energetică"/>
    <s v="Tratatul de constituire a Comunității Energetice"/>
    <s v="Zinaida Mardari, Direcția coordonare politici publice și integrare europeană, Tel. 022 250 683"/>
  </r>
  <r>
    <n v="267"/>
    <x v="13"/>
    <s v="Energie"/>
    <s v="Aprobarea hotărârii de Guvern cu privire la  aprobarea Programului cu privire la implementarea obligației privind renovarea clădirilor autorităților administrației publice centrale de specialitate"/>
    <s v="Directiva 2012/27/UE "/>
    <s v="Promovarea rolului exemplar al clădirilor publice prin implementarea cerințelor minime de performanță energetică"/>
    <s v="Hotărâre de Guvern aprobată"/>
    <s v=" 12.02.2024"/>
    <s v=" 15.05.2024"/>
    <x v="32"/>
    <s v="500 ore-om / 76,500 mii lei"/>
    <n v="500"/>
    <n v="76500"/>
    <s v="Secretariatul Comunității Energetice"/>
    <s v="Ministerul Energiei"/>
    <s v="Centrul Național pentru Energie Durabilă"/>
    <s v="Secretar de stat, domeniul decarbonizare, surse regenerabile și eficiență energetică, Novac Carolina "/>
    <s v="Direcția eficiență energetică"/>
    <s v="Art. 14 din Legea nr.139/2018 cu privire la eficiența energetică"/>
    <s v="Zinaida Mardari, Direcția coordonare politici publice și integrare europeană, Tel. 022 250 683"/>
  </r>
  <r>
    <n v="268"/>
    <x v="13"/>
    <s v="Energie"/>
    <s v="Aprobarea hotărârii de Guvern cu privire la aprobarea Strategiei Sectoriale pe Termen Lung privind reabilitarea fondului rezidențial național."/>
    <s v="Directiva 2012/27/UE;_x000a_PNA, cap.15. Energie"/>
    <s v="Reducerea costurilor la factura de energie și atragerea investițiilor în îmbunătățirea eficienței energetice a locuințelor"/>
    <s v="Hotărâre de Guvern aprobată"/>
    <s v=" 01.04.2024"/>
    <s v=" 21.08.2024"/>
    <x v="11"/>
    <s v="1350 ore-om / 206,550 mii lei"/>
    <n v="1350"/>
    <n v="206550"/>
    <s v="Programul Națiunilor Unite pentru Dezvoltare"/>
    <s v="Ministerul Energiei"/>
    <s v="Centrul Național pentru Energie Durabilă"/>
    <s v="Secretar de stat, domeniul decarbonizare, surse regenerabile și eficiență energetică, Novac Carolina "/>
    <s v="Direcția eficiență energetică"/>
    <s v="Art. 7 alin. (1)  din Legea nr.139/2018 cu privire la eficiența energetică"/>
    <s v="Zinaida Mardari, Direcția coordonare politici publice și integrare europeană, Tel. 022 250 683"/>
  </r>
  <r>
    <n v="269"/>
    <x v="13"/>
    <s v="Energie"/>
    <s v="Aprobarea hotărârii de Guvern cu privire la aprobarea Conceptului tehnic și a Regulamentului de organizarea și funcționarea a Sistemului informațional național în domeniul eficienței energetice"/>
    <s v="Directiva 2012/27/UE "/>
    <s v="Dezvoltarea sistemului informațional pentru oferirea unei soluții informatice moderne ce va permite colectarea informației generate de diverși actori, ar procesa-o, sistematiza-o, în vederea utilizării acesteia întru aprecierea gradului de implementare a politicilor naționale în domeniul eficienței energetice și atingerii obiectivelor sectoriale stabilite și realizarea angajamentelor asumate de Guvern"/>
    <s v="Hotărâre de Guvern aprobată"/>
    <s v=" 19.02.2024"/>
    <s v=" 29.05.2024"/>
    <x v="19"/>
    <s v="650 ore-om / 99,450 mii lei"/>
    <n v="650"/>
    <n v="99450"/>
    <s v="United States Agency for International Development"/>
    <s v="Ministerul Energiei"/>
    <s v="Centrul Național pentru Energie Durabilă"/>
    <s v="Secretar de stat, domeniul decarbonizare, surse regenerabile și eficiență energetică, Novac Carolina "/>
    <s v="Direcția eficiență energetică"/>
    <s v="Art. 131 din Legea nr.139/2018 cu privire la eficiența energetică"/>
    <s v="Zinaida Mardari, Direcția coordonare politici publice și integrare europeană, Tel. 022 250 683"/>
  </r>
  <r>
    <n v="270"/>
    <x v="13"/>
    <s v="Energie"/>
    <s v="Aprobarea hotărârii de Guvern cu privire la aprobarea Planului național pentru creșterea numărului de clădiri al căror consum de energie este aproape egal cu zero"/>
    <m/>
    <s v="Promovarea construcției clădirilor noi al căror consum de energie este aproape egal cu zero şi promovarea transformării clădirilor existente în clădiri al căror consum de energie este aproape egal cu zero"/>
    <s v="Hotărâre de Guvern aprobată"/>
    <s v=" 02.05.2024"/>
    <s v=" 18.09.2024"/>
    <x v="5"/>
    <s v="600 ore-om / 91,800 mii lei"/>
    <n v="600"/>
    <n v="91800"/>
    <s v="United States Agency for International Development/ Moldova Energy Security Activity"/>
    <s v="Ministerul Energiei"/>
    <s v="Centrul Național pentru Energie Durabilă"/>
    <s v="Secretar de stat, domeniul decarbonizare, surse regenerabile și eficiență energetică, Novac Carolina "/>
    <s v="Direcția eficiență energetică"/>
    <s v="Art.5 din Legea nr.128/2014 cu privire la performanța energetică a clădirilor"/>
    <s v="Zinaida Mardari, Direcția coordonare politici publice și integrare europeană, Tel. 022 250 683"/>
  </r>
  <r>
    <n v="271"/>
    <x v="13"/>
    <s v="Energie"/>
    <s v="Aprobarea hotărârii de Guvern privind Programul de finanțare a proiectelor de performanță energetică"/>
    <s v="Directiva 2012/27/UE "/>
    <s v="Pilotarea instrumentului de finanțare a proiectelor de eficienta energetica în clădirile publice prin intermediul  contractelor de performanta energetica"/>
    <s v="Hotărâre de Guvern aprobată"/>
    <s v=" 19.02.2024"/>
    <s v=" 22.05.2024"/>
    <x v="41"/>
    <s v="600 ore-om / 80,8 mii lei"/>
    <m/>
    <m/>
    <s v="United States Agency for International Development/ Moldova Energy Security Activity"/>
    <s v="Ministerul Energiei"/>
    <s v="Centrul Național pentru Energie Durabilă"/>
    <s v="Secretar de stat, domeniul decarbonizare, surse regenerabile și eficiență energetică, Novac Carolina"/>
    <s v="Direcția eficiență energetică"/>
    <s v="Art.23 din Legea nr.128/2014 cu privire la performanța energetică a clădirilor"/>
    <s v="Zinaida Mardari, Direcția coordonare politici publice și integrare europeană, Tel. 022 250 683"/>
  </r>
  <r>
    <n v="272"/>
    <x v="9"/>
    <s v="Apărare"/>
    <s v="Aprobarea hotărârii de Guvern privind asigurarea şi facilitarea accesului militarilor prin contract ai Armatei Naționale la programele/proiectele naţionale de procurare a locuinţelor la preţ preferenţial"/>
    <m/>
    <s v="Ajustarea politicii în domeniul protecției sociale a militarilor "/>
    <s v="Hotărâre de Guvern aprobată"/>
    <s v=" 03.06.2024"/>
    <s v=" 02.10.2024"/>
    <x v="10"/>
    <s v="352 ore-om / 53,856 mii lei"/>
    <m/>
    <m/>
    <s v="31.01"/>
    <s v="Ministerul Apărării"/>
    <m/>
    <s v="Secretar de stat al Ministerului Apărării, domeniul politicii resurselor de apărare, Plop Sergiu"/>
    <s v="Direcția politici resurse umane a Ministerului Apărării"/>
    <s v="PND 2023-2025, OS 9.2;             acț. 9.2.17"/>
    <s v="Marcel Ciolpan, Direcție politică de apărare și planificare a apărării, Tel. 022 252 264"/>
  </r>
  <r>
    <n v="273"/>
    <x v="9"/>
    <s v="Apărare"/>
    <s v="Aprobarea hotărârii de Guvern privind dezvoltarea fondului locativ de serviciu al Armatei Naţionale"/>
    <m/>
    <s v="Ajustarea politicii în domeniul protecției sociale a militarilor "/>
    <s v="Hotărâre de Guvern aprobată"/>
    <s v=" 11.03.2024"/>
    <s v=" 03.07.2024"/>
    <x v="6"/>
    <s v="250 ore-om / 38,250 mii lei"/>
    <m/>
    <m/>
    <s v="31.01"/>
    <s v="Ministerul Apărării"/>
    <m/>
    <s v="Secretar de stat al Ministerului Apărării, domeniul politicii resurselor de apărare, Plop Sergiu"/>
    <s v="Direcția politici resurse umane a Ministerului Apărării"/>
    <s v="PND 2023-2025, OS 9.2;             acț. 9.2.17"/>
    <s v="Marcel Ciolpan, Direcție politică de apărare și planificare a apărării, Tel. 022 252 264"/>
  </r>
  <r>
    <n v="324"/>
    <x v="0"/>
    <s v="Agricultură și Industrie Alimentară"/>
    <s v="Aprobarea hotărârii de Guvern cu privire la aprobarea  normelor specifice de  pentru efectuarea controalelor oficiale a producției de carne și zonele de producție și de relocare a moluștelor bivalve vii "/>
    <s v="Regulamentul delegat (UE) 2019/624 al Comisiei din 8 februarie 2019 privind norme specifice pentru efectuarea controalelor oficiale vizând producția de carne și zonele de producție și de relocare a moluștelor bivalve vii în conformitate cu Regulamentul (UE) 2017/625 al Parlamentului European și al Consiliului."/>
    <s v="Stabilirea normelor specifice privind efectuarea controalelor oficiale privind produsele de origine animală"/>
    <s v="Hotărâre de Guvern aprobată"/>
    <s v=" 10.03.2024"/>
    <s v=" 11.12.2024"/>
    <x v="50"/>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2. Siguranța alimentară, politici sanitare și fitosanitare"/>
    <s v="Ruxanda Macuh, Direcția analiză, monitorizare și evaluare a politicilor, Tel. 022 204 518"/>
  </r>
  <r>
    <n v="360"/>
    <x v="1"/>
    <s v="Afaceri Interne"/>
    <s v="Aprobarea hotărârii de Guvern  cu privire la aprobarea conceptului și regulamentului de organizare și funcționare a Sistemului informațional automatizat de evidență a agresorilor și a cazurilor de violență în familie"/>
    <m/>
    <s v="Formarea și ținerea Registrului electronic al agresorilor familiali ca resursă informațională în domeniul prevenirii și combaterii violenței în familie"/>
    <s v="Hotărâre de Guvern aprobată"/>
    <s v=" 16.04.2024"/>
    <s v=" 11.12.2024"/>
    <x v="50"/>
    <s v="368 ore-om / 55,2 mii lei"/>
    <m/>
    <m/>
    <s v=" 35.02;  35.04"/>
    <s v="Ministerul Afacerilor Interne"/>
    <m/>
    <s v="Secretar de stat, Misail-Nichitin Daniella"/>
    <s v="Direcția politici în domeniul ordinii și securității publice, combaterii criminalității; Serviciul tehnologii informaționale; Inspectoratul General al Poliției"/>
    <s v="HG nr.947/2022, PCISSFPID 2022-2025, OS nr.6.2, acțiunea 6.2.5"/>
    <s v="Gheorghe Doncă, Direcția analiză, monitorizare și evaluare a politicilor, Tel. 022 255 310"/>
  </r>
  <r>
    <n v="235"/>
    <x v="10"/>
    <s v="Finanțe"/>
    <s v="Aprobarea programului de lucru referitor la dezvoltarea și instalarea sistemelor electronice prevăzute în Codul vamal al Uniunii"/>
    <s v="Decizia de punere în aplicare (UE) 2019/2151 a Comisiei din 13 decembrie 2019 de stabilire a programului de lucru referitor la dezvoltarea și instalarea sistemelor electronice prevăzute în Codul vamal al Uniunii"/>
    <s v="Ajustarea sistemelor informaționale vamale naționale la cele comunitare"/>
    <s v="Hotărâre de Guvern aprobată"/>
    <s v=" 18.03.2024"/>
    <s v=" 21.08.2024"/>
    <x v="11"/>
    <s v="450 ore-om / 68,850 mii lei"/>
    <n v="450"/>
    <n v="68850"/>
    <s v=" 05.02"/>
    <s v="Ministerul Finanțelor"/>
    <s v="Serviciul Vamal"/>
    <s v="Secretar de stat, domeniul fiscal, vamal  și contabil, Golban Olga "/>
    <s v="Direcția dezvoltare și securitate informațională a Serviciului Vamal"/>
    <s v="PNA, cap 29. Uniunea Vamală;_x000a_AA, cap. V. Regimul Vamal și facilitarea comerțului_x000a_"/>
    <s v="Mircea Catîrău, Direția analiză, monitorizare și evaluare a politicilor, Tel. 022 262 727"/>
  </r>
  <r>
    <n v="17"/>
    <x v="2"/>
    <s v="Economie și Digitalizare"/>
    <s v="Aprobarea hotărârii de Guvern cu privire la instituirea unei scheme de ajutor de stat în temeiul Legii nr.440/2001 cu privire la zonele economice libere"/>
    <m/>
    <s v="Alinierea la acquis-ul UE  în materie de racordare a schemelor de acordare a ajutorului de stat"/>
    <s v="Hotărâre de Guvern aprobată"/>
    <s v=" 12.01.2024"/>
    <s v=" 20.03.2024"/>
    <x v="12"/>
    <s v="132 ore-om / 20,196 mii lei"/>
    <n v="132"/>
    <n v="20196"/>
    <s v=" 50.01"/>
    <s v="Ministerul Dezvoltării Economice și Digitalizării"/>
    <s v="Ministerul Finanțelor, Consiliul Concurenței"/>
    <s v="Secretar de stat, domeniul investiții și dezvoltare industrială, Garaz Viorel"/>
    <s v="Direcția politici de atragere a investițiilor și dezvoltare industrială"/>
    <s v="AA, art. 341; PNA, cap. 20 Politica industrială și antreprenorială"/>
    <s v="Ana Gribinet, Direcția coordonare politici publice, Tel. 022 250 603"/>
  </r>
  <r>
    <n v="366"/>
    <x v="1"/>
    <s v="Afaceri Interne"/>
    <s v="Aprobarea hotărârii de Guvern pentru implementarea Legii cu privire la regimul străinilor"/>
    <m/>
    <s v="Punerea în aplicare a noii Legi cu privire la regimul străinilor"/>
    <s v="Hotărâre de Guvern arpobată"/>
    <s v=" 09.06.2024"/>
    <s v=" 11.12.2024"/>
    <x v="50"/>
    <s v="368 ore-om / 55,2 mii lei"/>
    <m/>
    <m/>
    <s v=" 35.01"/>
    <s v="Ministerul Afacerilor Interne"/>
    <m/>
    <s v="Secretar de stat, Costachi Jana"/>
    <s v="Direcția politici în domeniul managementului integrat al frontierei de stat, migrației și azilului; Inspectoratul General pentru Migrație"/>
    <s v="HG nr. 658/2022, SDDAI 2022-2030, OG 4.1"/>
    <s v="Gheorghe Doncă, Direcția analiză, monitorizare și evaluare a politicilor, Tel. 022 255 310"/>
  </r>
  <r>
    <n v="153"/>
    <x v="6"/>
    <s v="Justiție"/>
    <s v="Aprobarea hotărârii de Guvern cu privite la aprobarea Regulamentului privind standardele de autorizare a laboratoarelor de expertiză judiciară"/>
    <m/>
    <s v="Autorizarea laboratoarelor de expertiză judiciară"/>
    <s v="Hotărâre de Guvern aprobată"/>
    <s v=" 12.12.2023"/>
    <s v=" 02.05.2024"/>
    <x v="39"/>
    <s v="320 ore-om / 52,8 mii lei"/>
    <m/>
    <m/>
    <s v=" 40.01_x000a_"/>
    <s v="Ministerul Justiției"/>
    <s v="Ministerul Afacerilor Interne; Ministerul Sănătății; Centrul Național Anticorupție_x000a_"/>
    <s v="Secretar de stat, responsabil de creația legislativă, profesiile și serviciile juridice și expertiza judiciară, Copețchi Stanislav  "/>
    <s v="Direcția elaborare acte normative_x000a__x000a_"/>
    <s v="PAG, cap. V/Justiție, alin. 6"/>
    <s v="Lilia Rusu, Direcția analiză, monitorizare și evaluare a politicilor, Tel. 022 201 440"/>
  </r>
  <r>
    <n v="280"/>
    <x v="9"/>
    <s v="Apărare"/>
    <s v="Aprobarea hotărîrii de Guvern cu privire la aprobarea desfășurării exercițiilor de mobilizare cu implicarea rezerviștilor"/>
    <m/>
    <s v="Pregătirea rezervei Forțelor Armate_x000a_"/>
    <s v="Hotărâre de Guvern aprobată"/>
    <s v=" 03.01.2024"/>
    <s v=" 20.03.2024"/>
    <x v="12"/>
    <s v="40 ore-om / 6,120 mii lei"/>
    <n v="40"/>
    <n v="6120"/>
    <s v=" 31.04"/>
    <s v=" Ministerul Apărării"/>
    <m/>
    <s v="Șef Marele Stat Major al Armatei Naționale, comandant al Armatei Naționale, Ohladciuc Eduard"/>
    <s v="Direcție personal și mobilizare Marele Stat Major al Armatei Naționale"/>
    <s v="PND 2023-2025, OS 9.2"/>
    <s v="Marcel Ciolpan, Direcție politică de apărare și planificare a apărării, Tel. 022 252 264"/>
  </r>
  <r>
    <n v="472"/>
    <x v="17"/>
    <s v="Sănătate"/>
    <s v="Aprobarea hotărârii de Guvern cu privire la Regulamentul sanitar privind materialele și substanțele care vin în contact cu apa potabilă și metode de testare_x000a_"/>
    <s v="Directiva (UE) 2020/2184 a Parlamentului European și a Consiliului di 16 decembrie 2020 privind calitatea apei destinate consumului uman, publicată în Jurnalul Oficial al Uniunii Europene  L 435, 23.12.2020, p. 1–62. în parte ce ține de reglementarea materialelor și substanțelor care vin în contact cu apa potabilă și metode de testare. _x000a_"/>
    <s v="Identificarea și monitorizarea potențialelor riscuri generate de produsele și materialele noi care intră în contact cu apa destinată consumului uman"/>
    <s v="Hotărâre de Guvern aprobată"/>
    <s v=" 05.04.2024"/>
    <s v=" 26.06.2024"/>
    <x v="49"/>
    <s v="120 ore-om / 16,969 mii lei"/>
    <m/>
    <m/>
    <s v=" 80.01;  80.04"/>
    <s v="Ministerul Sănătății"/>
    <s v="Agenția Națională pentru Sănătate Publică "/>
    <s v="Secretar de stat, domeniul sănătății publice, Paraschiv Angela"/>
    <s v="Direcția politici în domeniul sănătății publice și urgențe în sănătatea publică"/>
    <s v="PAG, cap.V, Sănătate, alin. 9. Strategia națională de sănătate „Sănătatea 2030”, OG 1.2; PNA 2023-2027, cap 27. Protecţia consumatorului și a sănătății"/>
    <s v="Marcela Țîrdea, Direcția analiză, monitorizare şi evaluare a politicilor, Tel. 022 262 130"/>
  </r>
  <r>
    <n v="282"/>
    <x v="9"/>
    <s v="Apărare"/>
    <s v="Aprobarea hotărîrii de Guvern cu privire la aprobarea acordului întru intensificarea colaborării militare dintre Republica Moldova și România pentru stabilirea mecanismelor, eficientizării și înțelegerii proceselor de acoperire a vulnerabilităților și riscurilor legate de asigurarea secerații și apărării cibernetice, dezvoltarea sistemelor de comunicații pentru asigurarea sprijinului de comunicații a comenzii și controlului pentru ambele Părți.  "/>
    <m/>
    <s v="Intensificarea colaborării militare dintre Republica Moldova și România pentru stabilirea mecanismelor, eficientizării și înțelegerii proceselor de acoperire a vulnerabilităților și riscurilor legate de asigurarea securității și apărării cibernetice, dezvoltarea sistemelor de comunicații pentru asigurarea sprijinului de comunicații a comenzii și controlului pentru ambele Părți. "/>
    <s v="Hotărâre de Guvern aprobată"/>
    <s v=" 06.03.2024"/>
    <s v=" 29.05.2024"/>
    <x v="19"/>
    <s v="82 ore-om / 12,546 mii lei"/>
    <n v="82"/>
    <n v="12546"/>
    <s v=" 31.04"/>
    <s v="Ministerul Apărării"/>
    <m/>
    <s v="Șef Marele Stat Major al Armatei Naționale, comandant al Armatei Naționale, Ohladciuc Eduard"/>
    <s v="Direcția comunicații și sisteme informaționale Marele Stat Major al Armatei Naționale"/>
    <s v="Minuta reuniunii a VIII-a  a Comisiei mixte româno-moldovene 12-13 iunie 2023, Târgu Mureș, România."/>
    <s v="Marcel Ciolpan, Direcție politică de apărare și planificare a apărării, Tel. 022 252 264"/>
  </r>
  <r>
    <n v="283"/>
    <x v="9"/>
    <s v="Apărare"/>
    <s v="Aprobarea hotărîrii de Guvern cu privire la reconstrucția Taberei Militare Permanente nr.136"/>
    <m/>
    <s v="Consolidarea capacităților de apărare ale statului."/>
    <s v="Hotărâre de Guvern aprobată"/>
    <s v=" 02.02.2024"/>
    <s v=" 02.05.2024"/>
    <x v="39"/>
    <s v="250 ore-om / 38,250 mii lei"/>
    <n v="250"/>
    <n v="38250"/>
    <s v=" 31.04"/>
    <s v=" Ministerul Apărării"/>
    <s v="Ministerul Finanțelor, Ministerul Infrastructurii și Dezvoltării Regionale"/>
    <s v="Secretar de stat al Ministerului Apărării, domeniul politicii de apărare, Mija Valeriu"/>
    <s v="Agentia asigurare resurse și administrare patrimoniu, Ministerul Apărării"/>
    <s v="PND 2023-2025, OS 9.2"/>
    <s v="Marcel Ciolpan, Direcție politică de apărare și planificare a apărării, Tel. 022 252 264"/>
  </r>
  <r>
    <n v="232"/>
    <x v="10"/>
    <s v="Finanțe"/>
    <s v="Modificarea Legii nr.131/2015 privind achizițiile publice"/>
    <s v="Directiva 2014/24/UE; Directiva 89/665/CCE"/>
    <s v="Ajustarea prevederilor privind achizițiile publice la standardele UE"/>
    <s v="Proiect de lege aprobat de Guvern și transmis Parlamentului"/>
    <s v=" 18.06.2024"/>
    <s v=" 25.09.2024"/>
    <x v="8"/>
    <s v="690 ore-om / 105,570 mii lei"/>
    <n v="690"/>
    <n v="105570"/>
    <s v=" 05.01"/>
    <s v="Ministerul Finanțelor"/>
    <s v="Agenția Achiziții Publice"/>
    <s v="Secretar de stat, domeniul achizițiilor publice, Arachelov Vladimir"/>
    <s v="Direcția achiziții publice"/>
    <s v="PAG, cap.V/Finanțe, alin.8; (UE) Plan de acțiuni pentru implementarea măsurilor propuse de către Comisia Europeană în Avizul Comisiei privind cererea de aderare a Republicii Moldova la Uniunea Europeană;_x000a_AA; Programul național de dezvoltare al sistemului de achiziții publice pentru anii 2023-2026; _x000a__x000a_"/>
    <s v="Mircea Catîrău, Direția analiză, monitorizare și evaluare a politicilor, Tel. 022 262 727"/>
  </r>
  <r>
    <n v="412"/>
    <x v="16"/>
    <s v="Infrastructură și Dezvoltare Regională"/>
    <s v="Aprobarea hotărârii de Guvern  privind accesul la profesia de transportator de mărfuri pe cale navigabilă în transportul național şi internațional şi privind recunoașterea reciprocă a diplomelor, certificatelor şi a altor titluri oficiale de calificare pentru această activitate"/>
    <s v="Directiva 87/540/CEE"/>
    <s v="Îmbunătățirea nivelului de calificare a operatorilor de transport naval în vederea creșterii calității serviciilor prestate"/>
    <s v="Hotărâre de Guvern aprobată"/>
    <s v=" 15.04.2024"/>
    <s v=" 21.08.2024"/>
    <x v="11"/>
    <s v="720 ore-om / 106,56 mii lei"/>
    <m/>
    <m/>
    <s v=" 64.03"/>
    <s v="Ministerul Infrastructurii și Dezvoltării Regionale "/>
    <s v="Agenția Navală"/>
    <s v="Secretar de stat, domeniul transport, Păscăluță Mircea"/>
    <s v="Direcția politici în domeniul transportului feroviar și naval"/>
    <s v="PNA, cap.14. Transport "/>
    <s v="Larisa Sorocovici, Direcția coordonarea politicilor publice și integrare europeană, Tel. 022 250 609"/>
  </r>
  <r>
    <n v="286"/>
    <x v="0"/>
    <s v="Agricultură și Industrie Alimentară"/>
    <s v="Aprobarea hotărârii de Guvern privind  Metodologia de calculare a tarifelor, nomenclatorul serviciilor şi cuantumul tarifelor pentru serviciile prestate de către Instituția Publică Centrul Național de Cercetare și Producere a Semințelor"/>
    <m/>
    <s v="Stabilirea tipurilor de servicii prestate și cuantumul tarifelor acestora"/>
    <s v="Asigurarea organizării și funcționării efective a federațiilor sportive naționale"/>
    <s v=" 01.04.2024"/>
    <s v=" 24.07.2024"/>
    <x v="27"/>
    <s v="120 ore-om / 18,360 mii lei"/>
    <n v="120"/>
    <n v="18360"/>
    <s v=" 51.01"/>
    <s v="Ministerul Agriculturii și Industriei Alimentare"/>
    <s v="Centrul Național de Cercetare și Producere a Semințelor"/>
    <s v="Secretar General MAIA, Gherciu Sergiu"/>
    <s v="Direcția politici în domeniul transportului feroviar și naval"/>
    <s v="PNA, cap. 11. Agricultură și Dezvoltare Rurală"/>
    <s v="Ruxanda Macuh, Direcția analiză, monitorizare și evaluare a politicilor, Tel. 022 204 518"/>
  </r>
  <r>
    <n v="87"/>
    <x v="11"/>
    <s v="Afaceri Externe și Integrare Europeană"/>
    <s v="Modificarea Hotărârii de Guvern  nr.95/2009 pentru aprobarea unor acte normative privind implementarea Legii securității şi sănătății în muncă nr.186/2008"/>
    <s v="Directiva 91/383/CEE de completare a măsurilor destinate să promoveze îmbunătățirea securității și sănătății la locul de muncă în cazul lucrătorilor care au un raport de muncă pe durată determinată sau un raport de muncă temporară"/>
    <s v="Ajustarea cadrului normativ din domeniul securității și sănătății în muncă  la cadrul normativ UE din acest domeniu, precum și dezvoltarea cadrului normativ care să contribuie la digitalizarea proceselor din domeniul securității și sănătății în muncă"/>
    <s v="Hotărâre de Guvern aprobată"/>
    <s v=" 30.06.2024"/>
    <s v=" 20.11.2024"/>
    <x v="44"/>
    <s v="80 ore-om / 12,240 mii lei"/>
    <n v="80"/>
    <n v="12240"/>
    <s v=" 90.01"/>
    <s v="Ministerul Muncii și Protecției Sociale"/>
    <s v="Confederația Națională a Patronatelor din Moldova; Confederația Națională a Sindicatelor din Moldova"/>
    <s v="Secretar de stat, domeniul relațiilor de muncă și asigurărilor sociale, Ajder Corina"/>
    <s v="Direcția politici în domeniul raporturilor de muncă și dialog social"/>
    <s v="PNA, cap. 19  Politică socială și ocuparea  forței de muncă"/>
    <s v="Alexandru Gamanjii, Direcția coordonare politici publice și integrare europeană, Tel. 022 804 409"/>
  </r>
  <r>
    <n v="288"/>
    <x v="0"/>
    <s v="Agricultură și Industrie Alimentară"/>
    <s v="Modificarea Hotărârii de Guvern nr.418/2009 cu privire la aprobarea Regulamentului privind producerea, certificarea, controlul și comercializarea materialului de înmulțire și săditor viticol"/>
    <s v="Directiva Consiliului din 9 aprilie 1968 privind comercializarea materialului pentru înmulțire vegetativă a viței de vie (68/193/CEE)"/>
    <s v="Ajustarea cerințelor esențiale de producere a materialului săditor la prevederile UE"/>
    <s v="Hotărâre de Guvern aprobată"/>
    <s v=" 01.04.2024"/>
    <s v=" 17.07.2024"/>
    <x v="20"/>
    <s v="132 ore-om / 20,196 mii lei"/>
    <n v="132"/>
    <n v="20196"/>
    <s v=" 51.01"/>
    <s v="Ministerul Agriculturii și Industriei Alimentare"/>
    <s v="Oficiul Național al Viei și Vinului"/>
    <s v="Secretar de stat, domeniile de competență: vitivinicol, consultanță, analiza pieței și dezvoltare rurală, Digolean Andrian"/>
    <s v="Serviciul politici în sectorul vitivinicol și al băuturilor alcoolice"/>
    <s v="AA, cap. V. Protecția consumatorului; PNA, cap. 11. Agricultură și Dezvoltare Rurală"/>
    <s v="Ruxanda Macuh, Direcția analiză, monitorizare și evaluare a politicilor, Tel. 022 204 518"/>
  </r>
  <r>
    <n v="289"/>
    <x v="0"/>
    <s v="Agricultură și Industrie Alimentară"/>
    <s v="Modificarea Hotărârii de Guvern nr.741/2017 pentru aprobarea Regulamentului privind definirea, descrierea, prezentarea și etichetarea produselor vitivinicole aromatizate"/>
    <s v="Regulamentul (UE) nr. 2021/2117 al Parlamentului European și al Consiliului din 2 decembrie 2021 de modificare a … Regulamentului (UE) nr. 251/2014 privind definirea, descrierea, prezentarea, etichetarea și protejarea indicațiilor geografice ale produselor vitivinicole aromatizate;_x000a_Regulamentul delegat (UE) 2017/670 al Comisiei din 31 ianuarie 2017 de completare a Regulamentului (UE) nr. 251/2014 al Parlamentului European și al Consiliului în ceea ce privește procesele de producție autorizate pentru obținerea produselor vitivinicole aromatizate_x000a_"/>
    <s v="Ajustarea normelor de reglementare a produselor vitivinicole aromatizate la prevederile UE"/>
    <s v="Hotărâre de Guvern aprobată"/>
    <s v=" 04.01.2024"/>
    <s v=" 10.07.2024"/>
    <x v="34"/>
    <s v="132 ore-om / 20,196 mii lei"/>
    <n v="132"/>
    <n v="20196"/>
    <s v=" 51.01"/>
    <s v="Ministerul Agriculturii și Industriei Alimentare"/>
    <s v="Oficiul Național al Viei și Vinului"/>
    <s v="Secretar de stat, domeniile de competență: vitivinicol, consultanță, analiza pieței și dezvoltare rurală, Digolean Andrian"/>
    <s v="Serviciul politici în sectorul vitivinicol și al băuturilor alcoolice"/>
    <s v="AA, cap. V. Protecția consumatorului; PNA, cap. 11. Agricultură și Dezvoltare Rurală"/>
    <s v="Ruxanda Macuh, Direcția analiză, monitorizare și evaluare a politicilor, Tel. 022 204 518"/>
  </r>
  <r>
    <n v="30"/>
    <x v="2"/>
    <s v="Economie și Digitalizare"/>
    <s v="Modificarea cadrului normativ secundar aferent Legii nr.77/2016 cu privire la parcurile pentru tehnologia informației"/>
    <m/>
    <s v="Ajustarea Hotărârii de Guvern nr.1144/2017și nr.1143/2017"/>
    <s v="Hotărâre de Guvern aprobată"/>
    <s v=" 01.11.2023"/>
    <s v=" 24.04.2024"/>
    <x v="23"/>
    <s v="120 ore-om / 18,360 mii lei"/>
    <n v="120"/>
    <n v="18360"/>
    <s v=" 50.01"/>
    <s v="Ministerul Dezvoltării Economice și Digitalizării"/>
    <m/>
    <s v="Secretar de stat, domeniul digitalizare, Lupașcu Mihail_x000a_"/>
    <s v="Direcția politici în domeniul tehnologiei informației și digitalizării"/>
    <m/>
    <s v="Ana Gribinet, Direcția coordonare politici publice, Tel. 022 250 603"/>
  </r>
  <r>
    <n v="291"/>
    <x v="0"/>
    <s v="Agricultură și Industrie Alimentară"/>
    <s v="Aprobarea hotărârii de Guvern pentru instituirea Fondului european pentru afaceri maritime, pescuit și acvacultură"/>
    <s v="Regulamentul 1139/2021 de instituire a Fondului european pentru afaceri maritime, pescuit și acvacultură și de modificare a Regulamentului (UE) 2017/1004"/>
    <s v="Favorizarea pescuitului durabil, stabilității pieței și sporirii veniturilor obținute din produse pescărești"/>
    <s v="Hotărâre de Guvern aprobată"/>
    <s v=" 04.01.2024"/>
    <s v=" 10.07.2024"/>
    <x v="34"/>
    <s v="150 ore-om / 23 mii lei"/>
    <n v="150"/>
    <n v="22950"/>
    <s v=" 51.01"/>
    <s v="Ministerul Agriculturii și Industriei Alimentare"/>
    <m/>
    <s v="Secretar de stat, domeniile de competență: zootehnia, acvacultura, medicina veterinară, siguranța alimentelor de origine animală, industria alimentară, Scripnic Iurie"/>
    <s v="Direcția politici în sectorul zootehnic"/>
    <s v="PNA, cap. 13. Politica în domeniul pescuitului                                                                   "/>
    <s v="Ruxanda Macuh, Direcția analiză, monitorizare și evaluare a politicilor, Tel. 022 204 518"/>
  </r>
  <r>
    <n v="292"/>
    <x v="0"/>
    <s v="Agricultură și Industrie Alimentară"/>
    <s v="Modificarea Hotărârii de Guvern nr.27/2020 cu privire la aprobarea Cerințelor sanitar-veterinare față de aditivii pentru hrana animalelor"/>
    <s v="Regulamentul (CE) nr. 1876/2006 al Comisiei din 18 decembrie 2006 privind autorizarea provizorie sau permanentă a anumitor aditivi din hrana animalelor.     Regulamentul (UE) nr. 1270/2009 al Consiliului din 21 decembrie 2009 privind autorizarea permanentă a anumitor aditivi din hrana animalelor"/>
    <s v="Aducerea în concordanță a actului normativ național cu cerințele Hotărârii Guvernului nr. 1171/2018 pentru aprobarea Regulamentului privind armonizarea legislației Republicii Moldova cu legislația Uniunii Europene."/>
    <s v="Hotărâre de Guvern aprobată"/>
    <s v=" 05.10.2023"/>
    <s v=" 17.04.2024"/>
    <x v="1"/>
    <s v="130 ore-om / 19,890 mii lei"/>
    <n v="130"/>
    <n v="19890"/>
    <s v=" 51.01"/>
    <s v="Ministerul Agriculturii și Industriei Alimentare"/>
    <m/>
    <s v="Secretar de stat, domeniile de competență: zootehnia, acvacultura, medicina veterinară, siguranța alimentelor de origine animală, industria alimentară, Scripnic Iurie"/>
    <s v="Direcția politici în sectorul zootehnic"/>
    <s v="AA, anexa VII– decembrie 2019; PNA, cap 12. Siguranța alimentară, politici sanitare și fitosanitare"/>
    <s v="Ruxanda Macuh, Direcția analiză, monitorizare și evaluare a politicilor, Tel. 022 204 518"/>
  </r>
  <r>
    <n v="293"/>
    <x v="0"/>
    <s v="Agricultură și Industrie Alimentară"/>
    <s v="Aprobarea hotărârii de Guvern cu privire la organizarea și funcționarea Agenției Naționale pentru Pescuit și Acvacultură"/>
    <m/>
    <s v="Instituirea unei autorități publice de supraveghere și control în domeniul pescuitului și acvaculturii"/>
    <s v="Hotărâre de Guvern aprobată"/>
    <s v=" 05.10.2023"/>
    <s v=" 10.04.2024"/>
    <x v="29"/>
    <s v="150 ore-om / 23 mii lei"/>
    <n v="150"/>
    <n v="22950"/>
    <s v=" 51.01"/>
    <s v="Ministerul Agriculturii și Industriei Alimentare"/>
    <m/>
    <s v="Secretar de stat, domeniile de competență: zootehnia, acvacultura, medicina veterinară, siguranța alimentelor de origine animală, industria alimentară, Scripnic Iurie"/>
    <s v="Direcția politici în sectorul zootehnic"/>
    <s v="PNA, cap. 13. Politica în domeniul pescuitului                                                                   "/>
    <s v="Ruxanda Macuh, Direcția analiză, monitorizare și evaluare a politicilor, Tel. 022 204 518"/>
  </r>
  <r>
    <n v="294"/>
    <x v="0"/>
    <s v="Agricultură și Industrie Alimentară"/>
    <s v="Modificarea Legii nr.50/2021 cu privire la grupurile de acțiune locală"/>
    <s v="Regulamentele UE nr. 2021/1060 și 2021/2115"/>
    <s v="Stimularea dezvoltării comunităților rurale prin intermediul parteneriatelor locale"/>
    <s v="Proiect de lege aprobat de Guvern și transmis Parlamentului"/>
    <s v=" 08.05.2024"/>
    <s v=" 04.09.2024"/>
    <x v="9"/>
    <s v="150 ore-om / 23 mii lei"/>
    <n v="150"/>
    <n v="22950"/>
    <s v=" 51.01"/>
    <s v="Ministerul Agriculturii și Industriei Alimentare"/>
    <m/>
    <s v="Secretar General MAIA, Gherciu Sergiu"/>
    <s v="Direcția Politici și Programe de Dezvoltare Rurală"/>
    <s v="AA, cap. XII Agricultură _x000a_și Dezvoltare Rurală HG nr.56/2023"/>
    <s v="Ruxanda Macuh, Direcția analiză, monitorizare și evaluare a politicilor, Tel. 022 204 518"/>
  </r>
  <r>
    <n v="100"/>
    <x v="15"/>
    <s v="Mediu"/>
    <s v="Aprobarea hotărârii de Guvern privind  Metodologia de analiză a presiunilor și evaluarea riscurilor asupra corpurilor de apă"/>
    <s v="Transpune:_x000a_Directiva 2000/60/CE_x000a_a Parlamentului European și a Consiliului din 23 octombrie 2000 de stabilire_x000a_a unui cadru de politică comunitară în domeniul apei astfel cum a fost modificată prin Decizia_x000a_nr. 2455/2001/CE."/>
    <s v="Îmbunătățirea cadrului normativ în domeniul gestionării resurselor de apă."/>
    <s v="Hotărâre de Guvern aprobată"/>
    <s v=" 01.08.2024"/>
    <s v=" 13.11.2024"/>
    <x v="45"/>
    <s v="480 ore-om / 186,5 mii lei"/>
    <m/>
    <m/>
    <s v="Proiectul „Sprijin autorităților din RM în gestionarea durabilă a Nistrului” finanțat de  Suedia, implementat de PNUD "/>
    <s v="Ministerul  Mediului"/>
    <s v="Agenția „Apele Moldovei”"/>
    <s v="Ministru, Iordanov Iordanca-Rodica"/>
    <s v="Direcția politici de management integrat al resurselor de apă, Căsuța Anna, Gratii Victoria"/>
    <s v="Legea apelor nr.272/2011"/>
    <s v="Ghenadie Sîrbu, Direcția analiză, monitorizare și evaluare a politicilor, Tel. 022 204 567"/>
  </r>
  <r>
    <n v="296"/>
    <x v="0"/>
    <s v="Agricultură și Industrie Alimentară"/>
    <s v="Aprobarea hotărârii de Guvern cu privire la organizarea sistemului de control și certificare, recunoașterea organismelor de control și supravegherea activității acestora în agricultura ecologică"/>
    <s v="1. Regulamentul delegat (UE) 2021/1698 cerințe procedurale pentru recunoașterea autorităților de control și a organismelor de control care sunt competente să efectueze controale în ceea ce privește operatorii ecologici certificați, grupurile de operatori ecologici certificate și produsele ecologice din țări terțe, precum și cu norme privind supravegherea respectivelor autorități de control și organisme de control și controalele și alte acțiuni care trebuie efectuate de respectivele autorități de control și organisme de control;_x000a_2. Regulamentul delegat (UE) 2021/1697 al Comisiei din 13 iulie 2021 de modificare a Regulamentului (UE) 2018/848 al Parlamentului European și al Consiliului în ceea ce privește criteriile de recunoaștere a autorităților de control și a organismelor de control care sunt competente să efectueze controale ale produselor ecologice în țări terțe, precum și de retragere a recunoașterii lor;_x000a_3. Regulamentul delegat (UE) 2021/1342 norme referitoare la informațiile care trebuie trimise de țările terțe și de autoritățile de control și organismele de control în scopul supravegherii recunoașterii acestora precum și măsurile care urmează să fie luate în cadrul exercitării supravegherii respective;_x000a_4. Regulamentul de punere în aplicare (UE) 2021/1935 al Comisiei din 8 noiembrie 2021 de modificare a Regulamentului de punere în aplicare (UE) 2019/723 în ceea ce privește informațiile și datele referitoare la producția ecologică și etichetarea produselor ecologice care trebuie transmise prin intermediul modelului de formular tip._x000a_5. Regulamentul de punere în aplicare (UE) 2023/1195 al Comisiei din 20 iunie 2023 de stabilire a normelor privind detaliile și formatul informațiilor care trebuie puse la dispoziție de către statele membre cu privire la rezultatele anchetelor referitoare la cazurile de contaminare cu produse sau substanțe neautorizate pentru utilizare în producția ecologică._x000a_6. Regulamentul de punere în aplicare (UE) 2021/279 al Comisiei din 22 februarie 2021 de stabilire a normelor de aplicare a Regulamentului (UE) 2018/848 al Parlamentului European și al Consiliului în ceea ce privește controalele și alte măsuri de asigurare a trasabilității și conformității în cadrul producției ecologice și etichetarea produselor ecologice._x000a_7. Regulamentul delegat (UE) 2021/771 al Comisiei din 21 ianuarie 2021 de completare a Regulamentului (UE) 2018/848 al Parlamentului European și al Consiliului prin stabilirea unor criterii și condiții specifice pentru verificările documentelor contabile în cadrul controalelor oficiale privind producția ecologică și pentru controalele oficiale asupra grupurilor de operatori_x000a_8. Regulamentul delegat (UE) 2021/2304 al Comisiei din 18 octombrie 2021 de completare a Regulamentului (UE) 2018/848 al Parlamentului European și al Consiliului cu norme referitoare la eliberarea certificatelor complementare care certifică neutilizarea antibioticelor în producția ecologică de produse de origine animală în scopul exportului._x000a_9. Regulamentul de punere în aplicare (UE) 2021/1378 al Comisiei din 19 august 2021 de stabilire a anumitor norme privind certificatul eliberat operatorilor, grupurilor de operatori și exportatorilor din țări terțe implicați în importurile de produse ecologice și în conversie în Uniune și de stabilire a listei autorităților de control și a organismelor de control recunoscute în conformitate cu Regulamentul (UE) 2018/848 al Parlamentului European și al Consiliului._x000a_10. Regulamentul de punere în aplicare (UE) 2021/2119 al Comisiei din 1 decembrie 2021 de stabilire a unor norme detaliate privind anumite registre și declarații solicitate de la operatori și grupuri de operatori și privind mijloacele tehnice pentru eliberarea de certificate în conformitate cu Regulamentul (UE) 2018/848 al Parlamentului European și al Consiliului și de modificare a Regulamentului de punere în aplicare (UE) 2021/1378 al Comisiei în ceea ce privește eliberarea certificatului pentru operatori, grupuri de operatori și exportatori din țări terțe._x000a_11. Regulamentul delegat (UE) 2021/715 al Comisiei din 20 ianuarie 2021 de modificare a Regulamentului (UE) 2018/848 al Parlamentului European și al Consiliului în ceea ce privește cerințele aplicabile grupurilor de operatori._x000a_Art. 40, 46 și Anexa VI la Regulamentul (UE) 2018/848 al Parlamentului European și al Consiliului din 30 mai 2018 privind producția ecologică și etichetarea produselor ecologice."/>
    <s v="Instituirea sistemului de control în agricultura ecologică "/>
    <s v="Hotărâre de Guvern aprobată"/>
    <s v=" 23.10.2023"/>
    <s v=" 21.02.2024"/>
    <x v="48"/>
    <s v="500 ore-om / 76,500 mii lei"/>
    <n v="500"/>
    <n v="76500"/>
    <s v=" 51.01"/>
    <s v="Ministerul Agriculturii și Industriei Alimentare"/>
    <m/>
    <s v="Secretar de stat, domeniile de competență: vegetal, siguranța plantelor, siguranța alimentelor de origine vegetală, fond funciar, producția ecologică, Șarban Vasile"/>
    <s v="Serviciul producție ecologică și produse cu denumire de origine"/>
    <s v="AA, anexa VII– decembrie 2018; PNA, cap. 11. Agricultură și Dezvoltare Rurală"/>
    <s v="Ruxanda Macuh, Direcția analiză, monitorizare și evaluare a politicilor, Tel. 022 204 518"/>
  </r>
  <r>
    <n v="297"/>
    <x v="0"/>
    <s v="Agricultură și Industrie Alimentară"/>
    <s v="Aprobarea hotărârii de Guvern cu privire la importul și exportul produselor ecologice"/>
    <s v="1. Regulamentul delegat (UE) 2021/2306 privind norme privind controalele oficiale asupra transporturilor de produse ecologice și de produse în conversie destinate importului în Uniune și privind certificatul de inspecție;_x000a_2. Regulamentul delegat (UE) 2021/2305 de completare a Regulamentului (UE) 2017/625 al Parlamentului European și al Consiliului cu norme privind cazurile și condițiile în care produsele ecologice și produsele în conversie sunt scutite de controalele oficiale la posturile de control la frontieră, locul de efectuare a controalelor oficiale pentru astfel de produse;_x000a_3. Regulamentul de punere în aplicare (UE) 2021/2307 de stabilire a normelor privind documentele și notificările necesare pentru produsele ecologice și produsele în conversie destinate importului în Uniune;_x000a_4. Regulamentul de punere în aplicare (UE) 2021/2325 al Comisiei din 16 decembrie 2021 de stabilire, în temeiul Regulamentului (UE) 2018/848 al Parlamentului European și al Consiliului, a listei țărilor terțe și a listei autorităților de control și a organismelor de control care au fost recunoscute în temeiul articolului 33 alineatele (2) și (3) din Regulamentul (CE) nr. 834/2007 al Consiliului în scopul importului de produse ecologice în Uniune."/>
    <s v="Facilitarea exportului de produse ecologice pentru producători, interzicerea importului de produse neconforme și protecția consumatorului local"/>
    <s v="Hotărâre de Guvern aprobată"/>
    <s v=" 18.12.2023"/>
    <s v=" 17.04.2024"/>
    <x v="1"/>
    <s v="300 ore-om / 45,900 mii lei"/>
    <n v="300"/>
    <n v="45900"/>
    <s v=" 51.01"/>
    <s v="Ministerul Agriculturii și Industriei Alimentare"/>
    <m/>
    <s v="Secretar de stat, domeniile de competență: vegetal, siguranța plantelor, siguranța alimentelor de origine vegetală, fond funciar, producția ecologică, Șarban Vasile"/>
    <s v="Serviciul producție ecologică și produse cu denumire de origine"/>
    <s v="AA, anexa VII– decembrie 2018; PNA, cap. 11. Agricultură și Dezvoltare Rurală"/>
    <s v="Ruxanda Macuh, Direcția analiză, monitorizare și evaluare a politicilor, Tel. 022 204 518"/>
  </r>
  <r>
    <n v="298"/>
    <x v="0"/>
    <s v="Agricultură și Industrie Alimentară"/>
    <s v="Modificarea Hotărârii de Guvern  nr.884/2014 cu privire la utilizarea mărcii naționale „Agricultura Ecologică – Republica Moldova”"/>
    <s v="Regulamentul (UE) 2018/848 _x000a_privind producția ecologică și etichetarea produselor ecologice"/>
    <s v="Etichetarea și promovarea produselor ecologice autohtone conforme cu actele normative în domeniul agriculturii ecologice"/>
    <s v="Hotărâre de Guvern aprobată"/>
    <s v=" 05.02.2024"/>
    <s v=" 29.05.2024"/>
    <x v="19"/>
    <s v="100 ore-om / 15,300 mii lei"/>
    <n v="100"/>
    <n v="15300"/>
    <s v=" 51.01"/>
    <s v="Ministerul Agriculturii și Industriei Alimentare"/>
    <m/>
    <s v="Secretar de stat, domeniile de competență: vegetal, siguranța plantelor, siguranța alimentelor de origine vegetală, fond funciar, producția ecologică, Șarban Vasile"/>
    <s v="Serviciul producție ecologică și produse cu denumire de origine"/>
    <s v="AA, anexa VII– decembrie 2019; PNA, cap. 11. Agricultură și Dezvoltare Rurală"/>
    <s v="Ruxanda Macuh, Direcția analiză, monitorizare și evaluare a politicilor, Tel. 022 204 518"/>
  </r>
  <r>
    <n v="299"/>
    <x v="0"/>
    <s v="Agricultură și Industrie Alimentară"/>
    <s v="Aprobarea hotărârii de Guvern cu privire la omologarea caietelor de sarcini și verificarea conformității cu caietul de sarcini a produselor agroalimentare cu denumiri de origine protejate, indicații geografice şi specialități tradiționale garantate"/>
    <s v="Regulamentul (CE) nr. 668/2014 privind sistemele din domeniul calității produselor agricole şi alimentare."/>
    <s v="Stimularea producătorilor _x000a_mici de produse distincte de calitate"/>
    <s v="Hotărâre de Guvern aprobată"/>
    <s v=" 20.05.2024"/>
    <s v=" 02.10.2024"/>
    <x v="10"/>
    <s v="300 ore-om / 45,900 mii lei"/>
    <n v="300"/>
    <n v="45900"/>
    <s v=" 51.01"/>
    <s v="Ministerul Agriculturii și Industriei Alimentare"/>
    <m/>
    <s v="Secretar de stat, domeniile de competență: vegetal, siguranța plantelor, siguranța alimentelor de origine vegetală, fond funciar, producția ecologică, Șarban Vasile"/>
    <s v="Serviciul producție ecologică și produse cu denumire de origine"/>
    <s v="AA, cap. XII Agricultură _x000a_și Dezvoltare Rurală; PNA, cap 11. Agricultură și Dezvoltare Rurală"/>
    <s v="Ruxanda Macuh, Direcția analiză, monitorizare și evaluare a politicilor, Tel. 022 204 518"/>
  </r>
  <r>
    <n v="300"/>
    <x v="0"/>
    <s v="Agricultură și Industrie Alimentară"/>
    <s v="Modificarea Hotărârii de Guvern nr.291/2014 cu privire la aprobarea Cerințelor de calitate pentru orez și crupe de orez"/>
    <s v="Transpune:_x000a_Anexa I, partea II, Anexa II, partea I; și Anexa III A din Regulamentul (UE) nr. 1308/2013 al Parlamentului European și al Consiliului din 17 decembrie 2013 de instituire a unei organizări comune a piețelor produselor agricole și de abrogare a Regulamentelor (CEE) nr. 922/72, (CEE) nr. 234/79, (CE) nr. 1037/2001 și (CE) nr. 1234/2007 ale Consiliului"/>
    <s v="Alinierea actului normativ cu legislația alimentara ajustate la acquis-ul UE _x000a_"/>
    <s v="Hotărâre de Guvern aprobată"/>
    <s v=" 10.11.2023"/>
    <s v=" 13.03.2024"/>
    <x v="36"/>
    <s v="130 ore-om / 19,890 mii lei"/>
    <n v="130"/>
    <n v="19890"/>
    <s v=" 51.01"/>
    <s v="Ministerul Agriculturii și Industriei Alimentare"/>
    <m/>
    <s v="Secretar de stat, domeniile de competență: zootehnia, acvacultura, medicina veterinară, siguranța alimentelor de origine animală, industria alimentară, Scripnic Iurie"/>
    <s v="Direcția Industrie Alimentară"/>
    <s v="AA, cap. XII Agricultură _x000a_și Dezvoltare Rurală; PNA, cap 11. Agricultură și Dezvoltare Rurală"/>
    <s v="Ruxanda Macuh, Direcția analiză, monitorizare și evaluare a politicilor, Tel. 022 204 518"/>
  </r>
  <r>
    <n v="301"/>
    <x v="0"/>
    <s v="Agricultură și Industrie Alimentară"/>
    <s v="Aprobarea hotărârii de Guvern cu privire la stabilirea cerințelor de calitate pentru anumite tipuri de zahăr destinate consumului uman și de abrogare a Hotărârii Guvernului nr.774/2007"/>
    <s v="Anexa I, partea III, Anexa II, partea II și Anexa III B din Regulamentul (UE) nr. 1308/2013 al Parlamentului European și al Consiliului din 17 decembrie 2013 de instituire a unei organizări comune a piețelor produselor agricole și de abrogare a Regulamentelor (CEE) nr. 922/72, (CEE) nr. 234/79, (CE) nr. 1037/2001 și (CE) nr. 1234/2007 ale Consiliului;_x000a_Directiva 2001/111/CE a Consiliului din 20 decembrie 2001 privind anumite tipuri de zahăr destinate consumului uman_x000a_"/>
    <s v="Alinierea actului normativ cu legislația alimentara ajustate la acquis-ul UE _x000a__x000a_"/>
    <s v="Hotărâre de Guvern aprobată"/>
    <s v=" 10.11.2023"/>
    <s v=" 13.03.2024"/>
    <x v="36"/>
    <s v="150 ore-om / 23 mii lei"/>
    <n v="150"/>
    <n v="22950"/>
    <s v=" 51.01"/>
    <s v="Ministerul Agriculturii și Industriei Alimentare"/>
    <m/>
    <s v="Secretar de stat, domeniile de competență: zootehnia, acvacultura, medicina veterinară, siguranța alimentelor de origine animală, industria alimentară, Scripnic Iurie"/>
    <s v="Direcția Industrie Alimentară"/>
    <s v="AA, anexa VII– decembrie 2019; PNA, cap. 11. Agricultură și Dezvoltare Rurală"/>
    <s v="Ruxanda Macuh, Direcția analiză, monitorizare și evaluare a politicilor, Tel. 022 204 518"/>
  </r>
  <r>
    <n v="302"/>
    <x v="0"/>
    <s v="Agricultură și Industrie Alimentară"/>
    <s v="Modificarea Hotărârii de Guvern nr.520/2010 cu privire la aprobarea Regulamentului sanitar privind contaminanții din produsele alimentare"/>
    <s v="Regulamentul (UE) 2023/915 al Comisiei din 25 aprilie 2023 privind nivelurile maxime pentru anumiți contaminanți din produsele alimentare și de abrogare a Regulamentului (CE) nr. 1881/2006"/>
    <s v="Alinierea actului normativ cu legislația alimentara ajustate la acquis-ul UE _x000a_"/>
    <s v="Hotărâre de Guvern aprobată"/>
    <s v=" 14.11.2023"/>
    <s v=" 20.03.2024"/>
    <x v="12"/>
    <s v="150 ore-om / 23 mii lei"/>
    <n v="150"/>
    <n v="22950"/>
    <s v=" 51.01"/>
    <s v="Ministerul Agriculturii și Industriei Alimentare"/>
    <m/>
    <s v="Secretar de stat, domeniile de competență: zootehnia, acvacultura, medicina veterinară, siguranța alimentelor de origine animală, industria alimentară, Scripnic Iurie"/>
    <s v="Direcția Industrie Alimentară"/>
    <s v="AA, anexa VII– decembrie 2019; PNA, cap. 11. Agricultură și Dezvoltare Rurală"/>
    <s v="Ruxanda Macuh, Direcția analiză, monitorizare și evaluare a politicilor, Tel. 022 204 518"/>
  </r>
  <r>
    <n v="303"/>
    <x v="0"/>
    <s v="Agricultură și Industrie Alimentară"/>
    <s v="Aprobarea hotărârii de Guvern cu privire la aprobarea cerințelor de calitate pentru cafea, extracte de cafea și cicoare, ceaiuri și produse de ceai și de abrogare a Hotărârii Guvernului nr.206/2009"/>
    <s v="Directiva 1999/4/CE a Parlamentului European și a Consiliului din 22 februarie 1999 privind extractele de cafea și de cicoare._x000a_Regulamentul (UE) nr. 1169/2011 al Parlamentului European și al Consiliului din 25 octombrie 2011 privind informarea consumatorilor cu privire la produsele alimentare, de modificare a Regulamentelor (CE) nr. 1924/2006 și (CE) nr. 1925/2006 ale Parlamentului European și ale Consiliului și de abrogare a Directivei 87/250/CEE a Comisiei, a Directivei 90/496/CEE a Consiliului, a Directivei 1999/10/CE a Comisiei, a Directivei 2000/13/CE a Parlamentului European și a Consiliului, a Directivelor 2002/67/CE și 2008/5/CE ale Comisiei și a Regulamentului (CE) nr. 608/2004 al Comisiei._x000a_Regulamentul (CE) nr. 451/2008 al Parlamentului European și al Consiliului din 23 aprilie 2008 de instituire a unei noi clasificări statistice a produselor în funcție de domeniul de activitate (CPA) și de abrogare a Regulamentului (CEE) nr. 3696/93 al Consiliului (Text cu relevanță pentru SEE)Text cu relevanță pentru SEE._x000a_Regulamentul (UE) nr. 510/2014 al Parlamentului European și al Consiliului din 16 aprilie 2014 de stabilire a regimului comercial aplicabil anumitor mărfuri rezultate din transformarea produselor agricole și de abrogare a Regulamentelor (CE) nr. 1216/2009 și (CE) nr. 614/2009 ale Consiliului._x000a_"/>
    <s v="Alinierea actului normativ cu legislația alimentara ajustate la acquis-ul UE _x000a_"/>
    <s v="Hotărâre de Guvern aprobată"/>
    <s v=" 22.01.2024"/>
    <s v=" 19.06.2024"/>
    <x v="7"/>
    <s v="150 ore-om / 23 mii lei"/>
    <n v="150"/>
    <n v="22950"/>
    <s v=" 51.01"/>
    <s v="Ministerul Agriculturii și Industriei Alimentare"/>
    <m/>
    <s v="Secretar de stat, domeniile de competență: zootehnia, acvacultura, medicina veterinară, siguranța alimentelor de origine animală, industria alimentară, Scripnic Iurie"/>
    <s v="Direcția Industrie Alimentară"/>
    <s v="AA, anexa VII– decembrie 2019; PNA, cap. 11. Agricultură și Dezvoltare Rurală"/>
    <s v="Ruxanda Macuh, Direcția analiză, monitorizare și evaluare a politicilor, Tel. 022 204 518"/>
  </r>
  <r>
    <n v="202"/>
    <x v="7"/>
    <s v="Cultură"/>
    <s v="Modificarea Legii nr.1421/2002 cu privire la teatre, circuri și organizații concertistice"/>
    <m/>
    <s v="Extinderea măsurilor de sprijin financiar  a instituțiilor  teatral-concertistice în vederea susținerii și diversificării activităților cultural-artistice"/>
    <s v="Proiect de lege aprobat de Guvern și transmis Parlamentului"/>
    <s v=" 15.12.2023"/>
    <s v=" 28.02.2024"/>
    <x v="47"/>
    <s v="80 ore-om / 18,160 mii lei"/>
    <m/>
    <m/>
    <s v=" 85.02"/>
    <s v="Ministerul Culturii"/>
    <m/>
    <s v="Secretar de stat, domeniul artei, industriei creative, turismului, educației artistice, cercetării și inovării, Chistol Andrei"/>
    <s v="Direcția arte, industrii creative și educație artistică"/>
    <s v="PAG, cap. V/Cultură, alin. 1"/>
    <s v="Tatiana Bordiniuc, Șef Secție coordonare politici publice și integrare europeană, Tel. 022 823 802 "/>
  </r>
  <r>
    <n v="305"/>
    <x v="0"/>
    <s v="Agricultură și Industrie Alimentară"/>
    <s v="Modificarea Hotărârii de Guvern nr.103/2011 pentru aprobarea Normei sanitar-veterinare privind cerințele la importul şi plasarea pe piață a unor produse de acvacultură"/>
    <s v="Decizia Comisiei 2002/226/CE din 15 martie 2002 de instituire a controalelor sanitare speciale pentru recoltarea și tratarea anumitor moluște bivalve care prezintă un conținut de toxină ASP (Amnesic Shellfish Poison) mai mare decât limita stabilită de Directiva 91/492/CEE a Consiliului "/>
    <s v="Reglementarea cerințelor de recoltare a  moluștelor bivalve din speciile Pecten maximus și Pecten jacobaeus "/>
    <s v="Hotărâre de Guvern aprobată"/>
    <s v=" 10.01.2024"/>
    <s v=" 17.04.2024"/>
    <x v="1"/>
    <s v="150 ore-om / 23 mii lei"/>
    <n v="150"/>
    <n v="22950"/>
    <s v=" 51.01"/>
    <s v="Ministerul Agriculturii și Industriei Alimentare"/>
    <m/>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1. Agricultură și Dezvoltare Rurală"/>
    <s v="Ruxanda Macuh, Direcția analiză, monitorizare și evaluare a politicilor, Tel. 022 204 518"/>
  </r>
  <r>
    <n v="243"/>
    <x v="13"/>
    <s v="Energie"/>
    <s v="Modificarea Legii nr.107/2016 cu privire la energia electrică"/>
    <s v="Directiva (UE) 2019/944;_x000a_Regulamentul (UE) 2019/943;_x000a_Regulamentul (UE) 2019/942;_x000a_Regulamentul (UE) 015/1222; PNA, cap.15. Energie"/>
    <s v="Promovarea integrării pieței energiei electrice la piața unică europeană pe baza principiului reciprocității. Modificările la Legea energiei electrice ca parte a pachetului „Energie curată pentru toți europenii” urmărește dezvoltarea piețelor de energie pentru realizarea tranziției eficiente din punct de vedere a costurilor către o energie curată, asigurând în același timp furnizarea de energie electrică în condiții de siguranță, fiabilitate și accesibilitate"/>
    <s v="Proiect de lege aprobat de Guvern și transmis Parlamentului"/>
    <s v=" 18.12.2023"/>
    <s v=" 17.04.2024"/>
    <x v="1"/>
    <s v="640 ore-om / 89,6 mii lei"/>
    <m/>
    <m/>
    <s v="United States Agency for International Development/ Moldova Energy Security Activity"/>
    <s v="Ministerul Energiei"/>
    <m/>
    <s v="Secretar de stat, domeniul gaze naturale, energie electrică, energie termică, cogenerare, produse petroliere, piețe, infrastructura, Borosan Constantin; Secretar de stat, domeniul relații internaționale și digitalizare, Pereteatcu Cristina_x000a__x000a__x000a_"/>
    <s v="Direcția energie electrică"/>
    <s v="AA, art.77 lit.(b);_x000a_Tratatul de constituire a Comunității Energetice;_x000a_PAG, cap. V/Energie, alin.1."/>
    <s v="Zinaida Mardari, Direcția coordonare politici publice și integrare europeană, Tel. 022 250 683"/>
  </r>
  <r>
    <n v="307"/>
    <x v="0"/>
    <s v="Agricultură și Industrie Alimentară"/>
    <s v="Modificarea unor hotărâri de Guvern (Hotărârea de Guvern nr.398/2012 pentru aprobarea unor norme sanitar-veterinare privind controlul și reducerea prevalenței salmonelelor în efectivele de animale; Hotărârea de Guvern nr.221/2009 cu privire la aprobarea Regulilor privind criteriile microbiologice pentru produsele alimentare)_x000a_"/>
    <s v="1. Regulamentul (CE) nr. 2160/2003 al Parlamentului European și al Consiliului din 17 noiembrie 2003 privind controlul salmonelei și al altor agenți zoonotici specifici, prezenți în rețeaua alimentară;_x000a_2. Regulamentul (CE) nr. 2073/2005 al Comisiei din 15 noiembrie 2005 privind criteriile microbiologice pentru produsele alimentare"/>
    <s v="Ajustarea criteriilor privind controlul salmonelelor în produsele alimentare"/>
    <s v="Hotărâre de Guvern aprobată"/>
    <s v=" 10.01.2024"/>
    <s v=" 10.04.2024"/>
    <x v="29"/>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1. Agricultură și Dezvoltare Rurală"/>
    <s v="Ruxanda Macuh, Direcția analiză, monitorizare și evaluare a politicilor, Tel. 022 204 518"/>
  </r>
  <r>
    <n v="308"/>
    <x v="0"/>
    <s v="Agricultură și Industrie Alimentară"/>
    <s v="Aprobarea hotărârii de Guvern privind intensificarea temporară a controalelor oficiale și măsurile de urgență care reglementează intrarea în Republica Moldova a anumitor bunuri"/>
    <s v="Regulamentul de punere în aplicare (UE) 2019/1793 al Comisiei din 22 octombrie 2019 privind intensificarea temporară a controalelor oficiale și măsurile de urgență care reglementează intrarea în Uniune a anumitor bunuri din anumite țări terțe, de punere în aplicare a Regulamentelor (UE) 2017/625 și (CE) nr. 178/2002 ale Parlamentului European și ale Consiliului și de abrogare a Regulamentelor (CE) nr. 669/2009, (UE) nr. 884/2014, (UE) 2015/175, (UE) 2017/186 și (UE) 2018/1660 ale Comisiei "/>
    <s v="Alinierea actului normativ cu legislația alimentara ajustate la acquis-ul UE "/>
    <s v="Hotărâre de Guvern aprobată"/>
    <s v=" 10.03.2024"/>
    <s v=" 30.10.2024"/>
    <x v="31"/>
    <s v="150 ore-om / 23 mii lei"/>
    <m/>
    <m/>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1. Agricultură și Dezvoltare Rurală"/>
    <s v="Ruxanda Macuh, Direcția analiză, monitorizare și evaluare a politicilor, Tel. 022 204 518"/>
  </r>
  <r>
    <n v="145"/>
    <x v="6"/>
    <s v="Justiție"/>
    <s v="Aprobarea legii privind Curtea Constituțională în variantă nouă (comasarea Legii cu privire la Curtea Constituțională și a Codului jurisdicției constituționale). "/>
    <m/>
    <s v="Actualizarea cadrului legislativ aferent Curții Constituționale"/>
    <s v="Proiect de lege aprobat de Guvern și transmis Parlamentului"/>
    <s v=" 04.03.2024"/>
    <s v=" 20.11.2024"/>
    <x v="44"/>
    <s v="240 ore-om / 39,6 mii lei"/>
    <m/>
    <m/>
    <s v=" 40.01_x000a_"/>
    <s v="Ministerul Justiției"/>
    <s v="Curtea Constituțională"/>
    <s v="Secretar de stat, responsabil de creația legislativă, profesiile și serviciile juridice și expertiza judiciară, Copețchi Stanislav  "/>
    <s v="Direcția elaborare acte normative"/>
    <s v="Planul de acțiuni al Strategiei privind asigurarea independenței și integrității sectorului justiției pentru anii 2022-2025 (OS.1.1.5.); PNA, criteriul politic"/>
    <s v="Lilia Rusu, Direcția analiză, monitorizare și evaluare a politicilor, Tel. 022 201 440"/>
  </r>
  <r>
    <n v="185"/>
    <x v="14"/>
    <s v="Educație și Cercetare"/>
    <s v="Aprobarea hotărârii de Guvern cu privire la aprobarea metodologiei-cadru de finanțare a centrelor de tineret, aprobată de Guvern."/>
    <m/>
    <s v="Asigurarea realizării serviciilor și programelor calitative de către Centrele de tineret "/>
    <s v="Hotărâre de Guvern aprobată"/>
    <s v=" 15.01.2024"/>
    <s v=" 20.11.2024"/>
    <x v="44"/>
    <s v="80 ore-om / 12,240 mii lei"/>
    <n v="80"/>
    <n v="12240"/>
    <s v=" 86.03"/>
    <s v="Ministerul Educației și Cercetării"/>
    <s v="Ministerul Finanțelor"/>
    <s v="Secretar de stat, domeniul tineretului și sportului, Gurin Sergiu"/>
    <s v="Direcția politici în domeniul Tineret"/>
    <s v="Legea nr.215/2016 cu privire la tineret, Art 13; Strategia Tineret 2030; Strategia de dezvoltare a sectorului de tineret „Tineret 2030”, OG 1, OS 1.3"/>
    <s v="Angelina Bezu, șef adjunct Direcția coordonare politici publice și integrare europeană, Tel. 022 232 680_x000a_"/>
  </r>
  <r>
    <n v="311"/>
    <x v="0"/>
    <s v="Agricultură și Industrie Alimentară"/>
    <s v="Aprobarea hotărârii de Guvern cu privire la  normele sanitar veterinare pentru unitățile care dețin animale terestre și incubatoare și trasabilitatea anumitor animale terestre deținute și a ouălor pentru incubație"/>
    <s v="Regulamentul delegat (UE) 2019/2035 al Comisiei din 28 iunie 2019 de completare a Regulamentului (UE) 2016/429 al Parlamentului European și al Consiliului în ceea ce privește normele pentru unitățile care dețin animale terestre și incubatoare, precum și pentru trasabilitatea anumitor animale terestre deținute și a ouălor pentru incubație"/>
    <s v="Stabilirea normelor sanitar-veterinare cu privire la unitățile înregistrate și autorizate pentru animale terestre deținute precum și a cerințelor de trasabilitate pentru animale terestre deținute"/>
    <s v="Hotărâre de Guvern aprobată"/>
    <s v=" 01.04.2024"/>
    <s v=" 23.10.2024"/>
    <x v="16"/>
    <s v="150 ore-om / 23 mii lei"/>
    <m/>
    <m/>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1. Agricultură și Dezvoltare Rurală"/>
    <s v="Ruxanda Macuh, Direcția analiză, monitorizare și evaluare a politicilor, Tel. 022 204 518"/>
  </r>
  <r>
    <n v="312"/>
    <x v="0"/>
    <s v="Agricultură și Industrie Alimentară"/>
    <s v="Aprobarea hotărârii de Guvern cu privire la normele de supraveghere, programele de eradicare și statutul indemn de boală pentru anumite boli enumerate și emergente"/>
    <s v="Regulamentul delegat (UE) 2020/689 al Comisiei din 17 decembrie 2019 de completare a Regulamentului (UE) 2016/429 al Parlamentului European și al Consiliului în ceea ce privește normele de supraveghere, programele de eradicare și statutul indemn de boală pentru anumite boli enumerate și emergente"/>
    <s v="Stabilirea normelor privind supravegherea, programelor de eradicare și statutul de indemn de boală pentru anumite boli listate și emergente ale animalelor terestre, ale animalelor acvatice și ale altor animale"/>
    <s v="Hotărâre de Guvern aprobată"/>
    <s v=" 10.06.2024"/>
    <s v=" 16.10.2024"/>
    <x v="17"/>
    <s v="150 ore-om / 23 mii lei"/>
    <m/>
    <m/>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1. Agricultură și Dezvoltare Rurală"/>
    <s v="Ruxanda Macuh, Direcția analiză, monitorizare și evaluare a politicilor, Tel. 022 204 518"/>
  </r>
  <r>
    <n v="220"/>
    <x v="7"/>
    <s v="Cultură"/>
    <s v="Aprobarea hotărârii de Guvern cu privire la  aprobarea Normelor metodologice privind instituirea și aprobarea rutelor turistice "/>
    <m/>
    <s v="Instituirea unor norme privind elaborarea rutelor turistice, în vederea promovării Republicii Moldova ca destinație turistică atractivă"/>
    <s v="Hotărâre de Guvern aprobată"/>
    <s v=" 20.03.2024"/>
    <s v=" 20.11.2024"/>
    <x v="44"/>
    <s v="320 ore-om / 72,320 mii lei"/>
    <m/>
    <m/>
    <s v=" 66.01"/>
    <s v="Ministerul Culturii"/>
    <m/>
    <s v="Secretar de stat, domeniul artei, industriei creative, turismului, educației artistice, cercetării și inovării, Chistol Andrei"/>
    <s v="Direcția turism"/>
    <s v="SND 5.8. Cultură și  politici culturale, alin. 9-10; PAG, cap. V/Cultură, alin. 7; ODD 8.9.            "/>
    <s v="Tatiana Bordiniuc, Șef Secție coordonare politici publice și integrare europeană, Tel. 022 823 802 "/>
  </r>
  <r>
    <n v="425"/>
    <x v="16"/>
    <s v="Infrastructură și Dezvoltare Regională"/>
    <s v="Aprobarea Codului de conduită pentru sistemele informatizate de rezervare"/>
    <s v="Acordul privind spațiul aerian comun dintre Moldova și UE, Anexa III. Norme aplicabile Aviației Civile, Capitolul H Regulamentul (CE) nr. 80/2009"/>
    <s v="Continuarea procesului de armonizare legislativă în domeniul aviației civile"/>
    <s v="Hotărâre de Guvern aprobată"/>
    <s v=" 02.04.2024"/>
    <s v=" 11.12.2024"/>
    <x v="50"/>
    <s v="720 ore-om / 161,4 mii lei"/>
    <m/>
    <m/>
    <s v=" 64.06"/>
    <s v="Ministerul Infrastructurii și Dezvoltării Regionale"/>
    <s v="Autoritatea Aeronautică Civilă "/>
    <s v="Secretar de stat, domeniul transport, Păscăluță Mircea"/>
    <s v="Serviciul politici în domeniul transportului aerian"/>
    <s v="PNA, cap 14. Transport; ASAC RM-UE"/>
    <s v="Larisa Sorocovici, Direcția coordonarea politicilor publice și integrare europeană, Tel. 022 250 609"/>
  </r>
  <r>
    <n v="313"/>
    <x v="0"/>
    <s v="Agricultură și Industrie Alimentară"/>
    <s v="Aprobarea hotărârii de Guvern cu privire la modelul de certificate de sănătate animală"/>
    <s v="Regulamentul de punere în aplicare (UE) 2020/2235 al Comisiei din 16 decembrie 2020 de stabilire a normelor de aplicare a Regulamentelor (UE) 2016/429 și (UE) 2017/625 ale Parlamentului European și ale Consiliului în ceea ce privește modelele de certificate de sănătate animală, modelele de certificate oficiale și modelele de certificate de sănătate animală/oficiale pentru intrarea în Uniune și circulația în interiorul Uniunii a transporturilor de anumite categorii de animale și mărfuri, certificarea oficială privind astfel de certificate și de abrogare a Regulamentului (CE) nr. 599/2004, a Regulamentelor de punere în aplicare (UE) nr. 636/2014 și (UE) 2019/628, a Directivei 98/68/CE și a Deciziilor 2000/572/CE, 2003/779/CE și 2007/240/CE."/>
    <s v="Stabilirea modelelor de certificate de sănătate animală și modelelor de certificate de sănătate animală/oficiale pentru intrarea în Republica Moldova și circulația în interiorul Republicii Moldova a transporturilor de anumite categorii de animale și mărfuri, certificarea oficială privind astfel de certificate"/>
    <s v="Hotărâre de Guvern aprobată"/>
    <s v=" 08.05.2024"/>
    <s v=" 20.11.2024"/>
    <x v="44"/>
    <s v="150 ore-om / 23 mii lei"/>
    <m/>
    <m/>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1. Agricultură și Dezvoltare Rurală"/>
    <s v="Ruxanda Macuh, Direcția analiză, monitorizare și evaluare a politicilor, Tel. 022 204 518"/>
  </r>
  <r>
    <n v="316"/>
    <x v="0"/>
    <s v="Agricultură și Industrie Alimentară"/>
    <s v="Aprobarea hotărârii de Guvern privind cerințele sanitare veterinare de prevenire și control a bolilor transmisibile la animale"/>
    <s v="Regulamentul delegat (UE) 2020/687 al Comisiei din 17 decembrie 2019 de completare a Regulamentului (UE) 2016/429 al Parlamentului European și al Consiliului, în ceea ce privește normele pentru prevenirea și controlul anumitor boli enumerate."/>
    <s v="Asigurarea nivelului de informare și pregătire cu privire la boli și controlul acestora"/>
    <s v="Hotărâre de Guvern aprobată"/>
    <s v=" 07.05.2024"/>
    <s v=" 23.10.2024"/>
    <x v="16"/>
    <s v="150 ore-om / 23 mii lei"/>
    <m/>
    <m/>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1. Agricultură și Dezvoltare Rurală"/>
    <s v="Ruxanda Macuh, Direcția analiză, monitorizare și evaluare a politicilor, Tel. 022 204 518"/>
  </r>
  <r>
    <n v="317"/>
    <x v="0"/>
    <s v="Agricultură și Industrie Alimentară"/>
    <s v="Modificarea Hotărârii de Guvern nr. 404/2016 pentru aprobarea Normei sanitar-veterinare privind stabilirea măsurilor de control şi combatere a anumitor forme transmisibile de encefalopatie spongiformă la animale_x000a__x000a_"/>
    <s v="Regulamentului (CE) nr. 999/2001 al Parlamentului European şi al Consiliului Uniunii Europene din 22 mai 2001 de stabilire a unor reglementări pentru prevenirea, controlul şi eradicarea anumitor forme transmisibile de encefalopatie spongiformă."/>
    <s v="Stabilirea măsurilor de control şi combaterea anumitor forme transmisibile de encefalopatie spongiformă la animale"/>
    <s v="Hotărâre de Guvern aprobată"/>
    <s v=" 05.02.2024"/>
    <s v=" 30.10.2024"/>
    <x v="31"/>
    <s v="150 ore-om / 23 mii lei"/>
    <m/>
    <m/>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1. Agricultură și Dezvoltare Rurală"/>
    <s v="Ruxanda Macuh, Direcția analiză, monitorizare și evaluare a politicilor, Tel. 022 204 518"/>
  </r>
  <r>
    <n v="447"/>
    <x v="16"/>
    <s v="Infrastructură și Dezvoltare Regională"/>
    <s v="Aprobarea hotărârii de Guvern cu privire la aprobarea Regulamentului privind stabilirea schemei de compensare și reducere a emisiilor de carbon provenite din aviația civilă, în vederea instituirii unui sistem de compensare pentru reducerea emisiilor de CO2 pentru zborurile internaționale"/>
    <s v="Acordul privind spațiul aerian comun dintre Moldova și UE, OACI, Anexa XVI, vol.IV "/>
    <s v="Instituirea unui sistem de compensare a emisiilor de CO2 pentru zborurile internaționale"/>
    <s v="Hotărâre de Guvern aprobată"/>
    <s v=" 03.02.2024"/>
    <s v=" 11.12.2024"/>
    <x v="50"/>
    <s v="720 ore-om / 106,56 mii lei"/>
    <m/>
    <m/>
    <s v=" 64.06"/>
    <s v="Ministerul Infrastructurii și Dezvoltării Regionale"/>
    <s v="Autoritatea Aeronautică Civilă "/>
    <s v="Secretar de stat, domeniul transport, Păscăluță Mircea"/>
    <s v="Serviciul politici în domeniul transportului aerian"/>
    <s v="PNA, cap 14. Transport; ASAC RM-UE;"/>
    <s v="Larisa Sorocovici, Direcția coordonarea politicilor publice și integrare europeană, Tel. 022 250 609"/>
  </r>
  <r>
    <n v="319"/>
    <x v="0"/>
    <s v="Agricultură și Industrie Alimentară"/>
    <s v="Aprobarea hotărârii de Guvern cu privire la aprobarea cerințelor de sănătate animală, certificare și de notificare privind circulația produselor de origine animală provenite de la animale terestre"/>
    <s v="Regulamentul delegat (UE) 2020/2154 al Comisiei din 14 octombrie 2020 de completare a  Regulamentului (UE) 2016/429 al Parlamentului European și al Consiliului în ceea ce privește cerințele de sănătate animală, de certificare și de notificare privind circulația în interiorul Uniunii a produselor de origine animală provenite de la animale terestre."/>
    <s v="Stabilirea normelor privind transporturile de produse de origine animală provenite de la animale terestre"/>
    <s v="Hotărâre de Guvern aprobată"/>
    <s v=" 10.03.2024"/>
    <s v=" 11.09.2024"/>
    <x v="40"/>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2. Siguranța alimentară, politici sanitare și fitosanitare"/>
    <s v="Ruxanda Macuh, Direcția analiză, monitorizare și evaluare a politicilor, Tel. 022 204 518"/>
  </r>
  <r>
    <n v="326"/>
    <x v="0"/>
    <s v="Agricultură și Industrie Alimentară"/>
    <s v="Aprobarea hotărârii de Guvern cu privire la aprobarea normelor privind controalele oficiale ale transporturilor de animale și de bunuri care fac obiectul tranzitului, al transbordării și al continuării transportului"/>
    <s v="Regulamentul Delegat (UE) 2019/2124 al Comisiei din 10 octombrie 2019 de completare a Regulamentului (UE) 2017/625 al Parlamentului European și al Consiliului în ceea ce privește normele privind controalele oficiale ale transporturilor de animale și de bunuri care fac obiectul tranzitului, al transbordării și al continuării transportului pe teritoriul Uniunii și de modificare a Regulamentelor (CE) nr. 798/2008, (CE) nr. 1251/2008, (CE) nr. 119/2009, (UE) nr. 206/2010, (UE) nr. 605/2010, (UE) nr. 142/2011, (UE) nr. 28/2012 ale Comisiei, a Regulamentului de punere în aplicare (UE) 2016/759 al Comisiei și a Deciziei 2007/777/CE a Comisiei."/>
    <s v="Stabilirea normelor în care autoritățile competente ale unui post de inspecție la frontieră pot autoriza continuarea transportului către locul de destinație finală"/>
    <s v="Hotărâre de Guvern aprobată"/>
    <s v=" 10.06.2024"/>
    <s v=" 16.10.2024"/>
    <x v="17"/>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2. Siguranța alimentară, politici sanitare și fitosanitare"/>
    <s v="Ruxanda Macuh, Direcția analiză, monitorizare și evaluare a politicilor, Tel. 022 204 518"/>
  </r>
  <r>
    <n v="329"/>
    <x v="0"/>
    <s v="Agricultură și Industrie Alimentară"/>
    <s v="Aprobarea hotărârii de Guvern cu privire la animalele, produsele de origine animală, materialul germinativ, subprodusele de origine animală și produsele derivate, produsele compuse, fânul și paiele care fac obiectul controalelor oficiale la posturile de control la frontieră"/>
    <s v="Regulamentul de punere în aplicare (UE) 2021/632 al Comisiei din 13 aprilie 2021 de stabilire a normelor de aplicare a Regulamentului (UE) 2017/625 al Parlamentului European și al Consiliului privind listele cu animalele, produsele de origine animală, materialul germinativ, subprodusele de origine animală și produsele derivate, produsele compuse și fânul și paiele care fac obiectul controalelor oficiale la posturile de control la frontieră și de abrogare a Regulamentului de punere în aplicare (UE) 2019/2007 al Comisiei și a Deciziei 2007/275/CE a Comisiei."/>
    <s v="Stabilirea listelor cu animalele, produsele de origine animală, materialul germinativ, subprodusele de origine animală și produsele derivate, produsele compuse și fânul și paiele care fac obiectul controalelor oficiale la posturile de control la frontieră. "/>
    <s v="Hotărâre de Guvern aprobată"/>
    <s v=" 10.06.2024"/>
    <s v=" 09.10.2024"/>
    <x v="14"/>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2. Siguranța alimentară, politici sanitare și fitosanitare"/>
    <s v="Ruxanda Macuh, Direcția analiză, monitorizare și evaluare a politicilor, Tel. 022 204 518"/>
  </r>
  <r>
    <n v="150"/>
    <x v="6"/>
    <s v="Justiție"/>
    <s v="Aprobarea proiectului de lege privind recuperarea cheltuielilor judiciare în cauzele penale"/>
    <m/>
    <s v="Instituirea mecanismului de recuperare a cheltuielilor judiciare în cauzele penale"/>
    <s v="Proiect de lege aprobat de Guvern și transmis Parlamentului"/>
    <s v=" 16.01.2023"/>
    <s v=" 21.08.2024"/>
    <x v="11"/>
    <s v="400 ore-om / 66 mii lei"/>
    <m/>
    <m/>
    <s v=" 40.01_x000a_"/>
    <s v="Ministerul Justiției"/>
    <s v="Procuratura Generală"/>
    <s v="Secretar de stat, responsabil de creația legislativă, profesiile și serviciile juridice și expertiza judiciară, Copețchi Stanislav  "/>
    <s v="Direcția elaborare acte normative"/>
    <s v="Planul de acțiuni al Strategiei privind asigurarea independenței și integrității sectorului justiției pentru anii 2022-2025 (OS.2.1.2);"/>
    <s v="Lilia Rusu, Direcția analiză, monitorizare și evaluare a politicilor, Tel. 022 201 440"/>
  </r>
  <r>
    <n v="323"/>
    <x v="0"/>
    <s v="Agricultură și Industrie Alimentară"/>
    <s v="Aprobarea hotărârii de Guvern cu privire la aprobarea cerințelor la intrarea transporturilor de animale de la care se obțin produse alimentare și de anumite mărfuri destinate consumului uman"/>
    <s v="Regulamentul delegat (UE) 2022/2292 al Comisiei din 6 septembrie 2022 de completare a Regulamentului (UE) 2017/625 al Parlamentului European și al Consiliului în ceea ce privește cerințele pentru intrarea în Uniune a transporturilor de animale de la care se obțin produse alimentare și de anumite mărfuri destinate consumului uman."/>
    <s v="Stabilirea cerințelor pentru transporturile de animale de la care se obțin produse alimentare și de anumite mărfuri destinate consumului uman"/>
    <s v="Hotărâre de Guvern aprobată"/>
    <s v=" 15.04.2024"/>
    <s v=" 28.08.2024"/>
    <x v="3"/>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2. Siguranța alimentară, politici sanitare și fitosanitare"/>
    <s v="Ruxanda Macuh, Direcția analiză, monitorizare și evaluare a politicilor, Tel. 022 204 518"/>
  </r>
  <r>
    <n v="455"/>
    <x v="17"/>
    <s v="Sănătate"/>
    <s v="Aprobarea hotărârii de Guvern cu privire la instituirea mecanismului  național de evaluare a tehnologiilor medicale"/>
    <s v="Decizia de punere în aplicare a Comisiei 2013/329/UE din 26 iunie 2013 de stabilire a normelor pentru înființarea, gestionarea și funcționarea transparentă a rețelei autorităților sau organismelor naționale responsabile de evaluarea tehnologiilor medicale"/>
    <s v="Dezvoltarea autoritățile naționale responsabile de evaluarea tehnologiilor medicale care va sprijini și facilita cooperarea și schimbul de informații între statele membre din cadrul rețele UE voluntare"/>
    <s v="Hotărâre de Guvern aprobată"/>
    <s v=" 15.07.2024"/>
    <s v=" 11.12.2024"/>
    <x v="50"/>
    <s v="176 ore-om / 25,578 mii lei"/>
    <m/>
    <m/>
    <s v=" 80.01;  80.02;  80.16"/>
    <s v="Ministerul Sănătății"/>
    <s v="Compania Națională de Asigurări în Medicină; Agenția Medicamentului și Dispozitivelor Medicale "/>
    <s v="Secretar de stat, domeniul medical, Gasnaș Alexandru  "/>
    <s v="Direcția politici în domeniul medicamentelor și dispozitivelor medicale, MS; Direcția medicamente; Direcția asigurări în sănătate"/>
    <s v="PAG, cap.V, Sănătate, alin. 6;  Strategia națională de sănătate „Sănătatea 2030”, OG 6.2.; PNA 2023-2027, cap. 28. Protecţia consumatorului și a sănătății"/>
    <s v="Marcela Țîrdea, Direcția analiză, monitorizare şi evaluare a politicilor, Tel. 022 262 130"/>
  </r>
  <r>
    <n v="325"/>
    <x v="0"/>
    <s v="Agricultură și Industrie Alimentară"/>
    <s v="Aprobarea hotărârii de Guvern cu privire la anumite categorii de animale și de mărfuri exceptate de la efectuarea controalelor oficiale la posturile de inspecție la frontieră, controalele specifice privind bagajele personale ale pasagerilor și transporturile mici de bunuri expediate către persoane fizice, care nu sunt destinate introducerii pe piață"/>
    <s v="Regulamentul delegat (UE) 2019/2122 al Comisiei din 10 octombrie 2019 de completare a Regulamentului (UE) 2017/625 al Parlamentului European și al Consiliului în ceea ce privește anumite categorii de animale și de mărfuri exceptate de la efectuarea controalelor oficiale la posturile de inspecție la frontieră, controalele specifice privind bagajele personale ale pasagerilor și transporturile mici de bunuri expediate către persoane fizice, care nu sunt destinate introducerii pe piață, și de modificare a Regulamentului (UE) nr. 142/2011 al Comisiei."/>
    <s v="Stabilirea normelor pentru cazurile și condițiile în care anumite categorii de animale și de mărfuri sunt exceptate de la efectuarea controalelor oficiale la posturile de inspecție la frontieră. "/>
    <s v="Hotărâre de Guvern aprobată"/>
    <s v=" 10.01.2024"/>
    <s v=" 03.04.2024"/>
    <x v="46"/>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2. Siguranța alimentară, politici sanitare și fitosanitare"/>
    <s v="Ruxanda Macuh, Direcția analiză, monitorizare și evaluare a politicilor, Tel. 022 204 518"/>
  </r>
  <r>
    <n v="332"/>
    <x v="0"/>
    <s v="Agricultură și Industrie Alimentară"/>
    <s v="Aprobarea hotărârii de Guvern cu privire la măsurilor de diminuare și a nivelurilor de referință pentru reducerea prezenței acrilamidei în produsele alimentare"/>
    <s v="Regulamentul (UE) 2017/2158 al Comisiei din 20 noiembrie 2017 de stabilire a măsurilor de diminuare și a nivelurilor de referință pentru reducerea prezenței acrilamidei în produsele alimentare"/>
    <s v="Asigurarea unui nivel înalt de protecție a consumatorilor în ceea ce privește siguranța alimentară. "/>
    <s v="Hotărâre de Guvern aprobată"/>
    <s v=" 10.06.2024"/>
    <s v=" 09.10.2024"/>
    <x v="14"/>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2. Siguranța alimentară, politici sanitare și fitosanitare"/>
    <s v="Ruxanda Macuh, Direcția analiză, monitorizare și evaluare a politicilor, Tel. 022 204 518"/>
  </r>
  <r>
    <n v="327"/>
    <x v="0"/>
    <s v="Agricultură și Industrie Alimentară"/>
    <s v="Aprobarea hotărârii de Guvern cu privire la aprobarea normelor privind controale de identitate și fizice vizând anumite mărfuri la punctele de control și în care se pot efectua controale documentare la distanță de posturile de inspecție la frontieră"/>
    <s v="Regulamentul delegat (UE) 2019/2123 al Comisiei din 10 octombrie 2019 de completare a Regulamentului (UE) 2017/625 al Parlamentului European și al Consiliului în ceea ce privește normele pentru cazurile și condițiile în care se pot efectua controale de identitate și controale fizice vizând anumite mărfuri la punctele de control și în care se pot efectua controale documentare la distanță de posturile de inspecție la frontieră"/>
    <s v="Stabilirea normelor  pentru cazurile și condițiile în care autoritățile competente pot efectua controale de identitate și controale fizice la alt punct de control decât postul de inspecție la frontieră. "/>
    <s v="Hotărâre de Guvern aprobată"/>
    <s v=" 11.03.2024"/>
    <s v=" 12.06.2024"/>
    <x v="24"/>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2. Siguranța alimentară, politici sanitare și fitosanitare"/>
    <s v="Ruxanda Macuh, Direcția analiză, monitorizare și evaluare a politicilor, Tel. 022 204 518"/>
  </r>
  <r>
    <n v="250"/>
    <x v="13"/>
    <s v="Energie"/>
    <s v="Aprobarea hotărârii de Guvern cu privire la ratificarea Acordului de împrumut (BERD, BEI) și grant (UE) pentru realizarea Proiectului Construcției LEA 400 kV Bălți-Suceava și reconstrucției rețelei de transport a energiei electrice"/>
    <m/>
    <s v="Realizarea unei noi interconexiuni electroenergetice cu România, pentru sporirea fiabilității alimentării cu energie electrică a Republicii Moldova, cât și mărirea fluxurilor comerciale transfrontaliere "/>
    <s v="3 Hotărâri de Guvern aprobate"/>
    <s v=" 29.01.2024"/>
    <s v=" 24.04.2024"/>
    <x v="23"/>
    <s v="240 ore-om / 33,6 mii lei"/>
    <m/>
    <m/>
    <s v=" 58.01"/>
    <s v="Ministerul Energiei"/>
    <m/>
    <s v="Secretar de stat, domeniul gaze naturale, energie electrică, energie termică, cogenerare, produse petroliere, piețe, infrastructura, Borosan Constantin; Secretar de stat, domeniul relații internaționale și digitalizare, Pereteatcu Cristina"/>
    <s v="Direcția energie electrică"/>
    <s v="AA, art. 77, lit. (b), (d); Tratatul de constituire a Comunității Energetice; PAG, cap. V/Energie, alin.1."/>
    <s v="Zinaida Mardari, Direcția coordonare politici publice și integrare europeană, Tel. 022 250 683"/>
  </r>
  <r>
    <n v="340"/>
    <x v="0"/>
    <s v="Agricultură și Industrie Alimentară"/>
    <s v="Aprobarea hotărârii de Guvern cu privire la aprobarea Conceptului Sistemului informațional „Cadastru funciar al Republicii Moldova”"/>
    <m/>
    <s v="Crearea unui mecanism de evidență a categoriilor și modul de folosință a terenurilor"/>
    <s v="Hotărâre de Guvern aprobată"/>
    <s v=" 04.04.2024"/>
    <s v=" 09.10.2024"/>
    <x v="14"/>
    <s v="120 ore-om / 18,360 mii lei"/>
    <n v="120"/>
    <n v="18360"/>
    <s v=" 51.01"/>
    <s v="Ministerul Agriculturii și Industriei Alimentare"/>
    <s v="Agenția Relații Funciare și Cadastru"/>
    <s v="Secretar de stat, domeniile de competență: vegetal, siguranța plantelor, siguranța alimentelor de origine vegetală, fond funciar, producția ecologică, Șarban Vasile"/>
    <s v="Direcția Îmbunătățiri funciare și fond funciar"/>
    <s v="Strategia națională de dezvoltare agricolă și rurală pentru anii 2023-2030, aprobată prin HG nr.56/2023"/>
    <s v="Ruxanda Macuh, Direcția analiză, monitorizare și evaluare a politicilor, Tel. 022 204 518"/>
  </r>
  <r>
    <n v="330"/>
    <x v="0"/>
    <s v="Agricultură și Industrie Alimentară"/>
    <s v="Aprobarea hotărârii de Guvern cu privire la frecvență pentru controalele de identitate și controalele fizice ale anumitor loturi de animale și mărfuri "/>
    <s v="1. Regulamentul de punere în aplicare (UE) 2019/2129 de stabilire a ratelor de frecvență pentru controalele de identitate și controalele fizice ale anumitor loturi de animale și mărfuri care intră în Uniune;_x000a_2. Regulamentul (UE) 2019/2130 privind detaliile pentru controalele documentare, de identitate și fizice la punctele de control la frontieră;_x000a_3.Regulamentul de punere în aplicare (UE) 2022/160 al Comisiei din 4 februarie 2022 de stabilire a frecvențelor minime uniforme ale anumitor controale oficiale în vederea verificării conformității cu cerințele de sănătate animală ale Uniunii, în conformitate cu Regulamentul (UE) 2017/625 al Parlamentului European și al Consiliului și de abrogare a Regulamentelor (CE) nr.082/2003 și (CE) nr.505/2006"/>
    <s v="Stabilirea normelor privind aplicarea uniformă a frecvenței controalelor de identitate și fizice asupra transporturilor de animale și de bunuri care sunt destinate introducerii pe piață"/>
    <s v="Hotărâre de Guvern aprobată"/>
    <s v=" 10.01.2024"/>
    <s v=" 15.05.2024"/>
    <x v="32"/>
    <s v="150 ore-om / 23 mii lei"/>
    <n v="150"/>
    <n v="22950"/>
    <s v=" 51.01"/>
    <s v="Ministerul Agriculturii și Industriei Alimentare"/>
    <s v="Agenția Națională pentru Siguranța Alimentelor"/>
    <s v="Secretar de stat, domeniile de competență: zootehnia, acvacultura, medicina veterinară, siguranța alimentelor de origine animală, industria alimentară, Scripnic Iurie"/>
    <s v="Direcția medicină veterinară și siguranța alimentelor de origine animală"/>
    <s v="AA, anexa VII– decembrie 2019; PNA, cap. 12. Siguranța alimentară, politici sanitare și fitosanitare"/>
    <s v="Ruxanda Macuh, Direcția analiză, monitorizare și evaluare a politicilor, Tel. 022 204 518"/>
  </r>
  <r>
    <n v="133"/>
    <x v="15"/>
    <s v="Mediu"/>
    <s v="Aprobarea proiectului de lege privind utilizarea în condiții de izolare a microorganismelor modificate genetic "/>
    <s v="Directiva 2009/41/CE a Parlamentului European și a Consiliului din 6 mai 2009 privind utilizarea în condiții de izolare a microorganismelor modificate genetic"/>
    <s v="Ajustarea prevederilor legislației naționale cu actele UE"/>
    <s v="Hotărîre de Guvern aprobată "/>
    <s v=" 05.02.2024"/>
    <s v=" 07.08.2024"/>
    <x v="2"/>
    <s v="720  ore-om / 108,2 mii lei"/>
    <m/>
    <m/>
    <s v="70.01"/>
    <s v="Ministerul Mediului"/>
    <m/>
    <s v="Secretar de stat, Rusnac Aliona"/>
    <s v="Direcția politici în domeniul biodiversității, Josu Veronica"/>
    <s v="Legea nr. 755/2001 privind securitatea biologică; Legea nr. 152/2022 cu privire la reglementarea şi controlul organismelor modificate genetic (în vigoare 15.07.2024) _x000a_ _x000a_"/>
    <s v="Ghenadie Sîrbu, Direcția analiză, monitorizare și evaluare a politicilor, Tel. 022 204 567"/>
  </r>
  <r>
    <n v="18"/>
    <x v="2"/>
    <s v="Economie și Digitalizare"/>
    <s v="Aprobarea hotărârii de Guvern privind aprobarea Graficului controalelor de stat asupra activității rezidenților parcurilor industriale pentru anul 2025 "/>
    <m/>
    <s v="Optimizarea controalelor de stat planificate asupra activității rezidenților ZEL în conformitate cu prevederile Legii nr.131/2012 privind controlul de stat asupra activității de întreprinzător"/>
    <s v="Hotărâre de Guvern aprobată"/>
    <s v=" 13.05.2024"/>
    <s v=" 09.10.2024"/>
    <x v="14"/>
    <s v="88 ore-om / 13,464 mii lei"/>
    <n v="88"/>
    <n v="13464"/>
    <s v=" 50.01"/>
    <s v="Ministerul Dezvoltării Economice și Digitalizării"/>
    <s v="Instituțiile cu funcții de control"/>
    <s v="Secretar de stat, domeniul investiții și dezvoltare industrială, Garaz Viorel"/>
    <s v="Direcția politici de atragere a investițiilor și dezvoltare industrială"/>
    <s v="Legea nr.182/2010 cu privire la parcurile industriale"/>
    <s v="Ana Gribinet, Direcția coordonare politici publice, Tel. 022 250 603"/>
  </r>
  <r>
    <n v="333"/>
    <x v="0"/>
    <s v="Agricultură și Industrie Alimentară"/>
    <s v="Modificarea Hotărârii de Guvern nr.1280/2018 pentru aprobarea Metodologiei privind controlul de stat asupra activității de întreprinzător în baza analizei riscurilor aferent domeniilor de competență ale Agenției Naționale pentru Siguranța Alimentelor"/>
    <m/>
    <s v="Actualizarea criteriilor de risc pentru domenii și subdomenii de control ale ANSA"/>
    <s v="Hotărâre de Guvern aprobată"/>
    <s v=" 30.03.2024"/>
    <s v=" 03.07.2024"/>
    <x v="6"/>
    <s v="80 ore-om / 12,240 mii lei"/>
    <n v="80"/>
    <n v="12240"/>
    <s v=" 51.06"/>
    <s v="Ministerul Agriculturii și Industriei Alimentare"/>
    <s v="Agenția Națională pentru Siguranța Alimentelor"/>
    <s v="Director general, Agenția Națională pentru Siguranța Alimentelor, Musteața Radu"/>
    <s v="Agenția Națională pentru  Siguranța Alimentelor, Direcția planificarea, evaluarea riscurilor și managementul calității"/>
    <s v="AA, anexa VII– decembrie 2019; PNA, cap. 12. Siguranța alimentară, politici sanitare și fitosanitare"/>
    <s v="Ruxanda Macuh, Direcția analiză, monitorizare și evaluare a politicilor, Tel. 022 204 518"/>
  </r>
  <r>
    <n v="334"/>
    <x v="0"/>
    <s v="Agricultură și Industrie Alimentară"/>
    <s v="Aprobarea proiectului de lege privind introducerea pe piață a produselor fertilizante"/>
    <s v="Regulamentul (UE) 2019/1009 al Parlamentului European și al Consiliului din 5 iunie 2019 de stabilire a normelor privind punerea la dispoziție pe piață a produselor fertilizante UE și de modificare a Regulamentelor (CE) nr. 1069/2009 și (CE) nr. 1107/2009 și de abrogare a Regulamentului (CE) nr. 2003/2003"/>
    <s v="Ajustarea cadrului normativ național la cel european; actualizarea prevederilor referitoare la produsele fertilizante"/>
    <s v="Proiect de lege aprobat de Guvern și transmis Parlamentului"/>
    <s v=" 15.01.2024"/>
    <s v=" 05.06.2024"/>
    <x v="33"/>
    <s v="150 ore-om / 23 mii lei"/>
    <n v="150"/>
    <n v="22950"/>
    <s v=" 51.01"/>
    <s v="Ministerul Agriculturii și Industriei Alimentare"/>
    <m/>
    <s v="Secretar de stat, domeniile de competență: vegetal, siguranța plantelor, siguranța alimentelor de origine vegetală, fond funciar, producția ecologică, Șarban Vasile"/>
    <s v="Direcția protecția plantelor și siguranța alimentelor de origine vegetală"/>
    <s v="AA, anexa VII– decembrie 2019; PNA, cap. 12. Siguranța alimentară, politici sanitare și fitosanitare"/>
    <s v="Ruxanda Macuh, Direcția analiză, monitorizare și evaluare a politicilor, Tel. 022 204 518"/>
  </r>
  <r>
    <n v="335"/>
    <x v="0"/>
    <s v="Agricultură și Industrie Alimentară"/>
    <s v="Aprobarea hotărârii de Guvern privind conținutul și formatul evidențelor produselor de protecție a plantelor păstrate de utilizatorii profesioniști"/>
    <s v="Regulamentul de punere în aplicare (UE) 2023/564 al Comisiei din 10 martie 2023 privind conținutul și formatul evidențelor produselor de protecție a plantelor păstrate de utilizatorii profesioniști în temeiul Regulamentului (CE) nr. 1107/2009 al Parlamentului European și al Consiliului"/>
    <s v="Definirea normelor referitoare la utilizarea produselor de protecție a plantelor "/>
    <s v="Hotărâre de Guvern aprobată"/>
    <s v=" 09.01.2024"/>
    <s v=" 03.04.2024"/>
    <x v="46"/>
    <s v="65 ore-om / 9,945 mii lei"/>
    <n v="65"/>
    <n v="9945"/>
    <s v=" 51.01"/>
    <s v="Ministerul Agriculturii și Industriei Alimentare"/>
    <m/>
    <s v="Secretar de stat, domeniile de competență: vegetal, siguranța plantelor, siguranța alimentelor de origine vegetală, fond funciar, producția ecologică, Șarban Vasile"/>
    <s v="Direcția protecția plantelor și siguranța alimentelor de origine vegetală"/>
    <s v="AA, anexa VII– decembrie 2019; PNA, cap. 12. Siguranța alimentară, politici sanitare și fitosanitare"/>
    <s v="Ruxanda Macuh, Direcția analiză, monitorizare și evaluare a politicilor, Tel. 022 204 518"/>
  </r>
  <r>
    <n v="336"/>
    <x v="0"/>
    <s v="Agricultură și Industrie Alimentară"/>
    <s v="Aprobarea hotărârii de Guvern privind stabilirea listei speciilor de plante destinate plantării care nu sunt scutite de cerința privind codul de trasabilitate pentru pașapoartele fitosanitare"/>
    <s v="Regulamentul de punere în aplicare (UE) 2020/1770 al Comisiei din 26 noiembrie 2020 privind tipurile și speciile de plante destinate plantării care nu sunt scutite de cerința privind codul de trasabilitate pentru pașapoartele fitosanitare în temeiul Regulamentului (UE) 2016/2031 al Parlamentului European și al Consiliului și de abrogare a Directivei 92/105/CEE a Comisiei"/>
    <s v="Aprobarea prevederilor privind codurile de trasabilitate pentru toate cazurile de pașapoarte fitosanitare emise pentru plante destinate plantării."/>
    <s v="Hotărâre de Guvern aprobată"/>
    <s v=" 15.01.2024"/>
    <s v=" 10.04.2024"/>
    <x v="29"/>
    <s v="65 ore-om / 9,945 mii lei"/>
    <n v="65"/>
    <n v="9945"/>
    <s v=" 51.01"/>
    <s v="Ministerul Agriculturii și Industriei Alimentare"/>
    <m/>
    <s v="Secretar de stat, domeniile de competență: vegetal, siguranța plantelor, siguranța alimentelor de origine vegetală, fond funciar, producția ecologică, Șarban Vasile"/>
    <s v="Direcția protecția plantelor și siguranța alimentelor de origine vegetală"/>
    <s v="AA, anexa VII– decembrie 2019; PNA, cap. 12. Siguranța alimentară, politici sanitare și fitosanitare"/>
    <s v="Ruxanda Macuh, Direcția analiză, monitorizare și evaluare a politicilor, Tel. 022 204 518"/>
  </r>
  <r>
    <n v="337"/>
    <x v="0"/>
    <s v="Agricultură și Industrie Alimentară"/>
    <s v="Modificarea Hotărârii de Guvern nr.558/2011 privind măsurile de urgență din domeniul fitosanitar pentru a preveni introducerea şi răspândirea în Republica Moldova a unor organisme de carantină"/>
    <s v="1. REGULAMENTUL DE PUNERE ÎN APLICARE (UE) 2022/2095 AL COMISIEI din 28 octombrie 2022 de stabilire a unor măsuri de prevenire a introducerii, instalării și răspândirii pe teritoriul Uniunii a Anoplophora chinensis (Forster) și de abrogare a Deciziei 2012/138/UE; _x000a_2. REGULAMENTUL DE PUNERE ÎN APLICARE (UE) 2022/1941 AL COMISIEI din 13 octombrie 2022 privind interzicerea introducerii, circulației, deținerii, multiplicării sau eliberării anumitor organisme dăunătoare în temeiul articolului 30 alineatul (1) din Regulamentul (UE) 2016/2031 al Parlamentului European și al Consiliului;_x000a_3. REGULAMENTUL DE PUNERE ÎN APLICARE (UE) 2022/1927 AL COMISIEI din 11 octombrie 2022de stabilire a unor măsuri vizând izolarea prezenței Aleurocanthus spiniferus (Quaintance) la anumite zone demarcate;_x000a_4. REGULAMENTUL DE PUNERE ÎN APLICARE (UE) 2022/1372 AL COMISIEI din 5 august 2022 privind măsurile temporare de prevenire a introducerii, circulației, răspândirii, multiplicării și eliberării Meloidogyne graminicola (Golden &amp; Birchfield) pe teritoriul Uniunii;_x000a_- REGULAMENTUL DE PUNERE ÎN APLICARE (UE) 2022/1941 AL COMISIEI din 13 octombrie 2022 privind interzicerea introducerii, circulației, deținerii, multiplicării sau eliberării anumitor organisme dăunătoare în temeiul articolului 30 alineatul (1) din Regulamentul (UE) 2016/2031 al Parlamentului European și al Consiliului._x000a__x000a_"/>
    <s v="Asigurarea compatibilității legislației naționale cu acquis-ul comunitar în domeniul protecției plantelor_x000a__x000a_"/>
    <s v="Hotărâre de Guvern aprobată"/>
    <s v=" 29.01.2024"/>
    <s v=" 05.06.2024"/>
    <x v="33"/>
    <s v="220 ore-om / 33,660 mii lei"/>
    <n v="220"/>
    <n v="33660"/>
    <s v=" 51.01"/>
    <s v="Ministerul Agriculturii și Industriei Alimentare"/>
    <m/>
    <s v="Secretar de stat, domeniile de competență: vegetal, siguranța plantelor, siguranța alimentelor de origine vegetală, fond funciar, producția ecologică, Șarban Vasile"/>
    <s v="Direcția protecția plantelor și siguranța alimentelor de origine vegetală"/>
    <s v="AA, anexa VII– decembrie 2019; PNA, cap. 12. Siguranța alimentară, politici sanitare și fitosanitare"/>
    <s v="Ruxanda Macuh, Direcția analiză, monitorizare și evaluare a politicilor, Tel. 022 204 518"/>
  </r>
  <r>
    <n v="338"/>
    <x v="0"/>
    <s v="Agricultură și Industrie Alimentară"/>
    <s v="Aprobarea hotărârii de Guvern privind stabilire a cerințelor pentru introducerea pe piață a materialelor de ambalaj de lemn"/>
    <s v="Regulamentul de punere în aplicare (UE) 2021/127 al Comisiei din 3 februarie 2021 de stabilire a cerințelor pentru introducerea, pe teritoriul Uniunii, a materialelor de ambalaj din lemn destinate transportului anumitor mărfuri originare din anumite țări terțe și pentru controalele fitosanitare ale respectivelor materiale, precum și de abrogare a Deciziei de punere în aplicare (UE) 2018/1137"/>
    <s v="Stabilirea măsurilor în ceea ce privește materialele de ambalaj din lemn"/>
    <s v="Hotărâre de Guvern aprobată"/>
    <s v=" 20.05.2024"/>
    <s v=" 04.09.2024"/>
    <x v="9"/>
    <s v="75 ore-om / 11,5 mii lei"/>
    <n v="75"/>
    <n v="11475"/>
    <s v=" 51.01"/>
    <s v="Ministerul Agriculturii și Industriei Alimentare"/>
    <m/>
    <s v="Secretar de stat, domeniile de competență: vegetal, siguranța plantelor, siguranța alimentelor de origine vegetală, fond funciar, producția ecologică, Șarban Vasile"/>
    <s v="Direcția protecția plantelor și siguranța alimentelor de origine vegetală"/>
    <s v="AA, anexa VII– decembrie 2019; PNA, cap. 12. Siguranța alimentară, politici sanitare și fitosanitare"/>
    <s v="Ruxanda Macuh, Direcția analiză, monitorizare și evaluare a politicilor, Tel. 022 204 518"/>
  </r>
  <r>
    <n v="339"/>
    <x v="0"/>
    <s v="Agricultură și Industrie Alimentară"/>
    <s v="Aprobarea hotărârii de Guvern privind transmiterea bunurilor imobile (terenuri aferente infrastructurii hidrotehnice din cadrul sistemelor de irigare/desecare), proprietate publică a statului, din administrarea Agenției Proprietății Publice în administrarea Ministerului Agriculturii și Industriei Alimentare (gestiunea Agenției Naționale de Îmbunătățiri Funciare)"/>
    <m/>
    <s v="Crearea unui mecanism eficient de gestionare a infrastructurii de irigații și/sau desecare aflate în proprietatea statului, exploatarea/protecția sistemelor centralizate de irigare"/>
    <s v="Hotărâre de Guvern aprobată"/>
    <s v=" 03.01.2024"/>
    <s v=" 10.04.2024"/>
    <x v="29"/>
    <s v="100 ore-om / 15,300 mii lei"/>
    <n v="100"/>
    <n v="15300"/>
    <s v=" 51.01"/>
    <s v="Ministerul Agriculturii și Industriei Alimentare"/>
    <s v="Agenția Proprietății Publice; Agenția Națională de Îmbunătățiri Funciare"/>
    <s v="Secretar de stat, domeniile de competență: vegetal, siguranța plantelor, siguranța alimentelor de origine vegetală, fond funciar, producția ecologică, Șarban Vasile"/>
    <s v="Direcția Îmbunătățiri funciare și fond funciar, Serviciul hidroameliorație"/>
    <s v="Strategia națională de dezvoltare agricolă și rurală pentru anii 2023-2030, aprobată prin HG nr.56/2023"/>
    <s v="Ruxanda Macuh, Direcția analiză, monitorizare și evaluare a politicilor, Tel. 022 204 518"/>
  </r>
  <r>
    <n v="237"/>
    <x v="10"/>
    <s v="Finanțe"/>
    <s v="Modificarea proiectul de lege privind amendarea unor acte normative (Legea nr.202/2013 privind contractele de credit pentru consumatori, Legea nr.105/2003 privind protecția consumatorilor, Legea nr.192/1998 privind Comisia Națională a Pieței Financiare, Legea nr.106/2022 privind asigurarea obligatorie de răspundere civilă auto pentru pagube produse de vehicule, Legea nr.114/2012 cu privire la serviciile de plată și monedă electronică, Codul contravențional nr.218/2008)"/>
    <m/>
    <s v="Îmbunătățirea cadrului normativ în domeniul protecției consumatorilor de servicii financiare"/>
    <s v="Proiect de lege aprobat de Guvern și transmis Parlamentului"/>
    <s v=" 06.05.2024"/>
    <s v=" 09.10.2024"/>
    <x v="14"/>
    <s v="600 ore-om / 91,800 mii lei"/>
    <n v="600"/>
    <n v="91800"/>
    <s v=" 05.01"/>
    <s v="Ministerul Finanțelor"/>
    <s v="Comisia Națională a Pieței Financiare"/>
    <s v="Secretar de stat, domeniul fiscal, vamal  și contabil, Golban Olga "/>
    <s v="Direcția reglementarea sectorului financiar"/>
    <m/>
    <s v="Mircea Catîrău, Direția analiză, monitorizare și evaluare a politicilor, Tel. 022 262 727"/>
  </r>
  <r>
    <n v="252"/>
    <x v="13"/>
    <s v="Energie"/>
    <s v="Aprobarea proiectului de lege cu privire la crearea și menținerea nivelului minim al stocurilor de produse petroliere"/>
    <s v="Directiva 2009/119/CE; PNA, cap.15. Energie"/>
    <s v="Asigurarea securității aprovizionării continue a țării cu produse petroliere, precum și stabilitatea prețurilor în acest sens"/>
    <s v="Proiect de lege aprobat de Guvern și transmis Parlamentului"/>
    <s v=" 08.04.2024"/>
    <s v=" 26.06.2024"/>
    <x v="49"/>
    <s v="480 ore-om / 67,2 mii lei"/>
    <m/>
    <m/>
    <s v="United States Agency for International Development/ Moldova Energy Security Activity"/>
    <s v="Ministerul Energiei"/>
    <m/>
    <s v="Secretar de stat, domeniul gaze naturale, energie electrică, energie termică, cogenerare, produse petroliere, piețe, infrastructura, Borosan Constantin"/>
    <s v="Direcția gaze naturale și produse petroliere"/>
    <s v="AA; Tratatul de constituire a Comunității Energetice; Raportul analitic al Comisiei Europene privind alinierea Republicii Moldova la acquis-ul UE, cap. 15/ Energie"/>
    <s v="Zinaida Mardari, Direcția coordonare politici publice și integrare europeană, Tel. 022 250 683"/>
  </r>
  <r>
    <n v="342"/>
    <x v="0"/>
    <s v="Agricultură și Industrie Alimentară"/>
    <s v="Modificarea Hotărârii de Guvern nr.929/2009 cu privire la aprobarea Reglementării tehnice „Cerințe de calitate și comercializare pentru fructe și legume proaspete”"/>
    <s v="Regulamentului (CE) nr. 1234/2007 al Consiliului în ceea ce privește sectorul fructelor şi legumelor şi sectorul fructelor şi legumelor prelucrate, abrogat prin Regulamentul UE 1308/2013 Regulamentul de punere în aplicare (UE) nr. 543/2011 al Comisiei din 7 iunie 2011 de stabilire a normelor de aplicare a Regulamentului (CE) nr. 1234/2007 al Consiliului în ceea ce privește sectorul fructelor şi legumelor şi sectorul fructelor şi legumelor prelucrate, publicat în Jurnalul Oficial al Uniunii Europene L 157 din 15 iunie 2011., ultima modificare in 2022 Regulamentul de punere în aplicare (UE) nr. 1333/2011 al Comisiei din 19 decembrie 2011 de stabilire a standardelor de comercializare pentru banane, a regulilor privind verificarea conformității cu aceste standarde de comercializare şi a cerințelor privind comunicările în sectorul bananelor, modificat in 2017"/>
    <s v="Revizuirea cerințelor de calitate și comercializare pentru fructe și legume proaspete în concordanță cu cele ale UE"/>
    <s v="Hotărâre de Guvern aprobată"/>
    <s v=" 18.04.2024"/>
    <s v=" 04.09.2024"/>
    <x v="9"/>
    <s v="120 ore-om / 18,360 mii lei"/>
    <n v="120"/>
    <n v="18360"/>
    <s v=" 51.01"/>
    <s v="Ministerul Agriculturii și Industriei Alimentare"/>
    <m/>
    <s v="Secretar de stat, domeniile de competență: vegetal, siguranța plantelor, siguranța alimentelor de origine vegetală, fond funciar, producția ecologică, Șarban Vasile"/>
    <s v="Direcția Politici în Sectorul Vegetal"/>
    <s v="PNA, cap. 11. Agricultură și Dezvoltare Rurală"/>
    <s v="Ruxanda Macuh, Direcția analiză, monitorizare și evaluare a politicilor, Tel. 022 204 518"/>
  </r>
  <r>
    <n v="343"/>
    <x v="0"/>
    <s v="Agricultură și Industrie Alimentară"/>
    <s v="Modificarea Hotărârii de Guvern nr.594/2011 cu privire la aprobarea Cerințelor speciale pentru introducerea şi circulația plantelor, produselor vegetale pe teritoriul Republicii Moldova"/>
    <s v="Directiva de punere în aplicare 2014/78/UE a Comisiei din 17 iunie 2014 de modificare a anexelor I, II, III, IV și V la Directiva 2000/29/CE a Consiliului privind măsurile de protecție împotriva introducerii în Comunitate a unor organisme dăunătoare plantelor sau produselor vegetale și împotriva răspândirii lor în Comunitate"/>
    <s v="Revizuirea și ajustarea  cerințelor speciale pentru introducerea și circulația plantelor și a produselor vegetale pe teritoriul țării în conformitate cu Directiva 2014/78/UE"/>
    <s v="Hotărâre de Guvern aprobată"/>
    <s v=" 18.04.2024"/>
    <s v=" 04.09.2024"/>
    <x v="9"/>
    <s v="110 ore-om / 16,830 mii lei"/>
    <n v="110"/>
    <n v="16830"/>
    <s v=" 51.01"/>
    <s v="Ministerul Agriculturii și Industriei Alimentare"/>
    <m/>
    <s v="Secretar de stat, domeniile de competență: vegetal, siguranța plantelor, siguranța alimentelor de origine vegetală, fond funciar, producția ecologică, Șarban Vasile"/>
    <s v="Direcția Politici în Sectorul Vegetal"/>
    <s v="PNA, cap. 11. Agricultură și Dezvoltare Rurală"/>
    <s v="Ruxanda Macuh, Direcția analiză, monitorizare și evaluare a politicilor, Tel. 022 204 518"/>
  </r>
  <r>
    <n v="465"/>
    <x v="17"/>
    <s v="Sănătate"/>
    <s v="Aprobarea hotărârii de Guvern cu privire la Metodologia de calculare a tarifelor, nomenclatoarelor lucrărilor și serviciilor contra plată și mărimea tarifelor la acestea, precum și a Regulamentului privind modul de constituire a veniturilor colectate de către instituțiile publice în care Ministerul Sănătății, exercită funcția de fondator"/>
    <m/>
    <s v=" Aprobarea Metodologiei de calculare a tarifelor, nomenclatoarelor lucrărilor și serviciilor contra plată și mărimea tarifelor la acestea, precum și a Regulamentului privind modul de constituire a veniturilor colectate de către instituțiile publice în care Ministerul Sănătății exercită funcția de fondator"/>
    <s v="Hotărâre de Guvern aprobată"/>
    <s v=" 08.01.2024"/>
    <s v=" 10.05.2024"/>
    <x v="42"/>
    <s v="120 ore-om / 16,959 mii lei"/>
    <m/>
    <m/>
    <s v=" 80.01;  80.04;  80.08;  80.10;  80.11;  80.13;  80.14;  80.15; 88.18"/>
    <s v="Ministerul Sănătății"/>
    <m/>
    <s v="Secretar general, Gantea Lilia "/>
    <s v="Direcția politici de buget și asigurări medicale"/>
    <s v="PAG, cap.V, Sănătate;  Strategia națională de sănătate „Sănătatea 2030”, OG 6.2.."/>
    <s v="Marcela Țîrdea, Direcția analiză, monitorizare şi evaluare a politicilor, Tel. 022 262 130"/>
  </r>
  <r>
    <n v="345"/>
    <x v="0"/>
    <s v="Agricultură și Industrie Alimentară"/>
    <s v="Modificarea Hotărârii de Guvern nr.1211/2008 cu privire la aprobarea Cerințelor „Material semincer pentru porumb şi sorg”"/>
    <s v="Directiva Consiliului din 14 iunie 1966 privind comercializarea semințelor de cereale (66/402/CEE), modificată ultima data prin DIRECTIVA DE PUNERE ÎN APLICARE (UE) 2021/2171 A COMISIEI din 7 decembrie 2021, în vigoare din 01.09.2022"/>
    <s v="Elaborarea actului normativ referitor la reglementarea cerințelor pentru materialul semincer și sorg"/>
    <s v="Hotărâre de Guvern aprobată"/>
    <s v=" 14.03.2024"/>
    <s v="24.07.2024"/>
    <x v="27"/>
    <s v="240 ore-om / 36,720 mii lei"/>
    <n v="240"/>
    <n v="36720"/>
    <s v=" 51.01"/>
    <s v="Ministerul Agriculturii și Industriei Alimentare"/>
    <m/>
    <s v="Secretar de stat, domeniile de competență: vegetal, siguranța plantelor, siguranța alimentelor de origine vegetală, fond funciar, producția ecologică, Șarban Vasile"/>
    <s v="Direcția Politici în Sectorul Vegetal"/>
    <s v="PNA, cap. 11. Agricultură și Dezvoltare Rurală"/>
    <s v="Ruxanda Macuh, Direcția analiză, monitorizare și evaluare a politicilor, Tel. 022 204 518"/>
  </r>
  <r>
    <n v="346"/>
    <x v="0"/>
    <s v="Agricultură și Industrie Alimentară"/>
    <s v="Modificarea Hotărârii de Guvern nr.202/2009 Reglementării tehnice „Grâul, orzul, ovăzul, secara, porumbul și sorgul de uz alimentar”"/>
    <s v="Regulamentul (CE) nr. 687/2008 al Comisiei din 18 iulie 2008 prin care se stabilesc procedurile de preluare a cerealelor de către agențiile de plăți sau de către agențiile de intervenție și metodele de analiză pentru determinarea calității cerealelor, abrogate in 2010 prin Regulamentul (UE) nr. 1272/2009 al Comisiei din 11 decembrie 2009 de stabilire a normelor de punere în aplicare a Regulamentului (CE) nr. 1234/2007 al Consiliului cu privire la achiziționarea și vânzarea produselor agricole în cadrul schemei de intervenție publică"/>
    <s v="Revizuirea reglementărilor tehnice aferente  procedurilor de preluare a cerealelor de către agențiile de plăți sau de către agențiile de intervenție"/>
    <s v="Hotărâre de Guvern aprobată"/>
    <s v=" 14.03.2024"/>
    <s v="24.07.2024"/>
    <x v="27"/>
    <s v="140 ore-om / 21,420 mii lei"/>
    <n v="140"/>
    <n v="21420"/>
    <s v=" 51.01"/>
    <s v="Ministerul Agriculturii și Industriei Alimentare"/>
    <m/>
    <s v="Secretar de stat, domeniile de competență: vegetal, siguranța plantelor, siguranța alimentelor de origine vegetală, fond funciar, producția ecologică, Șarban Vasile"/>
    <s v="Direcția Politici în Sectorul Vegetal"/>
    <s v="PNA, cap. 11. Agricultură și Dezvoltare Rurală"/>
    <s v="Ruxanda Macuh, Direcția analiză, monitorizare și evaluare a politicilor, Tel. 022 204 518"/>
  </r>
  <r>
    <n v="347"/>
    <x v="0"/>
    <s v="Agricultură și Industrie Alimentară"/>
    <s v="Modificarea Hotărârii de Guvern nr.205/2009 cu privire la aprobarea Reglementării tehnice „Produse de leguminoase proaspete și uscate”"/>
    <s v="Regulamentului CE nr. 2561/1999 al Comisiei Comunităților Europene din 3 decembrie 1999 de stabilire a standardului de comercializare a mazării, abrogate in 2009 Regulamentul (CE) nr. 1221/2008 al Comisiei din 5 decembrie 2008 de modificare a Regulamentului (CE) nr. 1580/2007 de stabilire a normelor de aplicare a Regulamentelor (CE) nr. 2200/96, (CE) nr. 2201/96 și (CE) nr. 1182/2007 ale Consiliului în sectorul fructelor și legumelor privind standardele de comercializare Regulamentului (CE) nr. 912/2001 al Comisiei Comunităților Europene din 10 mai 2001 de stabilire a standardului de comercializare a fasolei, abrogat in 2009 prin Regulamentul (CE) nr. 1221/2008 al Comisiei din 5 decembrie 2008 de modificare a Regulamentului (CE) nr. 1580/2007 de stabilire a normelor de aplicare a Regulamentelor (CE) nr. 2200/96, (CE) nr. 2201/96 și (CE) nr. 1182/2007 ale Consiliului în sectorul fructelor și legumelor privind standardele de comercializare"/>
    <s v="Modificarea reglementărilor tehnice aferente cerințelor de comercializare pentru produsele de leguminoase proaspete şi uscate (în continuare – produse proaspete şi uscate), destinate consumului uman direct"/>
    <s v="Hotărâre de Guvern aprobată"/>
    <s v=" 22.02.2024"/>
    <s v="24.07.2024"/>
    <x v="27"/>
    <s v="120 ore-om / 18,360 mii lei"/>
    <n v="120"/>
    <n v="18360"/>
    <s v=" 51.01"/>
    <s v="Ministerul Agriculturii și Industriei Alimentare"/>
    <m/>
    <s v="Secretar de stat, domeniile de competență: vegetal, siguranța plantelor, siguranța alimentelor de origine vegetală, fond funciar, producția ecologică, Șarban Vasile"/>
    <s v="Direcția Politici în Sectorul Vegetal"/>
    <s v="PNA, cap. 11. Agricultură și Dezvoltare Rurală"/>
    <s v="Ruxanda Macuh, Direcția analiză, monitorizare și evaluare a politicilor, Tel. 022 204 518"/>
  </r>
  <r>
    <n v="53"/>
    <x v="2"/>
    <s v="Afaceri Externe și Integrare Europeană"/>
    <s v="Aprobarea proiectului de lege privind ratificarea Acordului de comerț liber între Republica Moldova și statele-membre EFTA (AELS) – Islanda, Liechtenstein, Norvegia și Elveția"/>
    <m/>
    <s v="Sporirea, consolidarea și cooperarea economică dintre Părți"/>
    <s v="Proiect de lege aprobat de Guvern și transmis Parlamentului"/>
    <s v=" 10.01.2024"/>
    <s v=" 20.03.2024"/>
    <x v="12"/>
    <s v="180 ore-om / 27,540 mii lei"/>
    <n v="180"/>
    <n v="27540"/>
    <s v=" 50.01"/>
    <s v="Ministerul Dezvoltării Economice și Digitalizării"/>
    <m/>
    <s v="Secretar de stat, domeniul cooperarea economică internațională, Gumene Vadim"/>
    <s v="Direcția Cooperare Economică Internațională Secția regimuri comerciale și OMC"/>
    <s v="Legea nr.315/2023 - SND 5.10. 3) Îmbunătățirea competitivității şi a accesului la piețe de desfacere (O1.2, O7.1, O8.3, O9.1, O9.2)"/>
    <s v="Ana Gribinet, Direcția coordonare politici publice, Tel. 022 250 603"/>
  </r>
  <r>
    <n v="349"/>
    <x v="0"/>
    <s v="Agricultură și Industrie Alimentară"/>
    <s v="Aprobarea hotărârii de Guvern cu privire la aprobarea Programului Național Strategic Agricol și Rural finanțat prin Fondul Național de Dezvoltare a Agriculturii și Mediului Rural și fonduri de preaderare/externe"/>
    <s v="Regulamentul (UE) 2021/2115 al Parlamentului European și al Consiliului din 2 decembrie 2021 de stabilire a normelor privind sprijinul pentru planurile strategice care urmează să fie elaborate de statele membre în cadrul politicii agricole comune (planuri strategice PAC) și finanțate prin Garanția Europeană Agricolă (FEAG) și de Fondul European Agricol pentru Dezvoltare Rurală (FEADR) și de abrogare a Regulamentelor (UE) nr. 1305/2013 și (UE) nr. 1307/2013."/>
    <s v="Alinierea procesului de subvenționare la standardele și cerințele UE în conformitate cu Politica Agricolă Comună (PAC)"/>
    <s v="Hotărâre de Guvern aprobată"/>
    <s v=" 05.03.2024"/>
    <s v=" 29.05.2024"/>
    <x v="19"/>
    <s v="450 om-ore / 3 mii lei"/>
    <m/>
    <m/>
    <s v=" 51.01"/>
    <s v="Ministerul Agriculturii și Industriei Alimentare"/>
    <m/>
    <s v="Secretar General MAIA, Gherciu Sergiu"/>
    <s v="Direcția Juridică"/>
    <s v="PNA, cap. 11. Agricultură și Dezvoltare Rurală"/>
    <s v="Ruxanda Macuh, Direcția analiză, monitorizare și evaluare a politicilor, Tel. 022 204 518"/>
  </r>
  <r>
    <n v="350"/>
    <x v="0"/>
    <s v="Agricultură și Industrie Alimentară"/>
    <s v="Aprobarea hotărârii de Guvern cu privire la aprobarea unor acte normative pentru implementarea Legii privind organizarea și funcționarea camerelor agricole "/>
    <m/>
    <s v="Organizarea procesului de implementare a Legii privind organizarea și funcționarea camerelor agricole "/>
    <s v="Hotărâre de Guvern aprobată"/>
    <s v=" 01.03.2024"/>
    <s v=" 22.05.2024"/>
    <x v="41"/>
    <s v="160 ore-om / 24,480 mii lei"/>
    <n v="160"/>
    <n v="24480"/>
    <s v="USAID, Proiectul Competitivitate și Reziliență Rurală în Moldova"/>
    <s v="Ministerul Agriculturii și Industriei Alimentare"/>
    <m/>
    <s v="Secretar General MAIA, Gherciu Sergiu"/>
    <s v="Direcția Juridică"/>
    <s v="PNA, cap. 11. Agricultură și Dezvoltare Rurală"/>
    <s v="Ruxanda Macuh, Direcția analiză, monitorizare și evaluare a politicilor, Tel. 022 204 518"/>
  </r>
  <r>
    <n v="351"/>
    <x v="0"/>
    <s v="Agricultură și Industrie Alimentară"/>
    <s v="Aprobarea hotărârii de Guvern cu privire la organizarea și funcționarea Instituției Publice Oficiul Horticol"/>
    <m/>
    <s v="Dezvoltarea și promovarea produselor horticole competitive și conforme celor mai înalte standarde de calitate"/>
    <s v="Hotărâre de Guvern aprobată"/>
    <s v=" 10.01.2024"/>
    <s v=" 03.04.2024"/>
    <x v="46"/>
    <s v="160 ore-om / 24,480 mii lei"/>
    <n v="160"/>
    <n v="24480"/>
    <s v="USAID, Proiectul Competitivitate și Reziliență Rurală în Moldova"/>
    <s v="Ministerul Agriculturii și Industriei Alimentare"/>
    <m/>
    <s v="Secretar de stat, domeniile de competență: vegetal, siguranța plantelor, siguranța alimentelor de origine vegetală, fond funciar, producția ecologică, Șarban Vasile"/>
    <s v="Direcția Politici în Sectorul Vegetal"/>
    <s v="PNA, cap. 11. Agricultură și Dezvoltare Rurală"/>
    <s v="Ruxanda Macuh, Direcția analiză, monitorizare și evaluare a politicilor, Tel. 022 204 518"/>
  </r>
  <r>
    <n v="352"/>
    <x v="0"/>
    <s v="Agricultură și Industrie Alimentară"/>
    <s v="Aprobarea proiectului Legii horticulturii "/>
    <m/>
    <s v="Îmbunătățirea cadrului legal aferent sectorului horticol"/>
    <s v="Proiect de lege aprobat de Guvern și transmis Parlamentului"/>
    <s v=" 10.01.2024"/>
    <s v=" 02.05.2024"/>
    <x v="39"/>
    <s v="150 ore-om / 23 mii lei"/>
    <n v="150"/>
    <n v="22950"/>
    <s v="USAID, Proiectul Competitivitate și Reziliență Rurală în Moldova"/>
    <s v="Ministerul Agriculturii și Industriei Alimentare"/>
    <m/>
    <s v="Secretar de stat, domeniile de competență: vegetal, siguranța plantelor, siguranța alimentelor de origine vegetală, fond funciar, producția ecologică, Șarban Vasile"/>
    <s v="Direcția Politici în Sectorul Vegetal"/>
    <s v="Strategia națională de dezvoltare agricolă și rurală pentru anii 2023-2030, aprobată prin HG nr.56/2023"/>
    <s v="Ruxanda Macuh, Direcția analiză, monitorizare și evaluare a politicilor, Tel. 022 204 518"/>
  </r>
  <r>
    <n v="353"/>
    <x v="0"/>
    <s v="Agricultură și Industrie Alimentară"/>
    <s v="Modificarea Hotărârii de Guvern nr.708/2011 cu privire la aprobarea Reglementării tehnice „Metode de analiză în domeniul fabricării vinurilor”"/>
    <s v="Regulamentul de punere în aplicare (UE) 2019/935 al Comisiei din 16 aprilie 2019 de stabilire a normelor de aplicare a Regulamentului (UE) nr. 1308/2013 al Parlamentului European și al Consiliului în ceea ce privește metodele de analiză pentru determinarea caracteristicilor fizice, chimice și organoleptice ale produselor vitivinicole și notificările deciziilor statelor membre referitoare la majorările tăriei alcoolice naturale"/>
    <s v="Stabilirea metodelor de analiză pentru determinarea caracteristicilor fizice, chimice și organoleptice ale produselor vitivinicole"/>
    <s v="Hotărâre de Guvern aprobată"/>
    <s v=" 05.03.2024"/>
    <s v=" 18.09.2024"/>
    <x v="5"/>
    <s v="88 ore-om / 13,464 mii lei"/>
    <n v="88"/>
    <n v="13464"/>
    <s v=" 51.01"/>
    <s v="Ministerul Agriculturii și Industriei Alimentare"/>
    <s v="Oficiul Național al Viei și Vinului"/>
    <s v="Secretar de stat, domeniile de competență: vitivinicol, consultanță, analiza pieței și dezvoltare rurală, Digolean Andrian"/>
    <s v="Serviciul politici în sectorul vitivinicol și al băuturilor alcoolice"/>
    <s v="PNA, cap. 11. Agricultură și Dezvoltare Rurală"/>
    <s v="Ruxanda Macuh, Direcția analiză, monitorizare și evaluare a politicilor, Tel. 022 204 518"/>
  </r>
  <r>
    <n v="409"/>
    <x v="16"/>
    <s v="Infrastructură și Dezvoltare Regională"/>
    <s v="Aprobarea hotărârii de Guvern privind recunoașterea calificărilor profesionale în domeniul navigației interioare_x000a__x000a_"/>
    <s v="Directiva (UE) 2017/2397"/>
    <s v="Creșterea competențelor persoanelor implicate în operarea unei construcții navale care navighează pe căile navigabile interioare"/>
    <s v="Hotărâre de Guvern aprobată"/>
    <s v=" 01.07.2024"/>
    <s v=" 20.11.2024"/>
    <x v="44"/>
    <s v="720 ore-om / 106,56 mii lei"/>
    <m/>
    <m/>
    <s v=" 64.03"/>
    <s v="Ministerul Infrastructurii și Dezvoltării Regionale "/>
    <s v="Agenția Navală"/>
    <s v="Secretar de stat, domeniul transport, Păscăluță Mircea"/>
    <s v="Direcția politici în domeniul transportului feroviar și naval"/>
    <s v="PNA, cap.14. Transport "/>
    <s v="Larisa Sorocovici, Direcția coordonarea politicilor publice și integrare europeană, Tel. 022 250 609"/>
  </r>
  <r>
    <n v="167"/>
    <x v="14"/>
    <s v="Educație și Cercetare"/>
    <s v="Aprobarea hotărârii de Guvern cu privire la aprobarea  Regulamentului privind utilizarea donațiilor colectate de către instituțiile de învățământ general și profesional tehnic"/>
    <s v="Recomandarea 1/2022 UE (continuarea consolidării măsurilor anticorupție la nivelul consiliului de administrație)"/>
    <s v="Garantarea reducerii plăților informale"/>
    <s v="Hotărâre de Guvern aprobată"/>
    <s v=" 22.11.2023"/>
    <s v=" 14.02.2024"/>
    <x v="25"/>
    <s v="80 ore-om / 12,240 mii lei"/>
    <n v="80"/>
    <n v="12240"/>
    <s v=" 88.02; 88.03; 88.04; 88.06; 88.08; 88.09"/>
    <s v="Ministerul Educației și Cercetării"/>
    <s v="Ministerul Finanțelor"/>
    <s v="Secretar de stat, domeniile învățământului general, învățării pe tot parcursul veții și relațiilor interetnice, Olaru Valentina; Secretar de stat, domeniile învățământului profesional tehnic și cadrul național al calificărilor, Rusu Galina"/>
    <s v="Direcția politici în domeniile învățământ general și învățare pe tot parcursul vieții"/>
    <s v="Codul Educației al Republicii Moldova nr. 152/2014 (cu modificările care urmează a fi aprobate până la final de an)"/>
    <s v="Angelina Bezu, șef adjunct Direcția coordonare politici publice și integrare europeană, Tel. 022 232 680_x000a_"/>
  </r>
  <r>
    <n v="356"/>
    <x v="1"/>
    <s v="Afaceri Interne"/>
    <s v="Modificarea Legii nr.270/2008 privind azilul în Republica Moldova"/>
    <m/>
    <s v="Asigurarea condițiilor materiale de primire a solicitanților unei forme de protecție"/>
    <s v="Proiect de lege aprobat de Guvern și transmis Parlamentului"/>
    <s v=" 19.02.2024"/>
    <s v=" 24.07.2024"/>
    <x v="27"/>
    <s v="368 ore-om / 55,2 mii lei"/>
    <m/>
    <m/>
    <s v=" 35.06"/>
    <s v="Ministerul Afacerilor Interne"/>
    <s v="Ministerul Sănătății; Compania Națională de Asigurări în Medicină"/>
    <s v="Secretar de stat, Costachi Jana"/>
    <s v="Direcția politici în domeniul managementului integrat al frontierei de stat, migrației și azilului; Inspectoratul General pentru Migrație"/>
    <s v="HG nr.808/2022, PGFMAIS 2022-2025, OS 2.1. acțiunea nr.2.1.1."/>
    <s v="Gheorghe Doncă, Direcția analiză, monitorizare și evaluare a politicilor, Tel. 022 255 310"/>
  </r>
  <r>
    <n v="256"/>
    <x v="13"/>
    <s v="Energie"/>
    <s v="Aprobarea hotărârii de Guvern pentru modificarea punctului 6 din Hotărârea Guvernului nr.668/2022 cu privire la crearea și menținerea stocurilor de securitate de gaze naturale"/>
    <m/>
    <s v="Stabilirea cantității de gaze naturale ce urmează a fi stocată până la 1 octombrie 2024, de către titularul obligației de stocare"/>
    <s v="Hotărâre de Guvern aprobată"/>
    <s v=" 15.03.2023"/>
    <s v=" 24.04.2024"/>
    <x v="23"/>
    <s v="176 ore-om / 26,928 mii lei"/>
    <n v="176"/>
    <n v="26928"/>
    <s v=" 58.01"/>
    <s v="Ministerul Energiei"/>
    <m/>
    <s v="Secretar de stat, domeniul gaze naturale, energie electrică, energie termică, cogenerare, produse petroliere, piețe, infrastructura, Borosan Constantin"/>
    <s v="Direcția gaze naturale și produse petroliere"/>
    <s v="PAG, cap. V/Energie, alin.1; Art. 1081, alin.(2) din Legea nr.108/2016 cu privire la gazele naturale; "/>
    <s v="Zinaida Mardari, Direcția coordonare politici publice și integrare europeană, Tel. 022 250 683"/>
  </r>
  <r>
    <n v="238"/>
    <x v="10"/>
    <s v="Finanțe"/>
    <s v="Modificarea unor acte normative. Ajustarea legislației la prevederile Legii nr.160/2023 cu privire la garantarea depozitelor în bănci; Legii nr.92/2022 privind activitatea de asigurare sau reasigurare; Legii nr.106/2022 privind asigurarea obligatorie de răspundere civilă auto pentru pagube produse de vehicule"/>
    <m/>
    <s v="Ajustarea la legislația din sectorul financiar"/>
    <s v="Proiect de lege aprobat de Guvern și transmis Parlamentului"/>
    <s v=" 15.04.2024"/>
    <s v=" 09.10.2024"/>
    <x v="14"/>
    <s v="500 ore-om / 76,500 mii lei"/>
    <n v="500"/>
    <n v="76500"/>
    <s v=" 05.01"/>
    <s v="Ministerul Finanțelor"/>
    <s v="Banca Națională a Moldovei; Comisia Națională a Pieței Financiare; Fondul de garantare a depozitelor în sectorul bancar"/>
    <s v="Secretar de stat, domeniul fiscal, vamal  și contabil, Golban Olga "/>
    <s v="Direcția reglementarea sectorului financiar"/>
    <s v="Alin. (3) art. 57 din Legea nr.160/2023 cu privire la garantarea depozitelor în bănci; Alin.( 3) art. 124 din Legea nr.92/2022 privind activitatea de asigurare sau reasigurare; Alin. (3) art.45 la Legea nr.106/22  privind asigurarea obligatorie de răspundere civilă auto pentru pagube produse de vehicule."/>
    <s v="Mircea Catîrău, Direția analiză, monitorizare și evaluare a politicilor, Tel. 022 262 727"/>
  </r>
  <r>
    <n v="411"/>
    <x v="16"/>
    <s v="Infrastructură și Dezvoltare Regională"/>
    <s v="Aprobarea hotărârii de Guvern privind Regulamentului privind consolidarea securității portuare și a securității la bordul navelor "/>
    <s v="Directiva (CE) 65/2005_x000a_Regulamentul (CE) nr. 725/2004_x000a_"/>
    <s v="Creșterea gradului de securitate care în porturi"/>
    <s v="Hotărâre de Guvern aprobată"/>
    <s v=" 06.05.2024"/>
    <s v=" 20.11.2024"/>
    <x v="44"/>
    <s v="720 ore-om / 106,56 mii lei"/>
    <m/>
    <m/>
    <s v=" 64.03"/>
    <s v="Ministerul Infrastructurii și Dezvoltării Regionale "/>
    <s v="Agenția Navală"/>
    <s v="Secretar de stat, domeniul transport, Păscăluță Mircea"/>
    <s v="Direcția politici în domeniul transportului feroviar și naval"/>
    <s v="PNA, cap.14. Transport "/>
    <s v="Larisa Sorocovici, Direcția coordonarea politicilor publice și integrare europeană, Tel. 022 250 609"/>
  </r>
  <r>
    <n v="480"/>
    <x v="20"/>
    <s v="Disciplină în Instituții și Ordine în Țară"/>
    <s v="Aprobarea hotărârii de Guvern cu privire la Programul de lucrări statistice pentru anul 2025_x000a_"/>
    <m/>
    <s v="Asigurarea utilizatorilor cu informație statistică relevantă, fiabilă, oportună, comprehensibilă și comparabilă la nivel internațional, în special cel european"/>
    <s v="Hotărâre de Guvern aprobată"/>
    <s v=" 18.06.2024"/>
    <s v=" 11.12.2024"/>
    <x v="50"/>
    <s v="345 ore-om / 40 mii lei"/>
    <m/>
    <m/>
    <s v=" 12.02"/>
    <s v="Biroul Național de Statistică "/>
    <m/>
    <s v="Director general adjunct, domeniul coordonarea statisticii economice, Mocanu Iurie "/>
    <s v="Direcția coordonare statistică, cooperare internațională și integrare europeană "/>
    <s v="PDSSN 2023-2026, acțiunea 1.3.2;_x000a_SDSSN 2023-2030, OG 3; SND Moldova 2030, O7,3; ODD ținta 17.18 "/>
    <s v="Feodora Condurari, Direcția coordonare statistică și cooperare internațională, Tel. 022 403 140"/>
  </r>
  <r>
    <n v="166"/>
    <x v="14"/>
    <s v="Educație și Cercetare"/>
    <s v="Aprobarea hotărârii de Guvern cu privire la organizarea odihnei copiilor și adolescenților în sezonul estival 2024"/>
    <m/>
    <s v="Asigurarea unei protecții eficiente a drepturilor copilului, îmbunătățirea stării de sănătate a lor, diminuării numărului de infracțiuni săvârșite, intensificării activităților de prevenire a infracțiunilor sexuale, a violenței, abuzului, neglijării şi exploatării copilului în diverse medii sociale şi economic. Precum și oferirea suportului familiei în organizarea eficientă a odihnei copiilor în timpul liber, inclusiv în perioada vacanțelor."/>
    <s v="Hotărâre de Guvern aprobată"/>
    <s v=" 10.01.2024"/>
    <s v=" 24.04.2024"/>
    <x v="23"/>
    <s v="60 ore-om / 9,180 mii lei"/>
    <n v="60"/>
    <n v="9180"/>
    <s v=" 88.14"/>
    <s v="Ministerul Educației și Cercetării"/>
    <s v="Ministerul Finanțelor"/>
    <s v="Secretar de stat, domeniile învățământului general, învățării pe tot parcursul vieții și relațiilor interetnice, Olaru Valentina"/>
    <s v="Direcția politici în domeniile învățământ general și învățare pe tot parcursul vieții"/>
    <s v="Codul educației al Republicii Moldova nr.152/2014, art. 37, alin (1) "/>
    <s v="Angelina Bezu, șef adjunct Direcția coordonare politici publice și integrare europeană, Tel. 022 232 680"/>
  </r>
  <r>
    <n v="54"/>
    <x v="2"/>
    <s v="Afaceri Externe și Integrare Europeană"/>
    <s v="Modificarea Acordului de comerț liber dintre Republica Moldova și Republica Turcia "/>
    <m/>
    <s v="Renegocierea contingentelor tarifare în cadrul Acordului de comerț liber dintre Republica Moldova și Republica Turcia "/>
    <s v="Proiect de lege aprobat de Guvern și transmis Parlamentului"/>
    <s v=" 20.01.2024"/>
    <s v=" 27.03.2024"/>
    <x v="13"/>
    <s v="180 ore-om / 27,540 mii lei"/>
    <n v="180"/>
    <n v="27540"/>
    <s v=" 50.01"/>
    <s v="Ministerul Dezvoltării Economice și Digitalizării"/>
    <m/>
    <s v="Secretar de stat, domeniul cooperarea economică internațională, Gumene Vadim"/>
    <s v="Direcția Cooperare Economică Internațională Secția regimuri comerciale și OMC"/>
    <s v="Legea nr.315/2023 - SND_x000a_ 5.10. 3) Îmbunătățirea competitivității şi a accesului la piețe de desfacere (O1.2, O7.1, O8.3, O9.1, O9.2)"/>
    <s v="Ana Gribinet, Direcția coordonare politici publice, Tel. 022 250 603"/>
  </r>
  <r>
    <n v="451"/>
    <x v="16"/>
    <s v="Infrastructură și Dezvoltare Regională"/>
    <s v="Aprobarea hotărârii de Guvern cu privire  la specificațiile de navigabilitate suplimentare pentru un anumit tip de operațiuni"/>
    <s v="Acordul privind spațiul aerian comun dintre Moldova și UE; Anexa III. Norme aplicabile Aviației Civile, Capitolul C; Regulamentul (UE) nr.640/2015 _x000a_"/>
    <s v="Stabilirea specificațiilor de navigabilitate suplimentare comune referitoare la continuitatea navigabilității și îmbunătățirea siguranței aeronavelor"/>
    <s v="Hotărâre de Guvern aprobată"/>
    <s v=" 01.08.2024"/>
    <s v=" 20.11.2024"/>
    <x v="44"/>
    <s v="720 ore-om / 106,56 mii lei"/>
    <m/>
    <m/>
    <s v=" 64.06"/>
    <s v="Ministerul Infrastructurii și Dezvoltării Regionale"/>
    <s v="Autoritatea Aeronautică Civilă "/>
    <s v="Secretar de stat, domeniul transport, Păscăluță Mircea"/>
    <s v="Serviciul politici în domeniul transportului aerian"/>
    <s v="PNA, cap 14. Transport; ASAC RM-UE"/>
    <s v="Larisa Sorocovici, Direcția coordonarea politicilor publice și integrare europeană, Tel. 022 250 609"/>
  </r>
  <r>
    <n v="489"/>
    <x v="4"/>
    <s v="Economie și Digitalizare"/>
    <s v="Modificarea Legii nr.254/2016 cu privire la infrastructura națională_x000a_de date spațiale"/>
    <m/>
    <s v="Ajustarea la cadrul normativ conex"/>
    <s v="Proiect de lege aprobat de Guvern și transmis Parlamentului"/>
    <s v=" 20.08.2024"/>
    <s v=" 20.11.2024"/>
    <x v="44"/>
    <s v="180 ore-om / 27,540 mii lei"/>
    <n v="180"/>
    <n v="27540"/>
    <s v=" 69.01"/>
    <s v="Agenția Relații Funciare și Cadastru"/>
    <m/>
    <s v="Șef Direcție, domeniul geodezie, cartografie si geoinformatică, Ovdii Maria"/>
    <s v="Direcția geodezie, cartografie și geoinformatică"/>
    <s v="PAG, cap. V/Economie și digitalizare, alin 7 și  9"/>
    <s v="Cornelia Eremia, Serviciul analiză, monitorizare și evaluare a politicilor, Tel. 022 881 259"/>
  </r>
  <r>
    <n v="179"/>
    <x v="14"/>
    <s v="Educație și Cercetare"/>
    <s v="Modificarea Hotărârii de Guvern nr.802/2015  pentru aprobarea Regulamentului cu privire la modul de calcul, repartizare, utilizare şi evidenţă a transferurilor cu destinaţie specială pentru susţinerea cadrelor didactice tinere, precum şi pentru modificarea, completarea şi abrogarea unor hotărîri ale Guvernului"/>
    <s v="UE) Recomandarea nr. 1/2022 a Consiliului de Asociere UE-RM, capitolul 4 Educație, formare, tineret si sport (acțiunea îmbunătățirea calității formării inițiale și la locul de muncă a cadrelor didactice și creșterea atractivității carierelor didactice, precum și îmbunătățirea  dezvoltării carierelor didactice). "/>
    <s v="Consolidarea eforturilor pentru atragerea tinerilor specialiști în  sistemul de învățământ general, prin îmbunătățirea condițiilor de muncă și asigurarea unei indemnizații financiare pe parcursul a 5 ani, în contextul deficitului sporit de cadre didactice calificate "/>
    <s v="Hotărâre de Guvern aprobată"/>
    <s v=" 27.10.2023"/>
    <s v=" 27.03.2024"/>
    <x v="13"/>
    <s v="160 ore-om / 24,480 mii lei"/>
    <m/>
    <m/>
    <s v="8809; 8810"/>
    <s v="Ministerul Educației și Cercetării"/>
    <s v="Ministerul Finanțelor"/>
    <s v="Secretar de stat, domeniile învățământului profesional tehnic și cadrul național al calificărilor, Rusu Galina"/>
    <s v="Direcția politici în domeniul învățământului profesional tehnic"/>
    <s v="Codul educației al Republicii Moldova nr.152/2014, art. 134, art.54"/>
    <s v="Angelina Bezu, șef adjunct Direcția coordonare politici publice și integrare europeană, Tel. 022 232 680_x000a_"/>
  </r>
  <r>
    <n v="513"/>
    <x v="8"/>
    <s v="Disciplină în Instituții și Ordine în Țară"/>
    <s v="Modificarea Hotărârii de Guvern nr.1373/2006 cu privire la aprobarea Conceptului sistemului informațional automatizat „Registrul funcțiilor publice şi al funcționarilor publici” și Hotărârii Guvernului nr.106/2014 pentru aprobarea Regulamentului privind organizarea şi funcționarea Sistemului informațional automatizat „Registrul funcțiilor publice şi al funcționarilor publici”"/>
    <m/>
    <s v="Digitalizarea procesele operaționale aferente domeniul managementului funcției publice "/>
    <s v="Hotărâre de Guvern aprobată"/>
    <s v=" 17.06.2024"/>
    <s v=" 18.12.2024"/>
    <x v="51"/>
    <s v="85 ore-om / 13 mii lei"/>
    <n v="85"/>
    <n v="13005"/>
    <s v=" 88.12"/>
    <s v="Cancelaria de Stat"/>
    <m/>
    <s v="Secretar general adjunct al Guvernului, Pșenicinîi Igor"/>
    <s v="Direcția managementul funcției publice; Secția tehnologii informațiilor și comunicațiilor_x000a_"/>
    <s v="PISRAP, PA, acțiunea 1.3.1"/>
    <s v="Cristina Ceclu, DMFP, Tel. 022 250 324;_x000a_Ion Ursu, STIC, Tel. 022 250 531"/>
  </r>
  <r>
    <n v="148"/>
    <x v="6"/>
    <s v="Justiție"/>
    <s v="Aprobarea proiectului de lege pentru ratificarea Protocolului nr.12 la Convenția pentru apărarea drepturilor omului și a libertăților fundamentale privind combaterea discriminării"/>
    <m/>
    <s v="Protecția drepturilor persoanelor și combaterea discriminării"/>
    <s v="Proiect de lege aprobat de Guvern și transmis Parlamentului"/>
    <s v=" 06.05.2024"/>
    <s v=" 09.10.2024"/>
    <x v="14"/>
    <s v="160 ore-om / 26,4 mii lei"/>
    <m/>
    <m/>
    <s v=" 40.01_x000a_"/>
    <s v="Ministerul Justiției"/>
    <s v="Ministerul Afacerilor _x000a_Externe și Integrării Europene"/>
    <s v="Secretar de stat, responsabil de relațiile internaționale și reprezentarea intereselor statului în instanțele judecătorești, Serbenco Eduard"/>
    <s v="Direcția relații internaționale "/>
    <s v="PNA, cap.23, Reforma justiției și drepturi fundamentale"/>
    <s v="Lilia Rusu, Direcția analiză, monitorizare și evaluare a politicilor, Tel. 022 201 440"/>
  </r>
  <r>
    <n v="177"/>
    <x v="14"/>
    <s v="Educație și Cercetare"/>
    <s v="Aprobarea hotărârii de Guvern privind stabilirea comenzii de stat (plan de admitere) pentru studii superioare de licență și master pentru anul de studii 2024-2025"/>
    <s v="Recomandarea nr. 1/2022 a Consiliului de Asociere UE-RM, cap. 4 Educație, formare, tineret si sport, acțiunea: continuarea reformelor în domeniul educației pentru a spori eficiența și relevanța ofertei educaționale "/>
    <s v="Sporirea eficienței și relevanței ofertei educaționale, asigurarea pregătirii cadrelor de specialitate cu finanțare de la bugetul de stat în învățământul superior "/>
    <s v="Hotărâre de Guvern aprobată"/>
    <s v=" 09.01.2023"/>
    <s v=" 24.04.2024"/>
    <x v="23"/>
    <s v="160 ore-om / 24,480 mii lei"/>
    <n v="160"/>
    <n v="24480"/>
    <s v=" 88.10"/>
    <s v="Ministerul Educației și Cercetării"/>
    <s v="Cancelaria de stat; Ministerul Finanțelor;  Ministerul Justiției; Ministere care au in subordine universități"/>
    <s v="Secretari de stat, domeniul învățământ superior, Cazacu-Țigaie Adriana"/>
    <s v="_x000a_Direcția politici în domeniul învățământului superior"/>
    <s v="Recomandarea nr. 1/2022 a Consiliului de Asociere UE-RM, cap. 4 Educație, formare, tineret si sport, acțiunea 1"/>
    <s v="Angelina Bezu, șef adjunct Direcția coordonare politici publice și integrare europeană, Tel. 022 232 680_x000a_"/>
  </r>
  <r>
    <n v="369"/>
    <x v="16"/>
    <s v="Infrastructură și Dezvoltare Regională"/>
    <s v="Aprobarea hotărârii de Guvern cu privire la aprobarea Regulamentului cu privire la analiza de impact asupra siguranței rutiere și operațiunea de audit în domeniul siguranței rutiere"/>
    <s v="Directiva 2008/96/CE "/>
    <s v="Sporirea gradului de siguranță a infrastructurii rutiere"/>
    <s v="Hotărâre de Guvern aprobată"/>
    <s v=" 01.02.2024"/>
    <s v=" 03.07.2024"/>
    <x v="6"/>
    <s v="600 ore-om / 88,8 mii lei"/>
    <m/>
    <m/>
    <s v=" 64.02"/>
    <s v="Ministerul Infrastructurii și Dezvoltării Regionale "/>
    <m/>
    <s v="Secretar de stat, domeniul infrastructurii de transport, Mîndra Nicolae_x000a_"/>
    <s v="Direcția politici în domeniul dezvoltării drumurilor; Direcția politici în domeniul întreținerii drumurilor; Serviciul siguranță rutieră"/>
    <s v="SND, 5.18 Politici şi management în domeniul transporturilor şi infrastructurii drumurilor și 5.19 Dezvoltarea drumurilor și a transporturilor rutiere; PNA, cap. 21. Rețele transeuropene"/>
    <s v="Larisa Sorocovici, Direcția coordonarea politicilor publice și integrare europeană, Tel. 022 250 609"/>
  </r>
  <r>
    <n v="370"/>
    <x v="16"/>
    <s v="Infrastructură și Dezvoltare Regională"/>
    <s v="Aprobarea hotărârii de Guvern cu privire la aprobarea Regulamentului cu privire la inspecțiile în materie de siguranță rutieră"/>
    <s v="Directiva 2008/96/CE"/>
    <s v="Sporirea gradului de siguranță a infrastructurii rutiere"/>
    <s v="Hotărâre de Guvern aprobată"/>
    <s v=" 01.02.2024"/>
    <s v=" 03.07.2024"/>
    <x v="6"/>
    <s v="600 ore-om / 88,8 mii lei"/>
    <m/>
    <m/>
    <s v=" 64.02"/>
    <s v="Ministerul Infrastructurii și Dezvoltării Regionale "/>
    <m/>
    <s v="Secretar de stat, domeniul infrastructurii de transport, Mîndra Nicolae_x000a_"/>
    <s v="Direcția politici în domeniul dezvoltării drumurilor; Direcția politici în domeniul întreținerii drumurilor; Serviciul siguranță rutieră"/>
    <s v="SND, 5.18 Politici şi management în domeniul transporturilor şi infrastructurii drumurilor și 5.19 Dezvoltarea drumurilor și a transporturilor rutiere; PNA, cap. 21. Rețele transeuropene"/>
    <s v="Larisa Sorocovici, Direcția coordonarea politicilor publice și integrare europeană, Tel. 022 250 609"/>
  </r>
  <r>
    <n v="371"/>
    <x v="16"/>
    <s v="Infrastructură și Dezvoltare Regională"/>
    <s v="Aprobarea hotărârii de Guvern cu privire la aprobarea Regulamentului cu privire la clasificarea siguranței rețelei"/>
    <s v="Directiva 2008/96/CE"/>
    <s v="Sporirea gradului de siguranță a infrastructurii rutiere"/>
    <s v="Hotărâre de Guvern aprobată"/>
    <s v=" 01.02.2024"/>
    <s v=" 24.07.2024"/>
    <x v="27"/>
    <s v="600 ore-om / 88,8 mii lei"/>
    <m/>
    <m/>
    <s v=" 64.02"/>
    <s v="Ministerul Infrastructurii și Dezvoltării Regionale "/>
    <m/>
    <s v="Secretar de stat, domeniul infrastructurii de transport, Mîndra Nicolae_x000a_"/>
    <s v="Direcția politici în domeniul dezvoltării drumurilor; Direcția politici în domeniul întreținerii drumurilor; Serviciul siguranță rutieră"/>
    <s v="SND, 5.18 Politici şi management în domeniul transporturilor şi infrastructurii drumurilor și 5.19 Dezvoltarea drumurilor și a transporturilor rutiere; PNA, cap. 21. Rețele transeuropene"/>
    <s v="Larisa Sorocovici, Direcția coordonarea politicilor publice și integrare europeană, Tel. 022 250 609"/>
  </r>
  <r>
    <n v="372"/>
    <x v="16"/>
    <s v="Infrastructură și Dezvoltare Regională"/>
    <s v="Aprobarea proiectului de Lege cu privire la modificarea unor acte normative (ajustarea cadrului normativ la Legea privind gestionarea siguranței infrastructurii rutiere: Legea drumurilor nr.509/1995, Legea nr.131/2007 privind siguranța traficului rutier; Legea nr.163/2010 privind autorizarea executării lucrărilor de construcție; Legea nr.213/2021 cu privire la investigarea accidentelor și  incidentelor în transporturi; Codul transporturilor rutiere nr.150/2014)"/>
    <s v="Directiva 2008/96/CE "/>
    <s v="Sporirea gradului de siguranță a infrastructurii rutiere"/>
    <s v="Proiect de lege aprobat de Guvern și transmis Parlamentului"/>
    <s v=" 29.12.2023"/>
    <s v=" 03.04.2024"/>
    <x v="46"/>
    <s v="500 ore-om / 74 mii lei"/>
    <m/>
    <m/>
    <s v=" 64.02"/>
    <s v="Ministerul Infrastructurii și Dezvoltării Regionale "/>
    <m/>
    <s v="Secretar de stat, domeniul infrastructurii de transport, Mîndra Nicolae_x000a_"/>
    <s v="Direcția politici în domeniul dezvoltării drumurilor; Direcția politici în domeniul întreținerii drumurilor; Serviciul siguranță rutieră"/>
    <s v="SND, 5.18 Politici şi management în domeniul transporturilor şi infrastructurii drumurilor și 5.19 Dezvoltarea drumurilor și a transporturilor rutiere; PNA, cap. 21. Rețele transeuropene"/>
    <s v="Larisa Sorocovici, Direcția coordonarea politicilor publice și integrare europeană, Tel. 022 250 609"/>
  </r>
  <r>
    <n v="373"/>
    <x v="16"/>
    <s v="Infrastructură și Dezvoltare Regională"/>
    <s v="Aprobarea hotărârii de Guvern cu privire la aprobarea Programului național de siguranță rutieră"/>
    <m/>
    <s v="Sporirea gradului de siguranță a infrastructurii rutiere"/>
    <s v="Hotărâre de Guvern aprobată"/>
    <s v=" 01.02.2024"/>
    <s v=" 17.07.2024"/>
    <x v="20"/>
    <s v="700 ore-om / 103,6 mii lei"/>
    <m/>
    <m/>
    <s v=" 64.02"/>
    <s v="Ministerul Infrastructurii și Dezvoltării Regionale "/>
    <m/>
    <s v="Secretar de stat, domeniul infrastructurii de transport, Mîndra Nicolae_x000a_"/>
    <s v="Direcția politici în domeniul dezvoltării drumurilor; Direcția politici în domeniul întreținerii drumurilor; Serviciul siguranță rutieră"/>
    <s v="SND, 5.18 Politici şi management în domeniul transporturilor şi infrastructurii drumurilor_x000a_și 5.19 Dezvoltarea drumurilor și a transporturilor rutiere"/>
    <s v="Larisa Sorocovici, Direcția coordonarea politicilor publice și integrare europeană, Tel. 022 250 609"/>
  </r>
  <r>
    <n v="374"/>
    <x v="16"/>
    <s v="Infrastructură și Dezvoltare Regională"/>
    <s v="Aprobarea hotărârii de Guvern cu privire la stabilirea Autorității administrative responsabile de gestionarea siguranței infrastructurii rutiere"/>
    <m/>
    <s v="Sporirea gradului de siguranță a infrastructurii rutiere"/>
    <s v="Hotărâre de Guvern aprobată"/>
    <s v=" 30.05.2024"/>
    <s v=" 25.18.2024"/>
    <x v="5"/>
    <s v="500 ore-om / 74 mii lei"/>
    <m/>
    <m/>
    <s v=" 64.02"/>
    <s v="Ministerul Infrastructurii și Dezvoltării Regionale "/>
    <m/>
    <s v="Secretar de stat, domeniul infrastructurii de transport, Mîndra Nicolae_x000a_"/>
    <s v="Direcția politici în domeniul dezvoltării drumurilor; Direcția politici în domeniul întreținerii drumurilor; Serviciul siguranță rutieră"/>
    <s v="SND, 5.18 Politici şi management în domeniul transporturilor şi infrastructurii drumurilor_x000a_și 5.19 Dezvoltarea drumurilor și a transporturilor rutiere"/>
    <s v="Larisa Sorocovici, Direcția coordonarea politicilor publice și integrare europeană, Tel. 022 250 609"/>
  </r>
  <r>
    <n v="274"/>
    <x v="9"/>
    <s v="Apărare"/>
    <s v="Aprobarea hotărârii de Guvern cu privire la aprobarea proiectului hotărârii Parlamentului privind Strategia națională de apărare_x000a_"/>
    <m/>
    <s v="Actualizarea și ajustarea politicii de apărare a statului la noile riscuri, amenințări și provocări la securitatea națională"/>
    <s v="Hotărâre de Guvern aprobată"/>
    <s v="Conform  art. 36.5, alin. (3) al Legii cu privire la apărarea națională, în termen de până la 6 luni de la aprobarea Strategiei securității naționale, Strategia națională de apărare va fi prezentată spre aprobare în Parlament"/>
    <s v="27.12.2024"/>
    <x v="21"/>
    <s v="100 mii lei"/>
    <m/>
    <m/>
    <s v=" 31.01"/>
    <s v="Ministerul Apărării"/>
    <m/>
    <s v="Secretar de stat al Ministerului Apărării, domeniul politicii de apărare, Mija Valeriu"/>
    <s v="Direcția politici de apărare și planificare a apărării a Ministerului Apărării"/>
    <s v="PND 2023-2025 OS 9.2; Plan Individual de Acțiuni al Parteneriatului RM-NATO pentru 2022-2023 (cap. I, pct.1.4, paragraf 3; cap. II, pct. 2., paragraf 3)"/>
    <s v="Marcel Ciolpan, Direcție politică de apărare și planificare a apărării, Tel. 022 252 264"/>
  </r>
  <r>
    <n v="147"/>
    <x v="6"/>
    <s v="Justiție"/>
    <s v="Modificarea Codului de procedură penală al Republicii Moldova nr.122/2003 și a Legii nr.48/2017 privind Agenția de Recuperare a Bunurilor Infracționale"/>
    <m/>
    <s v="Eficientizarea procesului_x000a_de urmărire și indisponibilizare a bunurilor infracționale și consolidare a rolului instituției confiscării"/>
    <s v="Proiect de lege aprobat de Guvern și transmis Parlamentului"/>
    <s v=" 19.09.2023"/>
    <s v=" 17.01.2024"/>
    <x v="15"/>
    <s v="320 ore-om / 52,8 mii lei"/>
    <m/>
    <m/>
    <s v=" 40.01_x000a_"/>
    <s v="Ministerul Justiției"/>
    <s v="Centrul Național Anticorupție"/>
    <s v="Secretar de stat, responsabil de creația legislativă, profesiile și serviciile juridice și expertiza judiciară, Copețchi Stanislav  "/>
    <s v="Direcția elaborare acte normative"/>
    <s v="Programul_x000a_național de recuperare a bunurilor infracționale_x000a_pentru anii 2023–2027; PNA, cap.23, Reforma justiției și drepturi fundamentale_x000a_"/>
    <s v="Lilia Rusu, Direcția analiză, monitorizare și evaluare a politicilor, Tel. 022 201 440"/>
  </r>
  <r>
    <n v="527"/>
    <x v="11"/>
    <s v="Muncă și Protecție Socială"/>
    <s v="Modificarea unor acte normative (egalitatea de tratament între bărbații și femeile care desfășoară o activitate independentă) "/>
    <s v="Directiva 2010/41/UE a Parlamentului European și a Consiliului din 7 iulie 2010 privind aplicarea principiului egalității de tratament între bărbații și femeile care desfășoară o activitate independentă și de abrogare a Directivei 86/613/CEE (PNA, Cap. 19)_x000a_"/>
    <s v="1. Neadmiterea discriminării pe motive de sex în sectorul public sau privat, în mod direct sau indirect;                                           2. Promovarea inițiativelor antreprenoriatului în rândul femeilor, pentru a asigura în mod concret o deplină egalitate între bărbați și femei în viața profesională"/>
    <s v="Proiect de lege aprobat de Guvern și transmis Parlamentului"/>
    <s v=" 13.11.2023"/>
    <s v=" 26.06.2024"/>
    <x v="49"/>
    <s v="100 ore-om / 15,300 mii lei"/>
    <m/>
    <m/>
    <s v="90.13"/>
    <s v="Ministerul Muncii și Protecției Sociale"/>
    <m/>
    <s v="Secretar de stat, domeniul muncă și demografie, Bechtoldt Felicia"/>
    <s v="Direcția politici de asigurare a egalității de gen"/>
    <s v="PNA, cap. 19 Politică socială și ocuparea forței de muncă"/>
    <s v="Alexandru Gamanjii, Direcția coordonare politici publice și integrare europeană, Tel. 022 804 409"/>
  </r>
  <r>
    <n v="242"/>
    <x v="10"/>
    <s v="Sănătate"/>
    <s v="Aprobarea Regulamentului tehnic privind funcționarea sistemului de localizare şi urmărire a produselor din tutun şi cele conexe "/>
    <s v="Regulamentul de punere în aplicare (UE) 2018/574"/>
    <s v="Implementarea prevederilor Legii  nr.61/2022 privind aderarea Republicii Moldova la Protocolul privind eliminarea comerțului ilicit cu produse din tutun"/>
    <s v="Hotărâre de Guvern aprobată"/>
    <s v=" 07.02.2024"/>
    <s v=" 05.06.2024"/>
    <x v="33"/>
    <s v="300 ore-om / 45,900 mii lei"/>
    <n v="300"/>
    <n v="45900"/>
    <s v=" 05.01"/>
    <s v="Ministerul Finanțelor"/>
    <s v="Ministerul Sănătății; Serviciul Fiscal de Stat; Serviciul Vamal "/>
    <s v="Secretar de stat, domeniul fiscal, vamal  și contabil, Golban Olga "/>
    <s v="Direcția generală politici fiscale și vamale"/>
    <s v="AA Cluster nr.2 Piața internă, cap.28 Protecţia consumatorilor şi sănătății, p.5 "/>
    <s v="Mircea Catîrău, Direția analiză, monitorizare și evaluare a politicilor, Tel. 022 262 727"/>
  </r>
  <r>
    <n v="379"/>
    <x v="16"/>
    <s v="Infrastructură și Dezvoltare Regională"/>
    <s v="Aprobarea hotărârii de Guvern privind reorganizarea Î.S. Administrația de Stat a Drumurilor, prin  transformarea acesteia în societate pe acțiuni."/>
    <m/>
    <s v="Fortificarea capacităților de administrare a rețelei de drumuri naționale"/>
    <s v="Hotărâre de Guvern aprobată"/>
    <s v=" 02.01.2024"/>
    <s v=" 20.03.2024"/>
    <x v="12"/>
    <s v="700 ore-om / 103,6 mii lei"/>
    <m/>
    <m/>
    <s v=" 64.02"/>
    <s v="Ministerul Infrastructurii și Dezvoltării Regionale "/>
    <m/>
    <s v="Secretar de stat, domeniul infrastructurii de transport, Mîndra Nicolae_x000a_"/>
    <s v="Direcția politici în domeniul dezvoltării drumurilor; Direcția politici în domeniul întreținerii drumurilor_x000a_"/>
    <s v="Legea cu privire la modificarea unor acte normative nr.118/2023; Legea cu privire la întreprinderea de stat și întreprinderea municipală nr.246/2017 "/>
    <s v="Larisa Sorocovici, Direcția coordonarea politicilor publice și integrare europeană, Tel. 022 250 609"/>
  </r>
  <r>
    <n v="380"/>
    <x v="16"/>
    <s v="Infrastructură și Dezvoltare Regională"/>
    <s v="Aprobarea hotărârii de Guvern  cu privire la conceptul și a Planul de acțiuni privind reforma sistemului de întreținere a drumurilor publice"/>
    <m/>
    <s v="Fortificarea capacităților de administrare a rețelei de drumuri naționale"/>
    <s v="Hotărâre de Guvern aprobată"/>
    <s v=" 01.02.2024"/>
    <s v=" 03.07.2024"/>
    <x v="6"/>
    <s v="700 ore-om / 103,6 mii lei"/>
    <m/>
    <m/>
    <s v=" 64.02"/>
    <s v="Ministerul Infrastructurii și Dezvoltării Regionale "/>
    <m/>
    <s v="Secretar de stat, domeniul infrastructurii de transport, Mîndra Nicolae_x000a_"/>
    <s v="Direcția politici în domeniul dezvoltării drumurilor; Direcția politici în domeniul întreținerii drumurilor_x000a_"/>
    <s v="Legea cu privire la modificarea unor acte normative nr.118/2023;_x000a_Legea drumurilor nr.509/1995  "/>
    <s v="Larisa Sorocovici, Direcția coordonarea politicilor publice și integrare europeană, Tel. 022 250 609"/>
  </r>
  <r>
    <n v="381"/>
    <x v="16"/>
    <s v="Infrastructură și Dezvoltare Regională"/>
    <s v="Aprobarea hotărârii de Guvern privind măsurile de raționalizare în scopul înregistrării de progrese în direcția realizării rețelei transeuropene de transport (TEN-T)"/>
    <s v="Directiva (UE) 2021/1187"/>
    <s v="Raționalizarea măsurilor pentru a avansa realizarea rețelei transeuropene de transport "/>
    <s v="Hotărâre de Guvern aprobată"/>
    <s v=" 30.05.2024"/>
    <s v=" 11.09.2024"/>
    <x v="40"/>
    <s v="720 ore-om / 126,0 mii lei"/>
    <m/>
    <m/>
    <s v="64.02"/>
    <s v="Ministerul Infrastructurii și Dezvoltării Regionale "/>
    <m/>
    <s v="Secretar de stat, domeniul infrastructurii de transport, Mîndra Nicolae_x000a_"/>
    <s v="Direcția politici în domeniul dezvoltării drumurilor; Direcția politici în domeniul întreținerii drumurilor_x000a_"/>
    <s v="PNA,cap.21 „Rețele transeuropene”"/>
    <s v="Larisa Sorocovici, Direcția coordonarea politicilor publice și integrare europeană, Tel. 022 250 609"/>
  </r>
  <r>
    <n v="382"/>
    <x v="16"/>
    <s v="Infrastructură și Dezvoltare Regională"/>
    <s v="Aprobarea hotărârii de Guvern privind semnarea Acordului de finanțare dintre Guvernul Republicii Moldova și Banca Mondială în sumă de circa 100 mil. euro pentru continuarea Proiectului de îmbunătățire a drumurilor locale"/>
    <m/>
    <s v="Atragerea resurselor financiare suplimentare, necesare pentru reabilitarea în continuare a drumurilor locale"/>
    <s v="Hotărâre de Guvern aprobată"/>
    <s v=" 03.01.2024"/>
    <s v=" 06.03.2024"/>
    <x v="37"/>
    <s v="296 ore-om / 43,1 mii lei"/>
    <m/>
    <m/>
    <s v="64.02"/>
    <s v="Ministerul Infrastructurii și Dezvoltării Regionale "/>
    <m/>
    <s v="Secretar de stat, domeniul infrastructurii de transport, Mîndra Nicolae_x000a_"/>
    <s v="Direcția politici în domeniul dezvoltării drumurilor; Direcția politici în domeniul întreținerii drumurilor_x000a_"/>
    <s v="PNA cap. 21 „Rețele transeuropene”; SND, Direcția de intervenție 5.19, p. 2);                                         "/>
    <s v="Larisa Sorocovici, Direcția coordonarea politicilor publice și integrare europeană, Tel. 022 250 609"/>
  </r>
  <r>
    <n v="383"/>
    <x v="16"/>
    <s v="Infrastructură și Dezvoltare Regională"/>
    <s v="Aprobarea hotărârii de Guvern privind ratificarea Acordului de finanțare dintre Guvernul Republicii Moldova și Banca Mondială în sumă de circa 100 mil. euro pentru continuarea Proiectului de îmbunătățire a drumurilor locale"/>
    <m/>
    <s v="Atragerea resurselor financiare suplimentare, necesare pentru reabilitarea în continuare a drumurilor locale"/>
    <s v="Hotărâre de Guvern aprobată"/>
    <s v=" 03.01.2024"/>
    <s v=" 06.03.2024"/>
    <x v="37"/>
    <s v="296 ore-om / 43,1 mii lei"/>
    <m/>
    <m/>
    <s v="64.02"/>
    <s v="Ministerul Infrastructurii și Dezvoltării Regionale "/>
    <m/>
    <s v="Secretar de stat, domeniul infrastructurii de transport, Mîndra Nicolae_x000a_"/>
    <s v="Direcția politici în domeniul dezvoltării drumurilor; Direcția politici în domeniul întreținerii drumurilor_x000a_"/>
    <s v="PNA cap. 21 „Rețele transeuropene”; SND, Direcția de intervenție 5.19, p. 2);                                         "/>
    <s v="Larisa Sorocovici, Direcția coordonarea politicilor publice și integrare europeană, Tel. 022 250 609"/>
  </r>
  <r>
    <n v="384"/>
    <x v="16"/>
    <s v="Infrastructură și Dezvoltare Regională"/>
    <s v="Aprobarea hotărârii de Guvern privind semnarea Acordului de împrumut dintre Republica Moldova și Banca Europeană pentru Reconstrucție și Dezvoltare în scopul realizării proiectului „Moldova drumuri IV” "/>
    <m/>
    <s v="Atragerea resurselor financiare suplimentare, necesare pentru realizarea proiectului „Moldova drumuri IV” "/>
    <s v="Hotărâre de Guvern aprobată"/>
    <s v=" 03.01.2024"/>
    <s v=" 06.03.2024"/>
    <x v="37"/>
    <s v="296 ore-om / 43,1 mii lei"/>
    <m/>
    <m/>
    <s v="64.02"/>
    <s v="Ministerul Infrastructurii și Dezvoltării Regionale "/>
    <m/>
    <s v="Secretar de stat, domeniul infrastructurii de transport, Mîndra Nicolae_x000a_"/>
    <s v="Direcția politici în domeniul dezvoltării drumurilor; Direcția politici în domeniul întreținerii drumurilor_x000a_"/>
    <s v="PNA cap. 21 „Rețele transeuropene”; SND, Direcția de intervenție 5.19, p. 2);                                         "/>
    <s v="Larisa Sorocovici, Direcția coordonarea politicilor publice și integrare europeană, Tel. 022 250 609"/>
  </r>
  <r>
    <n v="385"/>
    <x v="16"/>
    <s v="Infrastructură și Dezvoltare Regională"/>
    <s v="Aprobarea hotărârii de Guvern privind ratificarea Acordului de împrumut dintre Republica Moldova și Banca Europeană pentru Reconstrucție și Dezvoltare pentru realizarea proiectului „Moldova drumuri IV” "/>
    <m/>
    <s v="Atragerea resurselor financiare suplimentare, necesare pentru realizarea proiectului „Moldova drumuri IV” "/>
    <s v="Hotărâre de Guvern aprobată"/>
    <s v=" 03.01.2024"/>
    <s v="13.03.2024"/>
    <x v="36"/>
    <s v="296 ore-om / 43,1 mii lei"/>
    <m/>
    <m/>
    <s v="64.02"/>
    <s v="Ministerul Infrastructurii și Dezvoltării Regionale "/>
    <m/>
    <s v="Secretar de stat, domeniul infrastructurii de transport, Mîndra Nicolae_x000a_"/>
    <s v="Direcția politici în domeniul dezvoltării drumurilor; Direcția politici în domeniul întreținerii drumurilor_x000a_"/>
    <s v="PNA cap. 21 „Rețele transeuropene”; SND, Direcția de intervenție 5.19, p. 2);                                         "/>
    <s v="Larisa Sorocovici, Direcția coordonarea politicilor publice și integrare europeană, Tel. 022 250 609"/>
  </r>
  <r>
    <n v="386"/>
    <x v="16"/>
    <s v="Infrastructură și Dezvoltare Regională"/>
    <s v="Aprobarea hotărârii de Guvern cu privind Regulamentul desfășurării activității de autoservice"/>
    <m/>
    <s v="Reglementarea condițiilor de activitate a agenților economici care prestează servicii în domeniul de autoservice (drepturi, obligații, dotare, reglementarea procesului tehnologic)"/>
    <s v="Hotărâre de Guvern aprobată"/>
    <s v=" 01.04.2024"/>
    <s v=" 07.08.2024"/>
    <x v="2"/>
    <s v="720 ore-om / 106,56 mii lei"/>
    <m/>
    <m/>
    <s v=" 64.04"/>
    <s v="Ministerul Infrastructurii și Dezvoltării Regionale"/>
    <m/>
    <s v="Secretar de stat, domeniul transport, Păscăluță Mircea"/>
    <s v="Direcția politici în domeniul transportului rutier"/>
    <s v="SND 5.19. Dezvoltarea drumurilor și a transporturilor rutiere, alin. 9; Codul Transporturilor Rutiere nr.150/2014; Legea nr.131/2007 privind siguranța traficului rutier"/>
    <s v="Larisa Sorocovici, Direcția coordonarea politicilor publice și integrare europeană, Tel. 022 250 609"/>
  </r>
  <r>
    <n v="387"/>
    <x v="16"/>
    <s v="Infrastructură și Dezvoltare Regională"/>
    <s v="Aprobarea  hotărârii de Guvern privind Regulamentul creării și funcționării Sistemului informațional „Autotest”"/>
    <m/>
    <s v="Reglementarea modului de implementare și operare a sistemului informațional „Autotest”"/>
    <s v="Hotărâre de Guvern aprobată"/>
    <s v=" 16.08.2023"/>
    <s v=" 13.03.2024"/>
    <x v="36"/>
    <s v="720 ore-om / 106,56 mii lei"/>
    <m/>
    <m/>
    <s v=" 64.04"/>
    <s v="Ministerul Infrastructurii și Dezvoltării Regionale"/>
    <s v="Agenția Națională Transport Auto"/>
    <s v="Secretar de stat, domeniul transport, Păscăluță Mircea"/>
    <s v="Direcția politici în domeniul transportului rutier"/>
    <s v="SND OS 2.1"/>
    <s v="Larisa Sorocovici, Direcția coordonarea politicilor publice și integrare europeană, Tel. 022 250 609"/>
  </r>
  <r>
    <n v="388"/>
    <x v="16"/>
    <s v="Infrastructură și Dezvoltare Regională"/>
    <s v="Aprobarea hotărârii de Guvern privind Regulamentul creării și funcționării subsistemului informațional „Monitorizare GPS”"/>
    <m/>
    <s v="Reglementarea modului de implementare și operare a sistemului informațional „Monitorizare GPS”"/>
    <s v="Hotărâre de Guvern aprobată"/>
    <s v=" 16.08.2023"/>
    <s v=" 13.03.2024"/>
    <x v="36"/>
    <s v="720 ore-om / 106,56 mii lei"/>
    <m/>
    <m/>
    <s v=" 64.04"/>
    <s v="Ministerul Infrastructurii și Dezvoltării Regionale"/>
    <s v="Agenția Națională Transport Auto"/>
    <s v="Secretar de stat, domeniul transport, Păscăluță Mircea"/>
    <s v="Direcția politici în domeniul transportului rutier"/>
    <s v="SND OS 2.1"/>
    <s v="Larisa Sorocovici, Direcția coordonarea politicilor publice și integrare europeană, Tel. 022 250 609"/>
  </r>
  <r>
    <n v="389"/>
    <x v="16"/>
    <s v="Infrastructură și Dezvoltare Regională"/>
    <s v="Aprobarea hotărârii de Guvern privind Regulamentul creării și funcționării sistemului informațional „e-Bilet”"/>
    <m/>
    <s v="Reglementarea modului de implementare și operare a sistemului informațional „e-Bilet”"/>
    <s v="Hotărâre de Guvern aprobată"/>
    <s v=" 16.08.2023"/>
    <s v=" 13.03.2024"/>
    <x v="36"/>
    <s v="720 ore-om / 106,56 mii lei"/>
    <m/>
    <m/>
    <s v=" 64.04"/>
    <s v="Ministerul Infrastructurii și Dezvoltării Regionale"/>
    <s v="Agenția Națională Transport Auto"/>
    <s v="Secretar de stat, domeniul transport, Păscăluță Mircea"/>
    <s v="Direcția politici în domeniul transportului rutier"/>
    <s v="SND OS 2.1"/>
    <s v="Larisa Sorocovici, Direcția coordonarea politicilor publice și integrare europeană, Tel. 022 250 609"/>
  </r>
  <r>
    <n v="390"/>
    <x v="16"/>
    <s v="Infrastructură și Dezvoltare Regională"/>
    <s v="Aprobarea Regulamentului cu privire la crearea și funcționarea subsistemului informațional „Platforma de Analiză și Generare Rapoarte”"/>
    <m/>
    <s v="Reglementarea  modului de implementare și operare a sistemului informațional „Platforma de Analiză și Generare Rapoarte”"/>
    <s v="Hotărâre de Guvern aprobată"/>
    <s v=" 16.08.2023"/>
    <s v=" 13.03.2024"/>
    <x v="36"/>
    <s v="720 ore-om / 106,56 mii lei"/>
    <m/>
    <m/>
    <s v=" 64.04"/>
    <s v="Ministerul Infrastructurii și Dezvoltării Regionale"/>
    <s v="Agenția Națională Transport Auto"/>
    <s v="Secretar de stat, domeniul transport, Păscăluță Mircea"/>
    <s v="Direcția politici în domeniul transportului rutier"/>
    <s v="SND OS 2.1"/>
    <s v="Larisa Sorocovici, Direcția coordonarea politicilor publice și integrare europeană, Tel. 022 250 609"/>
  </r>
  <r>
    <n v="391"/>
    <x v="16"/>
    <s v="Infrastructură și Dezvoltare Regională"/>
    <s v="Aprobarea hotărârii de Guvern cu privind Regulamentul desfășurării activităților stațiilor de inspecție tehnică periodică a autovehiculelor"/>
    <s v="Directiva 2014/45/UE"/>
    <s v="Reglementarea condițiilor de activitate a agenților economici care prestează servicii în domeniul de inspecție tehnică (drepturi, obligații, reglementarea procesului tehnologic)"/>
    <s v="Hotărâre de Guvern aprobată"/>
    <s v=" 01.02.2024"/>
    <s v=" 15.05.2024"/>
    <x v="32"/>
    <s v="720 ore-om / 106,56 mii lei"/>
    <m/>
    <m/>
    <s v=" 64.04"/>
    <s v="Ministerul Infrastructurii și Dezvoltării Regionale"/>
    <m/>
    <s v="Secretar de stat, domeniul transport, Păscăluță Mircea"/>
    <s v="Direcția politici în domeniul transportului rutier"/>
    <s v="PNA, cap 14. Transport; SND 5.19. Dezvoltarea drumurilor și a transporturilor rutiere, alin. 9; Codul Transporturilor Rutiere nr.150/2014"/>
    <s v="Larisa Sorocovici, Direcția coordonarea politicilor publice și integrare europeană, Tel. 022 250 609"/>
  </r>
  <r>
    <n v="392"/>
    <x v="16"/>
    <s v="Infrastructură și Dezvoltare Regională"/>
    <s v="Aprobarea hotărârii de Guvern privind Regulamentul transporturilor rutiere de persoane și bagaje"/>
    <m/>
    <s v="Reglementarea drepturilor și obligațiilor părților participante la transportul rutier de persoane"/>
    <s v="Hotărâre de Guvern aprobată"/>
    <s v=" 01.04.2024"/>
    <s v=" 04.09.2024"/>
    <x v="9"/>
    <s v="720 ore-om / 106,56 mii lei"/>
    <m/>
    <m/>
    <s v=" 64.04"/>
    <s v="Ministerul Infrastructurii și Dezvoltării Regionale"/>
    <m/>
    <s v="Secretar de stat, domeniul transport, Păscăluță Mircea"/>
    <s v="Direcția politici în domeniul transportului rutier"/>
    <s v="SND 5.19. Dezvoltarea drumurilor și a transporturilor rutiere, alin. 9; Codul Transporturilor Rutiere nr.150/2015"/>
    <s v="Larisa Sorocovici, Direcția coordonarea politicilor publice și integrare europeană, Tel. 022 250 609"/>
  </r>
  <r>
    <n v="393"/>
    <x v="16"/>
    <s v="Infrastructură și Dezvoltare Regională"/>
    <s v="Aprobarea hotărârii de Guvern cu privire la aprobarea Regulamentului cu privire la autogări"/>
    <m/>
    <s v="Reglementarea modului de organizare și funcționare a autogărilor"/>
    <s v="Hotărâre de Guvern aprobată"/>
    <s v=" 02.01.2024"/>
    <s v=" 03.04.2024"/>
    <x v="46"/>
    <s v="720 ore-om / 106,56 mii lei"/>
    <m/>
    <m/>
    <s v=" 64.04"/>
    <s v="Ministerul Infrastructurii și Dezvoltării Regionale"/>
    <m/>
    <s v="Secretar de stat, domeniul transport, Păscăluță Mircea"/>
    <s v="Direcția politici în domeniul transportului rutier"/>
    <s v="SND 5.19. Dezvoltarea drumurilor și a transporturilor rutiere, alin. 9; Codul Transporturilor Rutiere nr.150/2016"/>
    <s v="Larisa Sorocovici, Direcția coordonarea politicilor publice și integrare europeană, Tel. 022 250 609"/>
  </r>
  <r>
    <n v="495"/>
    <x v="4"/>
    <s v="Economie și Digitalizare"/>
    <s v="Aprobarea hotărârii de Guvern cu privire la aprobarea Conceptului tehnic al sistemului informațional automatizat „Registrul unic al valorii de piață a bunurilor imobile”"/>
    <m/>
    <s v="Elaborarea cadrului normativ care reglementează crearea și funcționarea resurselor și sistemelor informaționale de stat"/>
    <s v="Hotărâre de Guvern aprobată"/>
    <s v=" 20.08.2024"/>
    <s v=" 20.11.2024"/>
    <x v="44"/>
    <s v="180 ore-om / 27,540 mii lei"/>
    <n v="720"/>
    <n v="110160"/>
    <s v=" 69.01"/>
    <s v="Agenția Relații Funciare și Cadastru"/>
    <s v="Agenția Servicii Publice"/>
    <s v="Director general adjunct, Perceamlî Valeri"/>
    <s v="Serviciul evaluarea bunurilor imobile"/>
    <s v="Legea nr.989/2002 cu privire la activitatea de evaluare"/>
    <s v="Cornelia Eremia, Serviciul analiză, monitorizare și evaluare a politicilor, Tel. 022 881 259"/>
  </r>
  <r>
    <n v="108"/>
    <x v="15"/>
    <s v="Mediu"/>
    <s v="Aprobarea hotărârii de Guvern privind criteriile de acordare a etichetei ecologice stabilite pe grupe de produse și servicii"/>
    <s v="Decizia (UE) 2022/1244 a Comisiei din 13 iulie 2022 de stabilire a criteriilor de acordare a etichetei ecologice a UE pentru substraturile de cultură și amelioratorii de sol [notificată cu numărul C(2022) 4758] (Text cu relevanță pentru SEE); Decizia (UE) 2020/1803 a Comisiei din 27 noiembrie 2020 de stabilire a criteriilor de acordare a etichetei ecologice a UE pentru produse de hârtie tipărită, produse de papetărie din hârtie și sacoșe din hârtie [notificată cu numărul C(2020) 8155] (Text cu relevanță pentru SEE); Decizia (UE) 2020/1804 a Comisiei din 27 noiembrie 2020 de stabilire a criteriilor de acordare a etichetei ecologice a UE pentru afișajele electronice [notificată cu numărul C(2020) 8156] (Text cu relevanță pentru SEE); Decizia (UE) 2019/70 a Comisiei din 11 ianuarie 2019 de stabilire a criteriilor de acordare a etichetei ecologice a UE pentru hârtia grafică și a criteriilor de acordare a etichetei ecologice a UE pentru hârtia absorbantă și produsele din hârtie absorbantă [notificată cu numărul C(2019) 3] (Text cu relevanță pentru SEE.); Decizia (UE) 2018/1702 a Comisiei din 8 noiembrie 2018 de stabilire a criteriilor etichetei ecologice a UE pentru lubrifianți [notificată cu numărul C(2018) 7125] (Text cu relevanță pentru SEE.); Decizia (UE) 2018/680 a Comisiei din 2 mai 2018 de stabilire a criteriilor de acordare a etichetei ecologice a UE pentru servicii de curățenie interioară [notificată cu numărul C(2018) 2503] (Text cu relevanță pentru SEE. );  Decizia (UE) 2017/1218 a Comisiei din 23 iunie 2017 de stabilire a criteriilor de acordare a etichetei ecologice a UE pentru detergenții de rufe [notificată cu numărul C(2017) 4243] (Text cu relevanță pentru SEE. ); Decizia (UE) 2017/1219 a Comisiei din 23 iunie 2017 de stabilire a criteriilor de acordare a etichetei ecologice a UE pentru detergenții de rufe de uz industrial și instituțional [notificată cu numărul C(2017) 4245] (Text cu relevanță pentru SEE.); Decizia (UE) 2017/175 a Comisiei din 25 ianuarie 2017 privind stabilirea criteriilor de acordare a etichetei ecologice a UE pentru unitățile turistice de cazare [notificată cu numărul C(2017) 299] (Text cu relevanță pentru SEE.); Decizia (UE) 2017/176 a Comisiei din 25 ianuarie 2017 de stabilire a criteriilor de acordare a etichetei ecologice a UE pentru pardoseli pe bază de lemn, de plută și de bambus [notificată cu numărul C(2017) 303] (Text cu relevanță pentru SEE.); Decizia (UE) 2016/1349 a Comisiei din 5 august 2016 de stabilire a criteriilor ecologice de acordare a etichetei ecologice a UE pentru încălțăminte [notificată cu numărul C(2016) 5028] (Text cu relevanță pentru SEE); Decizia (UE) 2016/1332 a Comisiei din 28 iulie 2016 de stabilire a criteriilor ecologice de acordare a etichetei ecologice a UE pentru mobilier [notificată cu numărul C(2016) 4778] (Text cu relevanță pentru SEE); Decizia Comisiei din 10 noiembrie 2000 privind un contract tip referitor la condițiile de utilizare a etichetei ecologice comunitare [notificată cu numărul C(2000) 3278]Text cu relevanță pentru SEE; Decizia Comisiei din 10 noiembrie 2000 de stabilire a taxelor pentru cererile de acordare a etichetei ecologice comunitare și a taxelor anuale [notificată cu numărul C(2000) 3279]Text cu relevanță pentru SEE; Decizia Comisiei 1999/698/CE din 13 octombrie 1999 de stabilire a criteriilor ecologice pentru acordarea etichetei ecologice comunitare calculatoarelor portabile [notificată sub numărul documentului C(1999) 3278] (Text cu relevanță pentru SEE); Decizia Comisiei din 7 ianuarie 1998 de stabilire a criteriilor ecologice pentru acordarea etichetei ecologice comunitare produselor din hârtie absorbantă (Text cu relevanță pentru SEE); Decizia Comisiei 1999/205/CE din 26 februarie 1999 de stabilire a criteriilor ecologice pentru acordarea etichetei ecologice comunitare calculatoarelor personale [notificată sub documentul numărul C(1999) 425] (Text cu relevanță pentru SEE); 98/94/CE: Decizia Comisiei din 7 ianuarie 1998 de stabilire a criteriilor ecologice pentru acordarea etichetei ecologice comunitare produselor din hârtie absorbantă (Text cu relevanță pentru SEE); Decizia Comisiei din 21 decembrie 1993 privind modelul de formular pentru notificarea deciziei de acordare a etichetei ecologice comunitare. "/>
    <s v="Promovarea produselor și serviciilor cu un impact redus asupra mediului. "/>
    <s v="Hotărâre de Guvern aprobată"/>
    <s v=" 01.10.2023"/>
    <s v=" 17.01.2024"/>
    <x v="15"/>
    <s v="720 ore-om / 216,3 mii lei"/>
    <m/>
    <m/>
    <s v="Proiectul ,,O justiție verde pentru un mediu protejat și comunități durabile în Republica Moldova”, finanțat de Suedia"/>
    <s v="Ministerul  Mediului"/>
    <m/>
    <s v="Ministru, Iordanov Iordanca-Rodica"/>
    <s v="Direcția politici de prevenire a poluării, Eremei_x000a_Carolina"/>
    <s v="Hotărârea de Guvern nr. 204/2023 privind etichetarea ecologică"/>
    <s v="Ghenadie Sîrbu, Direcția analiză, monitorizare și evaluare a politicilor, Tel. 022 204 567"/>
  </r>
  <r>
    <n v="396"/>
    <x v="16"/>
    <s v="Infrastructură și Dezvoltare Regională"/>
    <s v="Aprobarea hotărârii de Guvern pentru aprobarea Metodologiei de calculare a tarifelor pentru serviciile de autogară"/>
    <m/>
    <s v="Reglementarea mecanismului de stabilire a tarifelor pentru transportul activitatea de autogară"/>
    <s v="Hotărâre de Guvern aprobată"/>
    <s v=" 10.11.2023"/>
    <s v=" 14.02.2024"/>
    <x v="25"/>
    <s v="720 ore-om / 106,56 mii lei"/>
    <m/>
    <m/>
    <s v=" 64.04"/>
    <s v="Ministerul Infrastructurii și Dezvoltării Regionale"/>
    <m/>
    <s v="Secretar de stat, domeniul transport, Păscăluță Mircea"/>
    <s v="Direcția politici în domeniul transportului rutier"/>
    <s v="SND 5.19. Dezvoltarea drumurilor și a transporturilor rutiere, alin. 9; Codul Transporturilor Rutiere nr.150/2016"/>
    <s v="Larisa Sorocovici, Direcția coordonarea politicilor publice și integrare europeană, Tel. 022 250 609"/>
  </r>
  <r>
    <n v="397"/>
    <x v="16"/>
    <s v="Infrastructură și Dezvoltare Regională"/>
    <s v="Aprobarea hotărârii de Guvern pentru aprobarea Metodologiei de calculare a tarifelor pentru serviciile prestate de Agenția Națională Transport Auto"/>
    <m/>
    <s v="Reglementarea mecanismului de stabilire a tarifelor pentru  serviciile prestate de Agenția Națională Transport Auto"/>
    <s v="Hotărâre de Guvern aprobată"/>
    <s v=" 02.12.2023"/>
    <s v=" 13.03.2024"/>
    <x v="36"/>
    <s v="720 ore-om / 106,56 mii lei"/>
    <m/>
    <m/>
    <s v=" 64.04"/>
    <s v="Ministerul Infrastructurii și Dezvoltării Regionale"/>
    <m/>
    <s v="Secretar de stat, domeniul transport, Păscăluță Mircea"/>
    <s v="Direcția politici în domeniul transportului rutier"/>
    <s v="Codul Transporturilor Rutiere nr.150/2016"/>
    <s v="Larisa Sorocovici, Direcția coordonarea politicilor publice și integrare europeană, Tel. 022 250 609"/>
  </r>
  <r>
    <n v="398"/>
    <x v="16"/>
    <s v="Infrastructură și Dezvoltare Regională"/>
    <s v="Aprobarea hotărârii de Guvern privind aprobarea contractului multianual pentru întreținerea infrastructurii feroviare, în vederea creșterii competitivității transportului feroviar "/>
    <s v="Directiva 2012/34/UE  care a abrogat: _x000a_Directiva 91/440/CE, Directiva 95/18/CE  _x000a_Directiva 2001/14/CE"/>
    <s v="Asigurarea subvenționării întreținerii infrastructurii feroviare "/>
    <s v="Hotărâre de Guvern aprobată"/>
    <s v=" 02.01.2024"/>
    <s v=" 03.04.2024"/>
    <x v="46"/>
    <s v="720 ore-om / 106,56 mii lei"/>
    <m/>
    <m/>
    <s v=" 64.05"/>
    <s v="Ministerul Infrastructurii și Dezvoltării Regionale"/>
    <s v="Agenția Feroviară"/>
    <s v="Secretar de stat, domeniul transport, Păscăluță Mircea"/>
    <s v="Direcția politici în domeniul transportului feroviar și naval"/>
    <s v="AA, cap.XIV. Transport  "/>
    <s v="Larisa Sorocovici, Direcția coordonarea politicilor publice și integrare europeană, Tel. 022 250 609"/>
  </r>
  <r>
    <n v="154"/>
    <x v="6"/>
    <s v="Justiție"/>
    <s v="Modificarea Legii nr.23/2008 cu privire la arbitraj și a Legii nr.24/2008 cu privire la arbitrajul comercial internațional"/>
    <m/>
    <s v="Îmbunătățirea cadrului normativ în materia arbitrajului și excluderea deficiențelor care generează practici neuniforme "/>
    <s v="Proiect de lege aprobat de Guvern și transmis Parlamentului"/>
    <s v=" 03.07.2023"/>
    <s v=" 10.05.2024"/>
    <x v="42"/>
    <s v="400 ore-om / 66 mii lei"/>
    <m/>
    <m/>
    <s v=" 40.01_x000a_"/>
    <s v="Ministerul Justiției"/>
    <m/>
    <s v="Secretar de stat, responsabil de creația legislativă, profesiile și serviciile juridice și expertiza judiciară, Copețchi Stanislav  "/>
    <s v="Direcția elaborare acte normative"/>
    <s v="Planul de acțiuni pentru implementarea Strategiei pentru asigurarea independenței și integrității sectorului justiției pentru anii 2022-2025 (OG 2.4)"/>
    <s v="Lilia Rusu, Direcția analiză, monitorizare și evaluare a politicilor, Tel. 022 201 440"/>
  </r>
  <r>
    <n v="208"/>
    <x v="7"/>
    <s v="Cultură"/>
    <s v="Aprobarea hotărârii de Guvern cu privire la reorganizarea Centrului Național de Conservare şi Protejare a Patrimoniului Cultural și a Regulamentului de organizare şi funcționare"/>
    <m/>
    <s v="Eficientizarea procesului de organizare a activităților formațiilor artistice de amatori din Republica Moldova  "/>
    <s v="Hotărâre de Guvern aprobată"/>
    <s v=" 02.02.2024"/>
    <s v=" 10.05.2024"/>
    <x v="42"/>
    <s v="160 ore-om / 36,240 mii lei"/>
    <m/>
    <m/>
    <s v=" 85.02"/>
    <s v="Ministerul Culturii"/>
    <m/>
    <s v="Secretar de stat, domeniul artei, industriei creative, turismului, educației artistice, cercetării și inovării, Chistol Andrei"/>
    <s v="Direcția arte, industrii creative și educație artistică; Direcția patrimoniu cultural "/>
    <s v="SND 5.8. Cultură și politici culturale, alin. 3 și 5.    "/>
    <s v="Tatiana Bordiniuc, Șef Secție coordonare politici publice și integrare europeană, Tel. 022 823 802 "/>
  </r>
  <r>
    <n v="401"/>
    <x v="16"/>
    <s v="Infrastructură și Dezvoltare Regională"/>
    <s v="Aprobarea hotărârii de Guvern privind siguranța feroviară"/>
    <s v="Directiva (UE) 2016/798"/>
    <s v="Sporirea nivelului de siguranță feroviară"/>
    <s v="Hotărâre de Guvern aprobată"/>
    <s v=" 02.01.2024"/>
    <s v=" 14.08.2024"/>
    <x v="0"/>
    <s v="720 ore-om / 106,56 mii lei"/>
    <m/>
    <m/>
    <s v=" 64.05"/>
    <s v="Ministerul Infrastructurii și Dezvoltării Regionale"/>
    <s v="Agenția Feroviară"/>
    <s v="Secretar de stat, domeniul transport, Păscăluță Mircea"/>
    <s v="Direcția politici în domeniul transportului feroviar și naval"/>
    <s v="Codul transportului feroviar nr.19/2022"/>
    <s v="Larisa Sorocovici, Direcția coordonarea politicilor publice și integrare europeană, Tel. 022 250 609"/>
  </r>
  <r>
    <n v="275"/>
    <x v="9"/>
    <s v="Apărare"/>
    <s v="Aprobarea hotărârii de Guvern cu privire la aprobarea Strategiei militare"/>
    <m/>
    <s v="Actualizarea și ajustarea politicii de apărare a statului la noile riscuri, amenințări și provocări la_x000a_securitatea militară"/>
    <s v="Hotărâre de Guvern aprobată"/>
    <s v="În conformitate cu art. 36.6 alin. (3) din Legea nr.345/2003 „Cu privire la apărarea națională”, Strategia militară (SM) urmează a fi revizuită în termen de până la 6 luni de la revizuirea/aprobarea Strategiei naționale de apărare (SNA)"/>
    <s v="18.12.2024"/>
    <x v="51"/>
    <s v="200 ore-om / 30,600 mii lei"/>
    <n v="200"/>
    <n v="30600"/>
    <s v=" 31.04"/>
    <s v=" Ministerul Apărării"/>
    <m/>
    <s v="Șef Marele Stat Major al Armatei Naționale, comandant al Armatei Naționale, Ohladciuc Eduard"/>
    <s v="Direcția planificare strategică Marele Stat Major al Armatei Naționale"/>
    <s v="PND 2023-2025, OS 9.2"/>
    <s v="Marcel Ciolpan, Direcție politică de apărare și planificare a apărării, Tel. 022 252 264"/>
  </r>
  <r>
    <n v="403"/>
    <x v="16"/>
    <s v="Infrastructură și Dezvoltare Regională"/>
    <s v="Aprobarea hotărârii de Guvern privind interoperabilitatea sistemului feroviar în Uniunea Europeană"/>
    <s v="Directiva (UE) 2016/797"/>
    <s v="Stabilirea cerințelor de securitate a sistemului feroviar"/>
    <s v="Hotărâre de Guvern aprobată"/>
    <s v=" 02.01.2024"/>
    <s v=" 11.09.2024"/>
    <x v="40"/>
    <s v="720 ore-om / 106,56 mii lei"/>
    <m/>
    <m/>
    <s v=" 64.05"/>
    <s v="Ministerul Infrastructurii și Dezvoltării Regionale"/>
    <s v="Agenția Feroviară"/>
    <s v="Secretar de stat, domeniul transport, Păscăluță Mircea"/>
    <s v="Direcția politici în domeniul transportului feroviar și naval"/>
    <s v="Codul transportului feroviar nr.19/2022"/>
    <s v="Larisa Sorocovici, Direcția coordonarea politicilor publice și integrare europeană, Tel. 022 250 609"/>
  </r>
  <r>
    <n v="278"/>
    <x v="9"/>
    <s v="Apărare"/>
    <s v="Aprobarea hotărârii de Guvern cu privire la aprobarea proiectului Decretului Președintelui Republicii Moldova privind modificarea Planului de dezvoltare a capabilităților militare ale Armatei Naționale pe termen lung (2020-2030), aprobat prin Decretul Președintelui Republicii Moldova nr.1535/2020"/>
    <m/>
    <s v="Actualizarea planului în vederea ajustării la noile riscuri, amenințări și provocări la securitatea militară"/>
    <s v="Hotărâre de Guvern aprobată"/>
    <s v="Proiectul conține informație care cade sub incidența prevederilor Legii nr.245/2008  cu privire la secretul de stat și va fi examinat direct în ședința Guvernului (fără a fi supus consultării publice și examinării în cadrul ședinței secretarilor generali de stat) în conformitate cu prevederile pct. 233 alin. 11) din Regulamentul Guvernului, aprobat prin Hotărârea Guvernului nr. 610/2018)"/>
    <s v="18.12.2024"/>
    <x v="51"/>
    <s v="3199 ore-om / 489,447 mii lei"/>
    <n v="3199"/>
    <n v="489447"/>
    <s v=" 31.04; Proiect de asistență externă consultativă „Planificare strategică”, oferit și finanțat de către NATO prin intermediul Inițiativei de Consolidare a Capacității de Apărare pentru Republica Moldova "/>
    <s v="Ministerul Apărării"/>
    <m/>
    <s v="Secretar de stat al Ministerului Apărării, domeniul politicii de apărare, Mija Valeriu"/>
    <s v="Direcția transformare și coordonare asistență externă a Ministerului Apărării"/>
    <s v="PAG, cap.IV/2. Securitatea statului, alin.8 și cap. V/Apărare, alin.1; Decretul Președintelui RM nr.1535/2020, art.3 "/>
    <s v="Marcel Ciolpan, Direcție politică de apărare și planificare a apărării, Tel. 022 252 264"/>
  </r>
  <r>
    <n v="405"/>
    <x v="16"/>
    <s v="Infrastructură și Dezvoltare Regională"/>
    <s v="Aprobarea hotărârii de Guvern  privind sistemele de navlosire și de stabilire a prețurilor în transportul național și internațional pe căile navigabile interioare _x000a_"/>
    <s v=" Directiva 96/75/CE"/>
    <s v="Utilizare eficientă a potențialului de transport oferit de căile navigabile, prin îmbunătățirea competitivității transportului naval"/>
    <s v="Hotărâre de Guvern aprobată"/>
    <s v=" 01.07.2024"/>
    <s v=" 16.10.2024"/>
    <x v="17"/>
    <s v="720 ore-om / 106,56 mii lei"/>
    <m/>
    <m/>
    <s v=" 64.03"/>
    <s v="Ministerul Infrastructurii și Dezvoltării Regionale "/>
    <s v="Agenția Navală"/>
    <s v="Secretar de stat, domeniul transport, Păscăluță Mircea"/>
    <s v="Direcția politici în domeniul transportului feroviar și naval"/>
    <s v="PND 2023-2025, OS 2.1, acțiunea 2.1.4; Art. 61 alin. (4) lit. s) al Codului navigației maritime comerciale al Republicii Moldova nr. 599/1999._x000a_"/>
    <s v="Larisa Sorocovici, Direcția coordonarea politicilor publice și integrare europeană, Tel. 022 250 609"/>
  </r>
  <r>
    <n v="406"/>
    <x v="16"/>
    <s v="Infrastructură și Dezvoltare Regională"/>
    <s v="Aprobarea hotărârii de Guvern privind transportul pe căi navigabile interioare de mărfuri periculoase _x000a__x000a_"/>
    <s v=" Directiva 2008/68/CE"/>
    <s v="Asigurarea cadrului normativ privind prevenirea accidentelor și incidentelor la transportarea mărfurilor periculoase"/>
    <s v="Hotărâre de Guvern aprobată"/>
    <s v=" 01.07.2024"/>
    <s v=" 23.10.2024"/>
    <x v="16"/>
    <s v="720 ore-om / 106,56 mii lei"/>
    <m/>
    <m/>
    <s v=" 64.03"/>
    <s v="Ministerul Infrastructurii și Dezvoltării Regionale "/>
    <s v="Agenția Navală"/>
    <s v="Secretar de stat, domeniul transport, Păscăluță Mircea"/>
    <s v="Direcția politici în domeniul transportului feroviar și naval"/>
    <s v="PND 2023-2025, OS 2.1, acțiunea 2.1.4; Art. 61 alin. (4) lit. s) al Codului navigației maritime comerciale al Republicii Moldova nr.599/1999_x000a_"/>
    <s v="Larisa Sorocovici, Direcția coordonarea politicilor publice și integrare europeană, Tel. 022 250 609"/>
  </r>
  <r>
    <n v="6"/>
    <x v="2"/>
    <s v="Economie și Digitalizare"/>
    <s v="Modificarea Codului fiscal nr. 1163/1997"/>
    <m/>
    <s v="Dezvoltarea unui regim fiscal și de raportare/ control simplificat pentru micro întreprinderi"/>
    <s v="Proiect de lege aprobat de Guvern și transmis Parlamentului"/>
    <s v=" 27.04.2024"/>
    <s v=" 27.11.2024"/>
    <x v="4"/>
    <s v="102 ore-om / 15,606 mii lei"/>
    <n v="102"/>
    <n v="15606"/>
    <s v=" 50.01"/>
    <s v="Ministerul Dezvoltării Economice și Digitalizării"/>
    <m/>
    <s v="Secretar de stat, domeniul mediul de afaceri, Arpintin Veronica"/>
    <s v="Secția politici de reglementare a mediului de afaceri"/>
    <s v="PACC 2023-2027, OS 1.1, acțiunea 1.1.9"/>
    <s v="Ana Gribinet, Direcția coordonare politici publice, Tel. 022 250 603"/>
  </r>
  <r>
    <n v="408"/>
    <x v="16"/>
    <s v="Infrastructură și Dezvoltare Regională"/>
    <s v="Aprobarea hotărârii de Guvern privind implementarea și aprobarea normelor și standardelor privind examinarea tehnică a navelor de navigație interioară și de recunoaștere a societăților de clasificare a navelor de navigație interioară"/>
    <s v="Directiva (UE) 1629/2016_x000a_Directiva (CE) 100/2009"/>
    <s v="Stabilirea cerințelor tehnice pentru nave în scopul asigurării siguranței navigației "/>
    <s v="Hotărâre de Guvern aprobată"/>
    <s v=" 01.03.2023"/>
    <s v=" 10.01.2024"/>
    <x v="43"/>
    <s v="720 ore-om / 106,56 mii lei"/>
    <m/>
    <m/>
    <s v=" 64.03"/>
    <s v="Ministerul Infrastructurii și Dezvoltării Regionale "/>
    <s v="Agenția Navală"/>
    <s v="Secretar de stat, domeniul transport, Păscăluță Mircea"/>
    <s v="Direcția politici în domeniul transportului feroviar și naval"/>
    <s v="PNA, cap.14. Transport "/>
    <s v="Larisa Sorocovici, Direcția coordonarea politicilor publice și integrare europeană, Tel. 022 250 609"/>
  </r>
  <r>
    <n v="91"/>
    <x v="11"/>
    <s v="Muncă și Protecție Socială"/>
    <s v="Modificarea Hotărârii de Guvern nr.1167/2008 cu privire la aprobarea Regulamentului cu privire la modul de stabilire și plată a ajutorului social"/>
    <s v="European Social Charter:_x000a_ Parțial Art. 23 – The right of elderly_x000a_ persons to social protection_x000a_ Parțial Art. 12 – The right to social  security_x000a_ Parțial Art. 14 – The right to benefit from  social welfare services_x000a_ Parțial Art. 16 – The right of the family to  social, legal and economic protection_x000a_ Parțial Art. 30 – The right to protection  against poverty and social exclusion; Parțial: 32006D0702 Decizia Consiliului din 6 octombrie 2006 privind orientările strategice comunitare în materie de coeziune;_x000a_ Parțial: DIRECTIVA CONSILIULUI 79/7/CEE din 19 decembrie 1978 Privind aplicarea progresivă a principiului egalității de tratament între bărbați şi femei în domeniul securității sociale (Art. 3 pct. 1 lit.b);_x000a_ Parțial: Opinion of the European Economic and Social Committee on ‘The Development of social welfare benefits’ (2011/C 44/05) pct. 4 Minimum income and social inclusion și 3. Adequate allowances to replace income (3.1-3.4)"/>
    <s v="Creșterea protecției sociale. Reducerea sărăciei"/>
    <s v="Hotărâre de Guvern aprobată"/>
    <s v=" 16.01.2024"/>
    <s v=" 27.11.2024"/>
    <x v="4"/>
    <s v="100 ore-om / 15,300 mii lei"/>
    <n v="100"/>
    <n v="15300"/>
    <s v=" 90.12"/>
    <s v="Ministerul Muncii și Protecției Sociale"/>
    <s v="Ministerul Finanțelor; Casa Națională de Asigurări Sociale; Ministerul Justiției"/>
    <s v="Secretar de stat, domeniul asistenței sociale, Cușca Vasile"/>
    <s v="Direcția politici de asistență socială a familiilor cu venituri mici și vârstnicilor"/>
    <s v="SND OS 6.1; PAG, cap. IV/Muncă și protecție socială, alin. 10"/>
    <s v="Alexandru Gamanjii, Direcția coordonare politici publice și integrare europeană, Tel. 022 804 409"/>
  </r>
  <r>
    <n v="410"/>
    <x v="16"/>
    <s v="Infrastructură și Dezvoltare Regională"/>
    <s v="Aprobarea hotărârii de Guvern cu privire la stabilirea mediului aferent ghișeului unic în domeniul maritim"/>
    <s v="Regulamentul (UE) nr.2019/1239"/>
    <s v="Asigurarea transparenței în domeniul maritim, în vederea facilitării transmiterii electronice a informațiilor legate de obligațiile de raportare pentru nave"/>
    <s v="Hotărâre de Guvern aprobată"/>
    <s v=" 01.05.2023"/>
    <s v=" 07.02.2024"/>
    <x v="38"/>
    <s v="720 ore-om / 106,56 mii lei"/>
    <m/>
    <m/>
    <s v=" 64.03"/>
    <s v="Ministerul Infrastructurii și Dezvoltării Regionale "/>
    <s v="Agenția Navală"/>
    <s v="Secretar de stat, domeniul transport, Păscăluță Mircea"/>
    <s v="Direcția politici în domeniul transportului feroviar și naval"/>
    <s v="PNA, cap.14. Transport "/>
    <s v="Larisa Sorocovici, Direcția coordonarea politicilor publice și integrare europeană, Tel. 022 250 609"/>
  </r>
  <r>
    <n v="95"/>
    <x v="11"/>
    <s v="Muncă și Protecție Socială"/>
    <s v="Aprobarea hotărârii de Guvern cu privire la modificarea Regulamentului cu privire la modul de evidență și distribuire a biletelor de reabilitare/recuperare acordate pensionarilor și beneficiarilor de alocații sociale de stat, aprobat prin Hotărârea de Guvern nr.372/2010"/>
    <s v="European Social Charter:_x000a_ Art. 14 The right to benefit from social welfare services (parțial)_x000a_ Art. 23 – The right of elderly persons to social protection (parțial)_x000a_ Art. 30 – The right to protection against poverty and social exclusion (parțial);  Parțial: 32021R1057 - Regulation (EU) 2021/1057 of the European Parliament and of the Council of 24 June 2021 establishing the European Social Fund Plus (ESF+) and repealing Regulation (EU) No 1296/2013; Parțial: 31992H0441 92/441/EEC: Council Recommendation of 24 June 1992 on common criteria concerning sufficient resources and social assistance in social protection systems"/>
    <s v="Protecția socială a persoanelor în etate; Creșterea calității serviciilor sociale"/>
    <s v="Hotărâre de Guvern aprobată"/>
    <s v=" 16.01.2024"/>
    <s v=" 27.11.2024"/>
    <x v="4"/>
    <s v="80 ore-om / 12,240 mii lei"/>
    <n v="80"/>
    <n v="12240"/>
    <s v=" 90.04"/>
    <s v="Ministerul Muncii și Protecției Sociale"/>
    <m/>
    <s v="Secretar de stat, domeniul asistenței sociale, Cușca Vasile"/>
    <s v="Direcția politici de asistență socială a familiilor cu venituri mici și vârstnicilor"/>
    <s v="SND OS 6.1"/>
    <s v="Alexandru Gamanjii, Direcția coordonare politici publice și integrare europeană, Tel. 022 804 409"/>
  </r>
  <r>
    <n v="143"/>
    <x v="15"/>
    <s v="Mediu"/>
    <s v="Aprobarea hotărârii de Guvern cu privire la Regulamentului privind modul de trecere la pierderi a substanțelor minerale utile de la balanța de stat și a întreprinderii miniere"/>
    <m/>
    <s v="Crearea procedurii se stabilire calitativă și cantitativă a substanțelor minerale utile"/>
    <s v="Hotărâre de Guvern aprobată"/>
    <s v=" 11.03.2024"/>
    <s v=" 21.08.2024"/>
    <x v="11"/>
    <s v="248 ore-om / 61,7 mii lei"/>
    <m/>
    <m/>
    <s v=" 70.01; 59.02"/>
    <s v="Ministerul Mediului"/>
    <s v="Agenția pentru Geologie și Resurse Minerale               Agenția de Mediu"/>
    <s v="Pirvu Anatolii, Donos Aurelia"/>
    <s v="Serviciul Protecția Solului și Subsolului"/>
    <s v="Codul Subsolului nr.3/2009"/>
    <s v="Ghenadie Sîrbu, Direcția analiză, monitorizare și evaluare a politicilor, Tel. 022 204 567"/>
  </r>
  <r>
    <n v="413"/>
    <x v="16"/>
    <s v="Infrastructură și Dezvoltare Regională"/>
    <s v="Aprobarea hotărârii de Guvern privind Regulamentul- cadru cu privire la respectarea obligațiilor statului port_x000a_"/>
    <s v="Directiva (CE) 16/2009 și – Regulamentul (UE) nr. 428/2010 de punere în aplicare a art.14, Regulamentul (UE) nr. 801/2010 de punere în aplicare a articolului 10 alineatul (3) și Regulamentul (UE) nr. 802/2010 de punere în aplicare a articolului 10 alineatul (3) și a articolului 27"/>
    <s v="Reducerea numărului navelor care nu corespund standardelor și care navighează în apele aflate în jurisdicția Republicii Moldova"/>
    <s v="Hotărâre de Guvern aprobată"/>
    <s v=" 01.02.2024"/>
    <s v=" 12.06.2024"/>
    <x v="24"/>
    <s v="720 ore-om / 106,56 mii lei"/>
    <m/>
    <m/>
    <s v=" 64.03"/>
    <s v="Ministerul Infrastructurii și Dezvoltării Regionale "/>
    <s v="Agenția Navală"/>
    <s v="Secretar de stat, domeniul transport, Păscăluță Mircea"/>
    <s v="Direcția politici în domeniul transportului feroviar și naval"/>
    <s v="PNA, cap.14. Transport "/>
    <s v="Larisa Sorocovici, Direcția coordonarea politicilor publice și integrare europeană, Tel. 022 250 609"/>
  </r>
  <r>
    <n v="102"/>
    <x v="15"/>
    <s v="Mediu"/>
    <s v="Aprobarea hotărârii de Guvern cu privire la Metodologia privind identificarea modificărilor hidromorfologice și monitorizarea și evaluarea corpurilor de apă"/>
    <s v="Transpune:_x000a_Directiva 2000/60/CE_x000a_a Parlamentului European și a Consiliului din 23 octombrie 2000 de stabilire_x000a_a unui cadru de politică comunitară în domeniul apei astfel cum a fost modificată prin Decizia_x000a_nr. 2455/2001/CE"/>
    <s v="Îmbunătățirea cadrului normativ în domeniul gestionării resurselor de apă"/>
    <s v="Hotărâre de Guvern aprobată"/>
    <s v=" 01.08.2024"/>
    <s v=" 13.11.2024"/>
    <x v="45"/>
    <s v="480 ore-om / 186,5 mii lei"/>
    <m/>
    <m/>
    <s v="Proiectul „Sprijin autorităților din RM în gestionarea durabilă a Nistrului” finanțat de  Suedia, implementat de PNUD "/>
    <s v="Ministerul  Mediului"/>
    <s v="Agenția „Apele Moldovei”"/>
    <s v="Ministru, Iordanov Iordanca-Rodica"/>
    <s v="Direcția politici de management integrat al resurselor de apă, Căsuța Anna, Gratii Victoria"/>
    <s v="Legea apelor nr.272/2013"/>
    <s v="Ghenadie Sîrbu, Direcția analiză, monitorizare și evaluare a politicilor, Tel. 022 204 567"/>
  </r>
  <r>
    <n v="415"/>
    <x v="16"/>
    <s v="Infrastructură și Dezvoltare Regională"/>
    <s v="Aprobarea hotărârii de Guvern  privind  Regulamentul privind normele aplicabile în scopul facilitării traficului maritim internațional_x000a__x000a_"/>
    <s v="Convenția privind facilitarea traficului maritim internațional (FAL), adoptată la Londra la 09 aprilie 1965"/>
    <s v="Prevenirea întârzierilor inutile a navelor prin reglementarea eficientă a timpului de control a navelor pentru a facilita şi grăbi traficul maritim internațional"/>
    <s v="Hotărâre de Guvern aprobată"/>
    <s v=" 01.02.2024"/>
    <s v=" 22.05.2024"/>
    <x v="41"/>
    <s v="720 ore-om / 106,56 mii lei"/>
    <m/>
    <m/>
    <s v=" 64.03"/>
    <s v="Ministerul Infrastructurii și Dezvoltării Regionale "/>
    <s v="Agenția Navală"/>
    <s v="Secretar de stat, domeniul transport, Păscăluță Mircea"/>
    <s v="Direcția politici în domeniul transportului feroviar și naval"/>
    <s v="PNA, cap.14. Transport "/>
    <s v="Larisa Sorocovici, Direcția coordonarea politicilor publice și integrare europeană, Tel. 022 250 609"/>
  </r>
  <r>
    <n v="104"/>
    <x v="15"/>
    <s v="Mediu "/>
    <s v="Aprobarea hotărârii de Guvern cu privire la Metodologia de clasificare a stării ecologice a corpurilor de apă"/>
    <s v="Transpune: Directiva 2000/60/CE a Parlamentului European și a Consiliului din 23 octombrie 2000 de stabilire a unui cadru de politică comunitară în domeniul apei astfel cum a fost modificată prin Decizia nr. 2455/2001/CE._x000a_Directiva 2008/105/CE a Parlamentului European și a Consiliului din 16 decembrie 2008 privind standardele de calitate a mediului în domeniu apei, de modificare și abrogare a Directivelor 82/176/CEE, 83/513/CEE, 84/156/CEE, 84/491/CEE, 86/280/CEE ale Consiliului și de modificare a Directivei 2000/60/CE"/>
    <s v="Îmbunătățirea cadrului normativ în domeniul gestionării resurselor de apă"/>
    <s v="Hotărâre de Guvern aprobată"/>
    <s v=" 01.08.2024"/>
    <s v=" 20.11.2024"/>
    <x v="44"/>
    <s v="490 ore-om / 188,6 mii lei"/>
    <m/>
    <m/>
    <s v="Proiectul „Sprijin autorităților din RM în gestionarea durabilă a Nistrului” finanțat de Suedia, implementat de PNUD"/>
    <s v="Ministerul Mediului"/>
    <s v="Agenția „Apele Moldovei”"/>
    <s v="Ministru, Iordanov Iordanca-Rodica"/>
    <s v="Direcția politici de management integrat al resurselor de apă, Căsuța Anna, Gratii Victoria"/>
    <s v="Legea apelor nr. 272/2011"/>
    <s v="Ghenadie Sîrbu, Direcția analiză, monitorizare și evaluare a politicilor, Tel. 022 204 567"/>
  </r>
  <r>
    <n v="103"/>
    <x v="15"/>
    <s v="Mediu "/>
    <s v="Aprobarea hotărîrii Guvernului cu privire la Metodologia de clasificare a stării ecologice a corpurilor de apă"/>
    <s v="Transpune: Directiva 2000/60/CE a Parlamentului European și a Consiliului din 23 octombrie 2000 de stabilire a unui cadru de politică comunitară în domeniul apei astfel cum a fost modificată prin Decizia nr. 2455/2001/CE._x000a_Directiva 2008/105/CE a Parlamentului European și a Consiliului din 16 decembrie 2008 privind standardele de calitate a mediului în domeniu apei, de modificare și abrogare a Directivelor 82/176/CEE, 83/513/CEE, 84/156/CEE, 84/491/CEE, 86/280/CEE ale Consiliului și de modificare a Directivei 2000/60/CE"/>
    <s v="Îmbunătățirea cadrului normativ în domeniul gestionării resurselor de apă"/>
    <s v="Hotărâre de Guvern aprobată"/>
    <s v=" 01.08.2024"/>
    <s v=" 27.11.2024"/>
    <x v="4"/>
    <s v="490 ore-om / 188,6 mii lei"/>
    <s v="Proiectul „Sprijin autorităților din RM în gestionarea durabilă a Nistrului” finanțat de Suedia, implementat de PNUD"/>
    <s v="Ministerul Mediului"/>
    <s v="Agenția „Apele Moldovei”"/>
    <s v="Ministru, Iordanov Iordanca-Rodica"/>
    <s v="Direcția politici de management integrat al resurselor de apă _x000a_Victoria Gratii _x000a_Anna Căsuța"/>
    <s v="Legea apelor nr. 272/2011"/>
    <m/>
    <m/>
    <s v="Ghenadie Sîrbu, Direcția analiză, monitorizare și evaluare a politicilor, Tel. 022 204 567"/>
  </r>
  <r>
    <n v="418"/>
    <x v="16"/>
    <s v="Infrastructură și Dezvoltare Regională"/>
    <s v="Aprobarea hotărârii de Guvern privind monitorizarea, raportarea și verificarea emisiilor de dioxid de carbon generate de transportul maritim și interzicerea compușilor organici pe nave_x000a_"/>
    <s v="Regulamentul (UE) 2015/757;_x000a_Regulamentul (CE) nr. 782/2003"/>
    <s v="Reducerea  efectelor adverse asupra mediului marin și a sănătății umane cauzate de compușii organostanici"/>
    <s v="Hotărâre de Guvern aprobată"/>
    <s v=" 01.08.2024"/>
    <s v=" 30.10.2024"/>
    <x v="31"/>
    <s v="720 ore-om / 106,56 mii lei"/>
    <m/>
    <m/>
    <s v=" 64.03"/>
    <s v="Ministerul Infrastructurii și Dezvoltării Regionale "/>
    <s v="Agenția Navală"/>
    <s v="Secretar de stat, domeniul transport, Păscăluță Mircea"/>
    <s v="Direcția politici în domeniul transportului feroviar și naval"/>
    <s v="PNA, cap.14. Transport "/>
    <s v="Larisa Sorocovici, Direcția coordonarea politicilor publice și integrare europeană, Tel. 022 250 609"/>
  </r>
  <r>
    <n v="419"/>
    <x v="16"/>
    <s v="Infrastructură și Dezvoltare Regională"/>
    <s v="Aprobarea hotărârii de Guvern privind organizarea timpului de muncă al navigatorilor_x000a_"/>
    <s v="Directiva 1999/63/CE"/>
    <s v="Creșterea nivelului de protecției a lucrătorilor din domeniul transport naval și maritim"/>
    <s v="Hotărâre de Guvern aprobată"/>
    <s v=" 03.01.2024"/>
    <s v=" 03.04.2024"/>
    <x v="46"/>
    <s v="720 ore-om / 106,56 mii lei"/>
    <m/>
    <m/>
    <s v=" 64.03"/>
    <s v="Ministerul Infrastructurii și Dezvoltării Regionale "/>
    <s v="Agenția Navală"/>
    <s v="Secretar de stat, domeniul transport, Păscăluță Mircea"/>
    <s v="Direcția politici în domeniul transportului feroviar și naval"/>
    <s v="PNA, cap.14. Transport "/>
    <s v="Larisa Sorocovici, Direcția coordonarea politicilor publice și integrare europeană, Tel. 022 250 609"/>
  </r>
  <r>
    <n v="168"/>
    <x v="14"/>
    <s v="Educație și Cercetare"/>
    <s v="Aprobarea hotărârii de Guvern cu privire la aprobarea Regulamentului privind acordarea alocațiilor pentru creșterea accesului la studii"/>
    <s v="Acordul de Asociere, Articolul 123 b (modernizarea sistemelor de educație și de formare, îmbunătățirea calității, a relevanței și a accesului la acestea) "/>
    <s v="Garantarea accesului la studii a copiilor din școli mai mici de 50 de elevi"/>
    <s v="Hotărâre de Guvern aprobată"/>
    <s v=" 22.11.2023"/>
    <s v=" 28.02.2024"/>
    <x v="47"/>
    <s v="80 ore-om / 12,240 mii lei"/>
    <n v="80"/>
    <n v="12240"/>
    <s v=" 88.03; 88.04; 88.06"/>
    <s v="Ministerul Educației și Cercetării"/>
    <s v="Ministerul Finanțelor"/>
    <s v="Secretar de stat, domeniile învățământului general, învățării pe tot parcursul veții și relațiilor interetnice, Olaru Valentina"/>
    <s v="Direcția politici în domeniile învățământ general și învățare pe tot parcursul vieții"/>
    <s v="Codul Educației al Republicii Moldova nr.152/2014 (cu modificările care urmează a fi aprobate până la final de an)"/>
    <s v="Angelina Bezu, șef adjunct Direcția coordonare politici publice și integrare europeană, Tel. 022 232 680_x000a_"/>
  </r>
  <r>
    <n v="226"/>
    <x v="10"/>
    <s v="Economie și Digitalizare"/>
    <s v="Modificarea Legii nr.62/2008 privind reglementarea valutară în scopul liberalizării  operațiunilor valutare de capital"/>
    <s v="Transpune:_x000a_Directiva 88/361/EEC a Consiliului din 24 iunie 1988 pentru punerea în aplicare a articolului 67 din tratat, Anexa nr. 1 privind definirea diferitor tipuri de fluxuri de capital; Regulamentul (UE) 2018/1672 al Parlamentului European și al Consiliului din 23 octombrie 2018 privind controlul numerarului care intră sau iese din Uniune și de abrogare a Regulamentului (CE) nr. 1889/2005_x000a_"/>
    <s v="Liberalizarea operațiunilor valutare de capital, precum și modificarea prevederilor aferente introducerii și scoaterii numerarului neînsoțit"/>
    <s v="Proiect de lege aprobat de Guvern și transmis Parlamentului"/>
    <s v=" 26.08.2024"/>
    <s v=" 18.12.2024"/>
    <x v="51"/>
    <s v="1400 ore-om / 214 mii lei"/>
    <n v="700"/>
    <n v="107100"/>
    <s v="Asistență tehnică de la Fondul Monetar Internațional"/>
    <s v="Ministerul Finanțelor"/>
    <s v="Banca Națională a Moldovei"/>
    <s v="Secretar de stat, domeniul fiscal, vamal  și contabil, Golban Olga "/>
    <s v="Direcția reglementarea sectorului financiar"/>
    <s v="PNA, cap.4. Libera circulație a capitalului."/>
    <s v="Mircea Catîrău, Direția analiză, monitorizare și evaluare a politicilor, Tel. 022 262 727"/>
  </r>
  <r>
    <n v="236"/>
    <x v="10"/>
    <s v="Finanțe"/>
    <s v="Modificarea unor acte normative (Legea nr.1134/1997 privind societățile pe acțiuni, Legea nr.171/2012 privind piața de capital)           "/>
    <s v="Transpune: Regulamentul de punere în aplicare (UE) 2018/1212 al Comisiei din 3 septembrie 2018 de stabilire a cerințelor minime de punere în aplicare a Directivei 2007/36/CE a Parlamentului European și a Consiliului în ceea ce privește identificarea acționarilor, transmiterea de informații și facilitarea exercitării drepturilor acționarilor"/>
    <s v="Armonizarea cadrului normativ cu legislația europeană referitor la identificarea acțiunilor, transmiterea de informații și facilitarea executării drepturilor acționarilor"/>
    <s v="Proiect de lege aprobat de Guvern și transmis Parlamentului"/>
    <s v=" 23.08.2024"/>
    <s v=" 18.12.2024"/>
    <x v="51"/>
    <s v="600 ore-om / 91,800 mii lei"/>
    <n v="600"/>
    <n v="91800"/>
    <s v=" 05.01"/>
    <s v="Ministerul Finanțelor"/>
    <s v="Comisia Națională a Pieței Financiare"/>
    <s v="Secretar de stat, domeniul fiscal, vamal  și contabil, Golban Olga "/>
    <s v="Direcția reglementarea sectorului financiar"/>
    <s v="AA, cap.VI. Dreptul societăților comerciale"/>
    <s v="Mircea Catîrău, Direția analiză, monitorizare și evaluare a politicilor, Tel. 022 262 727"/>
  </r>
  <r>
    <n v="68"/>
    <x v="11"/>
    <s v="Muncă și Protecție Socială"/>
    <s v="Aprobarea Programului național de incluziune socială a persoanelor cu dizabilități 2024-2028, care va include și componenta accesibilitate a clădirilor și spațiilor publice"/>
    <m/>
    <s v="Abordarea direcțiilor strategice de acțiuni la nivel național"/>
    <s v="Document de politici aprobat"/>
    <s v=" 27.07.2023"/>
    <s v=" 17.01.2024"/>
    <x v="15"/>
    <s v="150 ore-om / 23 mii lei"/>
    <n v="150"/>
    <n v="22950"/>
    <s v=" 90.10"/>
    <s v="Ministerul Muncii și Protecției Sociale"/>
    <m/>
    <s v="Secretar de stat, domeniul asistenței sociale, Cușca Vasile"/>
    <s v="Direcția politici de protecție a drepturilor persoanelor cu dizabilități"/>
    <s v="PAG, cap. IV/Muncă și protecție socială, alin. 11"/>
    <s v="Alexandru Gamanjii, Direcția coordonare politici publice și integrare europeană, Tel. 022 804 409"/>
  </r>
  <r>
    <n v="424"/>
    <x v="16"/>
    <s v="Infrastructură și Dezvoltare Regională"/>
    <s v="Aprobarea proiectului de hotărâre de Guvern cu privire la inițierea negocierilor și aprobarea semnării, ratificarea acordului de consultanță privind dezvoltarea aeroportului."/>
    <m/>
    <m/>
    <s v="Hotărâre de Guvern aprobată"/>
    <m/>
    <s v=" 22.05.2024"/>
    <x v="41"/>
    <s v="720 ore-om / 161,4 mii lei"/>
    <m/>
    <m/>
    <s v=" 64.06"/>
    <s v="Ministerul Infrastructurii și Dezvoltării Regionale"/>
    <s v="Autoritatea Aeronautică Civilă "/>
    <s v="Secretar de stat, domeniul transport, Păscăluță Mircea"/>
    <s v="Serviciul politici în domeniul transportului aerian"/>
    <m/>
    <s v="Larisa Sorocovici, Direcția coordonarea politicilor publice și integrare europeană, Tel. 022 250 609"/>
  </r>
  <r>
    <n v="375"/>
    <x v="16"/>
    <s v="Infrastructură și Dezvoltare Regională"/>
    <s v="Aprobarea hotărârii de Guvern cu privire la aprobarea Programului privind implementarea Strategiei de mobilitate 2030"/>
    <m/>
    <s v="Dezvoltarea sistemului de transport al Republicii Moldova"/>
    <s v="Hotărâre de Guvern aprobată"/>
    <s v=" 30.05.2024"/>
    <s v=" 18.12.2024"/>
    <x v="51"/>
    <s v="2000 ore-om / 296 mii lei"/>
    <m/>
    <m/>
    <s v=" 64.02"/>
    <s v="Ministerul Infrastructurii și Dezvoltării Regionale "/>
    <m/>
    <s v="Secretar de stat, domeniul infrastructurii de transport, Mîndra Nicolae; Secretar de stat, domeniul transport,_x000a_Păscăluță Mircea"/>
    <s v="Direcția politici în domeniul dezvoltării drumurilor; Direcția politici în domeniul întreținerii drumurilor; Serviciul siguranță rutieră; Direcția politici în domeniul transportului rutier; Direcția politici în domeniul transportului feroviar și naval; Serviciul politici în domeniul transportului aerian"/>
    <s v="SND, 5.18 Politici şi management în domeniul transporturilor şi  infrastructurii drumurilor, alin.1_x000a_"/>
    <s v="Larisa Sorocovici, Direcția coordonarea politicilor publice și integrare europeană, Tel. 022 250 609"/>
  </r>
  <r>
    <n v="426"/>
    <x v="16"/>
    <s v="Infrastructură și Dezvoltare Regională"/>
    <s v="Aprobarea hotărârii de Guvern cu privire la modificarea/abrogarea cadrului normativ urmare aprobării Codului urbanismului și construcțiilor (Hotărârea Guvernului nr.1469/2016 pentru aprobarea Regulamentului cu privire la crearea şi funcționarea ghișeului unic de autorizare a lucrărilor de construcție; Hotărârea Guvernului nr.360/1996 cu privire la controlul de stat al calității în construcții; Hotărârea Guvernului nr.285/1996 cu privire la aprobarea Regulamentului de recepție a construcțiilor şi instalațiilor aferente; Hotărârea Guvernului nr.382/1997 privind aprobarea Regulamentului privind urmărirea comportării în exploatare, intervențiile în timp şi postutilizarea construcțiilor, Hotărârea Guvernului nr.329/1996 pentru aprobarea Regulamentului cu privire la atestarea tehnico-profesională a specialiștilor cu activități în construcții, Hotărârea de Guvern nr.361/1996 cu privire la asigurarea calității construcțiilor ş.a)"/>
    <m/>
    <s v="Stabilirea unor prevederi clare și exhaustive referitoare la procesul de executare a construcțiilor sigure și durabile"/>
    <s v="Hotărâre de Guvern aprobată"/>
    <s v=" 24.01.2024"/>
    <s v=" 28.08.2024"/>
    <x v="3"/>
    <s v="500 ore-om / 74 mii lei"/>
    <m/>
    <m/>
    <s v=" 61.04"/>
    <s v="Ministerul Infrastructurii și Dezvoltării Regionale "/>
    <m/>
    <s v="Secretar de stat, domeniul construcții și urbanism, _x000a_Șipitca Veaceslav"/>
    <s v="Direcția politici și reglementări în domeniul construcțiilor și locuințelor; Direcția politici și reglementări în domeniul amenajării teritoriului și urbanismului"/>
    <s v="HG nr.670/2023 cu privire la aprobarea Codului urbanismului și construcțiilor "/>
    <s v="Larisa Sorocovici, Direcția coordonarea politicilor publice și integrare europeană, Tel. 022 250 609"/>
  </r>
  <r>
    <n v="427"/>
    <x v="16"/>
    <s v="Infrastructură și Dezvoltare Regională"/>
    <s v="Aprobarea proiectului de lege pentru crearea Fondului național pentru dezvoltarea sistemului de documente normative în construcții"/>
    <m/>
    <s v="Menținerea calității și protecției construcțiilor  prin respectarea cerințele esențiale pentru siguranța cetățenilor"/>
    <s v="Proiect de lege aprobat de Guvern și transmis Parlamentului"/>
    <s v=" 05.01.2024"/>
    <s v=" 11.09.2024"/>
    <x v="40"/>
    <s v="500 ore-om / 74 mii lei"/>
    <m/>
    <m/>
    <s v=" 61.04"/>
    <s v="Ministerul Infrastructurii și Dezvoltării Regionale "/>
    <m/>
    <s v="Secretar de stat, domeniul construcții și urbanism, _x000a_Șipitca Veaceslav"/>
    <s v="Direcția politici și reglementări în domeniul amenajării teritoriului și urbanismului"/>
    <s v="SND, 5.17. Politici şi management în domeniul dezvoltării regionale, locale și construcțiilor, alin. 6; HG nr.670/2023 cu privire la aprobarea Codului urbanismului și construcțiilor _x000a_"/>
    <s v="Larisa Sorocovici, Direcția coordonarea politicilor publice și integrare europeană, Tel. 022 250 609"/>
  </r>
  <r>
    <n v="428"/>
    <x v="16"/>
    <s v="Infrastructură și Dezvoltare Regională"/>
    <s v="Aprobarea hotărârii de Guvern cu privire la aprobarea  Metodologiei de calculare a tarifelor la serviciile prestate de către Instituția publică „Oficiul amenajarea teritoriului, urbanism, construcții și locuințe” și Nomenclatorul serviciilor prestate de către această instituție și tarifele la aceste servicii"/>
    <m/>
    <s v="Implementarea eficientă a politicilor din domeniul urbanismului și construcțiilor pentru siguranța cetățenilor"/>
    <s v="Hotărâre de Guvern aprobată"/>
    <s v=" 11.12.2023"/>
    <s v=" 24.04.2024"/>
    <x v="23"/>
    <s v="500 ore-om / 74 mii lei"/>
    <m/>
    <m/>
    <s v=" 61.04"/>
    <s v="Ministerul Infrastructurii și Dezvoltării Regionale "/>
    <m/>
    <s v="Secretar de stat, domeniul construcții și urbanism, _x000a_Șipitca Veaceslav"/>
    <s v="Direcția politici și reglementări în domeniul amenajării teritoriului și urbanismului"/>
    <s v="Hotărâre de Guvern nr.633/2023 cu privire la organizare și funcționarea instituției publice Oficiul amenajarea teritoriului, urbanism, construcții și locuințe pct. 15, subpct.3)"/>
    <s v="Larisa Sorocovici, Direcția coordonarea politicilor publice și integrare europeană, Tel. 022 250 609"/>
  </r>
  <r>
    <n v="429"/>
    <x v="16"/>
    <s v="Infrastructură și Dezvoltare Regională"/>
    <s v="Aprobarea hotărârii de Guvern cu privire la aprobarea Regulamentului cu privire la prestarea serviciilor comunale și necomunale, folosirea, exploatarea și administrarea locuințelor"/>
    <m/>
    <s v="Perfecționarea și transparentizarea procesului de administrare și exploatare a blocurilor locative"/>
    <s v="Hotărâre de Guvern aprobată"/>
    <s v=" 23.08.2023"/>
    <s v=" 21.02.2024"/>
    <x v="48"/>
    <s v="500 ore-om / 74 mii lei"/>
    <m/>
    <m/>
    <s v="Bugetul de stat, suportul experților ce oferă asistență tehnică Ministerului Energiei _x000a_partener de dezvoltare -PNUD"/>
    <s v="Ministerul Infrastructurii și Dezvoltării Regionale "/>
    <s v="Ministerul Energiei"/>
    <s v="Secretar de stat, domeniul construcții și urbanism, _x000a_Șipitca Veaceslav"/>
    <s v="Direcția politici și reglementări în domeniul construcțiilor și locuințelor"/>
    <s v="Legea nr.187/2022 cu privire la condominiu"/>
    <s v="Larisa Sorocovici, Direcția coordonarea politicilor publice și integrare europeană, Tel. 022 250 609"/>
  </r>
  <r>
    <n v="443"/>
    <x v="16"/>
    <s v="Infrastructură și Dezvoltare Regională"/>
    <s v="Aprobarea hotărârii de Guvern cu privire la semnarea Acordului dintre Guvernul Republicii Moldova și Guvernul Islandei privind serviciile aeriene și împuternicirea delegației oficiale pentru negocierea acestuia"/>
    <m/>
    <s v="Semnarea Acordului va stabili pentru operatorii aerieni cadrul de reglementare a funcționării serviciilor aeriene bilaterale, cuprinzând norme privind siguranța și securitatea aeronautică"/>
    <s v="Hotărâre de Guvern aprobată"/>
    <s v=" 02.01.2024"/>
    <s v=" 10.05.2024"/>
    <x v="42"/>
    <s v="720 ore-om / 106,56 mii lei"/>
    <m/>
    <m/>
    <s v=" 64.06"/>
    <s v="Ministerul Infrastructurii și Dezvoltării Regionale"/>
    <s v="Ministerul Afacerilor Externe și Integrării Europene; Autoritatea Aeronautică Civilă "/>
    <s v="Secretar de stat, domeniul transport, Păscăluță Mircea"/>
    <s v="Serviciul politici în domeniul transportului aerian"/>
    <s v="HG nr.673/2023 cu privire la inițierea negocierilor asupra proiectului Acordului dintre Guvernul Republicii Moldova și Guvernul Islandei privind serviciile aeriene și împuternicirea delegației oficiale pentru negocierea acestuia"/>
    <s v="Larisa Sorocovici, Direcția coordonarea politicilor publice și integrare europeană, Tel. 022 250 609"/>
  </r>
  <r>
    <n v="431"/>
    <x v="16"/>
    <s v="Infrastructură și Dezvoltare Regională"/>
    <s v="Aprobarea hotărârii de Guvern cu privire la aprobarea Regulamentului privind elaborarea Certificatului de urbanism informativ și Certificatului de urbanism pentru proiectare, în cazul lipsei documentației de urbanism, pentru localitățile rurale cu o populație ce nu depășește 3000 locuitori"/>
    <m/>
    <s v="Stabilirea unei proceduri simplificate pentru eliberarea actelor permisive în domeniul construcțiilor în unele localitățile care nu dispun de documentație de urbanism"/>
    <s v="Hotărâre de Guvern aprobată"/>
    <s v=" 24.01.2024"/>
    <s v=" 10.07.2024"/>
    <x v="34"/>
    <s v="500 ore-om / 74 mii lei"/>
    <m/>
    <m/>
    <s v=" 61.04"/>
    <s v="Ministerul Infrastructurii și Dezvoltării Regionale "/>
    <m/>
    <s v="Secretar de stat, domeniul construcții și urbanism, _x000a_Șipitca Veaceslav"/>
    <s v="Direcția politici și reglementări în domeniul amenajării teritoriului și urbanismului"/>
    <s v="SND, 5.17. Politici şi management în domeniul dezvoltării regionale, locale și construcțiilor, alin. 6; Codul urbanismului și construcțiilor"/>
    <s v="Larisa Sorocovici, Direcția coordonarea politicilor publice și integrare europeană, Tel. 022 250 609"/>
  </r>
  <r>
    <n v="432"/>
    <x v="16"/>
    <s v="Infrastructură și Dezvoltare Regională"/>
    <s v="Modificarea Hotărârii de Guvern nr.499/2000 despre aprobarea Regulamentului-cadru privind activitatea organelor locale de arhitectură şi urbanism"/>
    <m/>
    <s v="Eficientizarea activității  organelor locale de arhitectură şi urbanism "/>
    <s v="Hotărâre de Guvern aprobată"/>
    <s v=" 05.01.2024"/>
    <s v=" 18.09.2024"/>
    <x v="5"/>
    <s v="500 ore-om / 74 mii lei"/>
    <m/>
    <m/>
    <s v=" 61.04"/>
    <s v="Ministerul Infrastructurii și Dezvoltării Regionale "/>
    <m/>
    <s v="Secretar de stat, domeniul construcții și urbanism, _x000a_Șipitca Veaceslav"/>
    <s v="Direcția politici și reglementări în domeniul amenajării teritoriului și urbanismului"/>
    <s v="Codul urbanismului și construcțiilor"/>
    <s v="Larisa Sorocovici, Direcția coordonarea politicilor publice și integrare europeană, Tel. 022 250 609"/>
  </r>
  <r>
    <n v="433"/>
    <x v="16"/>
    <s v="Infrastructură și Dezvoltare Regională"/>
    <s v="Modificarea Hotărârii de Guvern nr.916/2020 cu privire la aprobarea Programului național_x000a_de dezvoltare a orașelor-poli de creștere în Republica Moldova pentru anii 2021-2027"/>
    <m/>
    <s v="Introducerea modificărilor în actul normativ ca urmare a evaluării implementării și actualizării conform Hotărârii Guvernului nr.386/2020 cu privire la planificarea, elaborarea, aprobarea, implementarea, monitorizarea și evaluarea documentelor de politici publice"/>
    <s v="Hotărâre de Guvern aprobată"/>
    <s v=" 04.03.2024"/>
    <s v=" 04.09.2024"/>
    <x v="9"/>
    <s v="200 ore-om / 29,6 mii lei"/>
    <m/>
    <m/>
    <s v=" 61.01"/>
    <s v="Ministerul Infrastructurii și Dezvoltării Regionale "/>
    <s v="Agenția de Dezvoltare Regională Nord; _x000a_Agenția de Dezvoltare Regională Centru; Agenția de Dezvoltare Regională Sud; Agenția de Dezvoltare Regională UTA Găgăuzia"/>
    <s v="Secretar de stat, domeniul dezvoltare regională, Mardare Ana"/>
    <s v="Direcția politici de dezvoltare regională și locală "/>
    <s v="PN20, acțiunea 1. Modernizarea satelor și orașelor; SNDR, OG 1.1._x000a_"/>
    <s v="Larisa Sorocovici, Direcția coordonarea politicilor publice și integrare europeană, Tel. 022 250 609"/>
  </r>
  <r>
    <n v="377"/>
    <x v="16"/>
    <s v="Infrastructură și Dezvoltare Regională"/>
    <s v="Aprobarea proiectului de Lege privind declararea de utilitate publică a lucrărilor de  reabilitare și modernizare a unor drumuri naționale."/>
    <m/>
    <s v="Dezvoltarea drumurilor și a transporturilor rutiere"/>
    <s v="Proiect de lege aprobat de Guvern și transmis Parlamentului"/>
    <s v=" 20.02.2024"/>
    <s v=" 05.06.2024"/>
    <x v="33"/>
    <s v="800 ore-om / 118,4 mii lei"/>
    <m/>
    <m/>
    <s v=" 64.02"/>
    <s v="Ministerul Infrastructurii și Dezvoltării Regionale "/>
    <m/>
    <s v="Secretar de stat, domeniul infrastructurii de transport, Mîndra Nicolae_x000a_"/>
    <s v="Direcția politici în domeniul dezvoltării drumurilor; Direcția politici în domeniul întreținerii drumurilor_x000a_"/>
    <s v="SND, 5.19 Dezvoltarea drumurilor și a transporturilor rutiere"/>
    <s v="Larisa Sorocovici, Direcția coordonarea politicilor publice și integrare europeană, Tel. 022 250 609"/>
  </r>
  <r>
    <n v="435"/>
    <x v="16"/>
    <s v="Infrastructură și Dezvoltare Regională"/>
    <s v="Modificarea Hotărârii de Guvern nr.23/2022 cu privire la aprobarea Documentului unic de program pentru anii 2022-2024"/>
    <m/>
    <s v="Aducerea în concordanță cu cadrul normativ în vigoare Legea nr.27/2022 și Hotărârea Guvernului nr.152/2022"/>
    <s v="Hotărâre de Guvern aprobată"/>
    <s v=" 03.01.2024"/>
    <s v=" 03.04.2024"/>
    <x v="46"/>
    <s v="150 ore-om / 22,2 mii lei"/>
    <m/>
    <m/>
    <s v=" 61.01"/>
    <s v="Ministerul Infrastructurii și Dezvoltării Regionale "/>
    <s v="Agenția de Dezvoltare Regională Nord; _x000a_Agenția de Dezvoltare Regională  Centru; _x000a_Agenția de Dezvoltare Regională Sud; Agenția de Dezvoltare Regională UTA Găgăuzia; Oficiul Național de Dezvoltare Regională și Locală "/>
    <s v="Secretar de stat, domeniul dezvoltare regională, Mardare Ana"/>
    <s v="Direcția politici de dezvoltare regională și locală "/>
    <s v="PAG, Cap. V/ Infrastructura și Dezvoltare regională, alin. 14;_x000a_PN20, acțiunea 1 Modernizarea satelor și orașelor; 5.17 Politici şi management în domeniul dezvoltării regionale, locale și construcțiilor; SNDR 2022-2028; ODD , acțiunea 6.1._x000a_"/>
    <s v="Larisa Sorocovici, Direcția coordonarea politicilor publice și integrare europeană, Tel. 022 250 609"/>
  </r>
  <r>
    <n v="436"/>
    <x v="16"/>
    <s v="Infrastructură și Dezvoltare Regională"/>
    <s v="Aprobarea Hotărârii de Guvern cu privire la aprobarea Programului Național de Dezvoltare Locală 2023-2027"/>
    <m/>
    <s v="Accelerarea ritmului de echipare a unităților administrativ-teritoriale cu dotările de bază de infrastructură tehnico-edilitară și socială, în vederea îmbunătățirii condițiilor de trai, creșterii atractivității investiționale și asigurării dezvoltării durabile a localităților Republicii Moldova"/>
    <s v="Document de politici aprobat"/>
    <s v=" 13.03.2023 "/>
    <s v=" 07.02.2024"/>
    <x v="38"/>
    <s v="200 ore-om / 29,6 mii lei"/>
    <m/>
    <m/>
    <s v=" 61.01"/>
    <s v="Ministerul Infrastructurii și Dezvoltării Regionale "/>
    <s v="Oficiul Național de Dezvoltare Regională și Locală "/>
    <s v="Secretar de stat, domeniul dezvoltare regională, Mardare Ana"/>
    <s v="Direcția politici de dezvoltare regională și locală "/>
    <s v="PN20, acțiunea 1. Modernizarea satelor și orașelor"/>
    <s v="Larisa Sorocovici, Direcția coordonarea politicilor publice și integrare europeană, Tel. 022 250 609"/>
  </r>
  <r>
    <n v="437"/>
    <x v="16"/>
    <s v="Infrastructură și Dezvoltare Regională"/>
    <s v="Aprobarea Hotărârii de Guvern cu privire la aprobarea Programului  Național de accelerare a dezvoltării mun. Bălți în calitate de pol de dezvoltare 2024 – 2028 "/>
    <m/>
    <s v="Consolidarea rolului mun. Bălți în calitate de pol de dezvoltare și al doilea oraș al țării. Creșterea economică, bunăstarea și ocuparea forței de muncă"/>
    <s v="Document de politici aprobat"/>
    <s v=" 10.10.2023"/>
    <s v=" 20.03.2024"/>
    <x v="12"/>
    <s v="150 ore-om / 22,2 mii lei"/>
    <m/>
    <m/>
    <s v=" 61.01"/>
    <s v="Ministerul Infrastructurii și Dezvoltării Regionale "/>
    <s v="Agenția de Dezvoltare Regională Nord "/>
    <s v="Secretar de stat, domeniul dezvoltare regională, Mardare Ana"/>
    <s v="Direcția politici de dezvoltare regională și locală "/>
    <s v="SNDR 2022-2028"/>
    <s v="Larisa Sorocovici, Direcția coordonarea politicilor publice și integrare europeană, Tel. 022 250 609"/>
  </r>
  <r>
    <n v="438"/>
    <x v="16"/>
    <s v="Infrastructură și Dezvoltare Regională"/>
    <s v="Modificarea Hotărârii de Guvern nr.506/2019 pentru aprobarea Procedurii-cadru privind organizarea, derularea și atribuirea contractelor de delegare a gestiunii serviciului public de alimentare cu apă și de canalizare"/>
    <m/>
    <s v="Asigurarea dreptului operatorilor noi înființați de a participa la licitațiile publice de atribuirea contractelor de delegare a gestiunii serviciului public de alimentare cu apă și de canalizare"/>
    <s v="Hotărâre de Guvern aprobată"/>
    <s v=" 02.01.2024"/>
    <s v=" 14.08.2024"/>
    <x v="0"/>
    <s v="150 ore-om / 22,2 mii lei"/>
    <m/>
    <m/>
    <s v=" 75.03"/>
    <s v="Ministerul Infrastructurii și Dezvoltării Regionale "/>
    <s v="Agenția Națională pentru Reglementare în Energetică"/>
    <s v="Secretar de stat, domeniul dezvoltare regională, Mardare Ana"/>
    <s v="Direcția politici în domeniul aprovizionării cu apă și sanitație"/>
    <s v="SND, 5.17. Politici şi management în domeniul dezvoltării regionale, locale și construcțiilor, alin.4_x000a_"/>
    <s v="Larisa Sorocovici, Direcția coordonarea politicilor publice și integrare europeană, Tel. 022 250 609"/>
  </r>
  <r>
    <n v="439"/>
    <x v="16"/>
    <s v="Infrastructură și Dezvoltare Regională"/>
    <s v="Modificarea Hotărârii de Guvern nr.199/2014 cu privire la aprobarea Strategiei de alimentare cu apă şi sanitație (2014 – 2030)​"/>
    <m/>
    <s v="Ajustarea țintelor stabilite în  Strategia de alimentare cu apă şi sanitație (2014 – 2030)​ la țintele stabilite în Strategia Națională de Dezvoltare „Moldova Europeană 2030” "/>
    <s v="Hotărâre de Guvern aprobată"/>
    <s v=" 01.11.2023"/>
    <s v=" 21.02.2024"/>
    <x v="48"/>
    <s v="200 ore-om / 29,6 mii lei"/>
    <m/>
    <m/>
    <s v=" 75.03"/>
    <s v="Ministerul Infrastructurii și Dezvoltării Regionale "/>
    <m/>
    <s v="Secretar de stat, domeniul dezvoltare regională, Mardare Ana"/>
    <s v="Direcția politici în domeniul aprovizionării cu apă și sanitație"/>
    <s v="SND, 5.17. Politici şi management în domeniul dezvoltării regionale, locale și construcțiilor, alin.4_x000a_"/>
    <s v="Larisa Sorocovici, Direcția coordonarea politicilor publice și integrare europeană, Tel. 022 250 609"/>
  </r>
  <r>
    <n v="440"/>
    <x v="16"/>
    <s v="Infrastructură și Dezvoltare Regională"/>
    <s v="Modificarea Hotărârii de Guvern nr.870/2020 cu privire la aprobarea Regulamentului privind autorizarea zborurilor și utilizarea spațiului aerian național de către aeronavele civile și de stat"/>
    <m/>
    <s v="Actualizarea procedurii de autorizare a zborurilor în spațiul aerian național, precum şi condițiile în care decolarea şi aterizarea aeronavelor civile se pot efectua şi de pe/pe alte terenuri decât aerodromurile"/>
    <s v="Hotărâre de Guvern aprobată"/>
    <s v=" 02.05.2024"/>
    <s v=" 25.09.2024"/>
    <x v="8"/>
    <s v="720 ore-om / 106,56 mii lei"/>
    <m/>
    <m/>
    <s v=" 64.06"/>
    <s v="Ministerul Infrastructurii și Dezvoltării Regionale"/>
    <s v="Autoritatea Aeronautică Civilă "/>
    <s v="Secretar de stat, domeniul transport, Păscăluță Mircea"/>
    <s v="Serviciul politici în domeniul transportului aerian"/>
    <s v="PNA, cap 14. Transport; Codul aerian nr.301/2017         "/>
    <s v="Larisa Sorocovici, Direcția coordonarea politicilor publice și integrare europeană, Tel. 022 250 609"/>
  </r>
  <r>
    <n v="441"/>
    <x v="16"/>
    <s v="Infrastructură și Dezvoltare Regională"/>
    <s v="Modificarea Hotărârii de Guvern nr.641/2019 pentru aprobarea Regulamentului privind menținerea navigabilității aeronavelor și a produselor, reperelor și dispozitivelor aeronautice și autorizarea întreprinderilor și a personalului cu atribuții în domeniu"/>
    <s v="Regulamentul (UE) nr.1321/2014"/>
    <s v="Actualizarea cerințelor privind menținerea navigabilității aeronavelor și a produselor, reperelor și dispozitivelor aeronautice și autorizarea întreprinderilor și a personalului cu atribuții în domeniu"/>
    <s v="Hotărâre de Guvern aprobată"/>
    <s v=" 02.05.2024"/>
    <s v=" 25.09.2024"/>
    <x v="8"/>
    <s v="720 ore-om / 106,56 mii lei"/>
    <m/>
    <m/>
    <s v=" 64.06"/>
    <s v="Ministerul Infrastructurii și Dezvoltării Regionale"/>
    <s v="Autoritatea Aeronautică Civilă "/>
    <s v="Secretar de stat, domeniul transport, Păscăluță Mircea"/>
    <s v="Serviciul politici în domeniul transportului aerian"/>
    <s v="PNA, cap 14. Transport; ASAC RM-UE"/>
    <s v="Larisa Sorocovici, Direcția coordonarea politicilor publice și integrare europeană, Tel. 022 250 609"/>
  </r>
  <r>
    <n v="442"/>
    <x v="16"/>
    <s v="Infrastructură și Dezvoltare Regională"/>
    <s v="Aprobarea hotărârii de Guvern cu privire la modificarea Codului aerian al Republicii Moldova nr.301/2017"/>
    <s v="Regulamentul UE  2018/1139"/>
    <s v="Actualizarea cerințelor activităților aeronautice civile, conexe, precum și actualizarea condițiilor de activitate în spațiul aerian persoanelor juridice și celor fizice"/>
    <s v="Proiect de lege aprobat de Guvern și transmis Parlamentului"/>
    <s v=" 01.07.2023"/>
    <s v=" 19.06.2024"/>
    <x v="7"/>
    <s v="1440 ore-om / 213,12 mii lei"/>
    <m/>
    <m/>
    <s v=" 64.06"/>
    <s v="Ministerul Infrastructurii și Dezvoltării Regionale"/>
    <s v="Autoritatea Aeronautică Civilă "/>
    <s v="Secretar de stat, domeniul transport, Păscăluță Mircea"/>
    <s v="Serviciul politici în domeniul transportului aerian"/>
    <s v="PNA, cap 14. Transport; ASAC RM-UE"/>
    <s v="Larisa Sorocovici, Direcția coordonarea politicilor publice și integrare europeană, Tel. 022 250 609"/>
  </r>
  <r>
    <n v="109"/>
    <x v="15"/>
    <s v="Mediu"/>
    <s v="Modificarea unor acte normative sub aspect de ajustare a acestora la Legea nr. 227/2022  (Legea nr.160/2011 privind reglementarea prin autorizare a activității de întreprinzător; Legea nr. 1515/1993 privind protecția mediului înconjurător; Legea nr. 272/2011 apelor; Legea nr.209/2016 privind deșeurile ș.a.)"/>
    <m/>
    <s v="Ajustarea cadrului normativ existent la prevederile Legii nr. 227/2022 privind emisiile industriale"/>
    <s v="Proiect de lege aprobat de Guvern și transmis Parlamentului"/>
    <s v=" 01.12.2023"/>
    <s v=" 02.05.2024"/>
    <x v="39"/>
    <s v="720 ore-om / 213,5 mii lei"/>
    <m/>
    <m/>
    <s v="70.01; Proeictul GIZ „Dezvoltarea capacităților pentru politică climatică în șările din Europa de Est, Caucazul de Sud și Asia Centrală, Etapa a III-a"/>
    <s v="Ministerul  Mediului"/>
    <s v="Ministerul Economiei  Ministerul Sănătății Agenția de Mediu Inspectoratul pentru Protecția Mediului"/>
    <s v="Ministru, Iordanov Iordanca-Rodica"/>
    <s v="Direcția politici de prevenire a poluării, Panciuc Angela_x000a_"/>
    <s v=" Legea nr.227/2022 privind emisiile industriale"/>
    <s v="Ghenadie Sîrbu, Direcția analiză, monitorizare și evaluare a politicilor, Tel. 022 204 567"/>
  </r>
  <r>
    <n v="444"/>
    <x v="16"/>
    <s v="Infrastructură și Dezvoltare Regională"/>
    <s v="Aprobarea hotărârii de Guvern pentru semnarea Acordului dintre Guvernul Republicii Moldova și Guvernul Regiunii Administrative Speciale Hong Kong a Republicii Populare Chineze privind serviciile aeriene și împuternicirea delegației oficiale pentru negocierea acestuia"/>
    <m/>
    <s v="Semnarea Acordului va stabili pentru operatorii aerieni cadrul de reglementare a funcționării serviciilor aeriene bilaterale, cuprinzând norme privind siguranța și securitatea aeronautică"/>
    <s v="Hotărâre de Guvern aprobată"/>
    <s v=" 02.01.2024"/>
    <s v=" 17.07.2024"/>
    <x v="20"/>
    <s v="720 ore-om / 106,56 mii lei"/>
    <m/>
    <m/>
    <s v=" 64.06"/>
    <s v="Ministerul Infrastructurii și Dezvoltării Regionale"/>
    <s v="Ministerul Afacerilor Externe și Integrării Europene; Autoritatea Aeronautică Civilă "/>
    <s v="Secretar de stat, domeniul transport, Păscăluță Mircea"/>
    <s v="Serviciul politici în domeniul transportului aerian"/>
    <s v="HG nr.639/2023 cu privire la inițierea negocierilor asupra proiectului Acordului dintre Guvernul Republicii Moldova și Guvernul Regiunii Administrative Speciale Hong Kong a Republicii Populare Chineze privind serviciile aeriene și împuternicirea delegației oficiale pentru negocierea acestuia"/>
    <s v="Larisa Sorocovici, Direcția coordonarea politicilor publice și integrare europeană, Tel. 022 250 609"/>
  </r>
  <r>
    <n v="445"/>
    <x v="16"/>
    <s v="Infrastructură și Dezvoltare Regională"/>
    <s v="Modificarea Hotărârii de Guvern nr.476/2016 cu privire la aprobarea Metodologiei privind baza de calcul și aprobare a taxelor pentru serviciile aeroportuare și de navigație aeriană"/>
    <s v="Acordul privind spațiul aerian comun dintre Moldova și UE, Anexa III. Norme aplicabile Aviației Civile, Capitolul C;_x000a_Directiva Parlamentului European și a Consiliului nr.2009/12/CE; Regulamentul de punere în aplicare (UE) nr.391/2013;_x000a_Regulamentul (UE) nr.1191/2010; Regulamentului (CE) nr.1794/2006_x000a_"/>
    <s v="Actualizarea cerințelor privind stabilirea tarifelor pentru serviciile aeroportuare și de navigație aeriană "/>
    <s v="Hotărâre de Guvern aprobată"/>
    <s v=" 02.01.2024"/>
    <s v=" 27.03.2024"/>
    <x v="13"/>
    <s v="720 ore-om / 106,56 mii lei"/>
    <m/>
    <m/>
    <s v=" 64.06"/>
    <s v="Ministerul Infrastructurii și Dezvoltării Regionale"/>
    <s v="Autoritatea Aeronautică Civilă "/>
    <s v="Secretar de stat, domeniul transport, Păscăluță Mircea"/>
    <s v="Serviciul politici în domeniul transportului aerian"/>
    <s v="PNA, cap 14. Transport; ASAC RM-UE"/>
    <s v="Larisa Sorocovici, Direcția coordonarea politicilor publice și integrare europeană, Tel. 022 250 609"/>
  </r>
  <r>
    <n v="446"/>
    <x v="16"/>
    <s v="Infrastructură și Dezvoltare Regională"/>
    <s v="Aprobarea hotărârii de Guvern cu privire la aprobarea cerințelor subsecvente operațiunilor aeriene cu aeronave ușoare și ultra ușoare"/>
    <m/>
    <s v="Stabilirea cerințelor privind reglementarea operațiunilor aeriene cu aeronave ușoare și ultra ușoare"/>
    <s v="Hotărâre de Guvern aprobată"/>
    <s v=" 02.01.2024"/>
    <s v=" 10.04.2024"/>
    <x v="29"/>
    <s v="720 ore-om / 106,56 mii lei"/>
    <m/>
    <m/>
    <s v=" 64.06"/>
    <s v="Ministerul Infrastructurii și Dezvoltării Regionale"/>
    <s v="Autoritatea Aeronautică Civilă "/>
    <s v="Secretar de stat, domeniul transport, Păscăluță Mircea"/>
    <s v="Serviciul politici în domeniul transportului aerian"/>
    <s v="Codul aerian nr.301/2017                              "/>
    <s v="Larisa Sorocovici, Direcția coordonarea politicilor publice și integrare europeană, Tel. 022 250 609"/>
  </r>
  <r>
    <n v="402"/>
    <x v="16"/>
    <s v="Infrastructură și Dezvoltare Regională"/>
    <s v="Aprobarea hotărârii de Guvern privind modulele pentru procedurile de evaluare a conformității și a adecvării pentru utilizarea infrastructurii, precum și de verificare CE care trebuie utilizate în specificațiile tehnice de interoperabilitate"/>
    <s v="Decizia Comisiei din 09 noiembrie 2010 "/>
    <s v="Stabilirea cerințelor de evaluare a conformității a sistemului feroviar"/>
    <s v="Hotărâre de Guvern aprobată"/>
    <s v=" 02.01.2024"/>
    <s v=" 27.12.2024"/>
    <x v="21"/>
    <s v="720 ore-om / 106,56 mii lei"/>
    <m/>
    <m/>
    <s v=" 64.05"/>
    <s v="Ministerul Infrastructurii și Dezvoltării Regionale"/>
    <s v="Agenția Feroviară"/>
    <s v="Secretar de stat, domeniul transport, Păscăluță Mircea"/>
    <s v="Direcția politici în domeniul transportului feroviar și naval"/>
    <s v="Codul transportului feroviar nr.19/2022"/>
    <s v="Larisa Sorocovici, Direcția coordonarea politicilor publice și integrare europeană, Tel. 022 250 609"/>
  </r>
  <r>
    <n v="448"/>
    <x v="16"/>
    <s v="Infrastructură și Dezvoltare Regională"/>
    <s v="Aprobarea hotărârii de Guvern cu privire la aprobarea Regulamentului de stabilire a metodologiei de calcul a cuantumului plăților de supraveghere a menținerii condițiilor de certificare a Autorității Aeronautice Civile"/>
    <m/>
    <s v="Elaborarea metodologiei care va stabili cuantumul plăților de supraveghere a menținerii condițiilor de certificare a Autorității Aeronautice Civile"/>
    <s v="Hotărâre de Guvern aprobată"/>
    <s v=" 01.11.2023"/>
    <s v=" 14.02.2024"/>
    <x v="25"/>
    <s v="720 ore-om / 106,56 mii lei"/>
    <m/>
    <m/>
    <s v=" 64.06"/>
    <s v="Ministerul Infrastructurii și Dezvoltării Regionale"/>
    <s v="Autoritatea Aeronautică Civilă "/>
    <s v="Secretar de stat, domeniul transport, Păscăluță Mircea"/>
    <s v="Serviciul politici în domeniul transportului aerian"/>
    <s v="Codul aerian nr.301/2017 "/>
    <s v="Larisa Sorocovici, Direcția coordonarea politicilor publice și integrare europeană, Tel. 022 250 609"/>
  </r>
  <r>
    <n v="449"/>
    <x v="16"/>
    <s v="Infrastructură și Dezvoltare Regională"/>
    <s v="Aprobarea hotărârii de Guvern privind stabilirea unor norme comune privind managementul fluxului de trafic aerian_x000a_"/>
    <s v="Acordul privind spațiul aerian comun dintre Moldova și UE; Anexa III. Norme aplicabile Aviației Civile, Capitolul B; Regulamentul (UE) nr.255/2010 _x000a_"/>
    <s v="Stabilirea cerințelor de management al fluxului de trafic aerian (ATFM) pentru optimizarea capacității disponibile în utilizarea spațiului aerian și pentru îmbunătățirea proceselor ATFM"/>
    <s v="Hotărâre de Guvern aprobată"/>
    <s v=" 01.04.2024"/>
    <s v=" 02.10.2024"/>
    <x v="10"/>
    <s v="720 ore-om / 106,56 mii lei"/>
    <m/>
    <m/>
    <s v=" 64.06"/>
    <s v="Ministerul Infrastructurii și Dezvoltării Regionale"/>
    <s v="Autoritatea Aeronautică Civilă "/>
    <s v="Secretar de stat, domeniul transport, Păscăluță Mircea"/>
    <s v="Serviciul politici în domeniul transportului aerian"/>
    <s v="PNA, cap 14. Transport; ASAC RM-UE"/>
    <s v="Larisa Sorocovici, Direcția coordonarea politicilor publice și integrare europeană, Tel. 022 250 609"/>
  </r>
  <r>
    <n v="450"/>
    <x v="16"/>
    <s v="Infrastructură și Dezvoltare Regională"/>
    <s v="Aprobarea hotărârii de Guvern cu privire la stabilirea cerințelor aplicabile sistemelor automate pentru schimbul datelor de zbor în scopul notificării, al coordonării și al transferului zborurilor între unități de control al traficului aerian "/>
    <s v="Acordul privind spațiul aerian comun dintre Moldova și UE; Anexa III. Norme aplicabile Aviației Civile, Capitolul B; Regulamentul (CE) nr.1032/2006_x000a_"/>
    <s v="Stabilirea cerințelor aplicabile sistemelor automate pentru schimbul datelor de zbor în scopul notificării, al coordonării și al transferului zborurilor între unități de control al traficului aerian "/>
    <s v="Hotărâre de Guvern aprobată"/>
    <s v=" 01.04.2024"/>
    <s v=" 30.10.2024"/>
    <x v="31"/>
    <s v="720 ore-om / 106,56 mii lei"/>
    <m/>
    <m/>
    <s v=" 64.06"/>
    <s v="Ministerul Infrastructurii și Dezvoltării Regionale"/>
    <s v="Autoritatea Aeronautică Civilă "/>
    <s v="Secretar de stat, domeniul transport, Păscăluță Mircea"/>
    <s v="Serviciul politici în domeniul transportului aerian"/>
    <s v="PNA, cap 14. Transport; ASAC RM-UE"/>
    <s v="Larisa Sorocovici, Direcția coordonarea politicilor publice și integrare europeană, Tel. 022 250 609"/>
  </r>
  <r>
    <n v="176"/>
    <x v="14"/>
    <s v="Educație și Cercetare"/>
    <s v="Modificarea Hotărârii de Guvern nr.628/2023 cu privire la aprobarea metodologiei de finanțare bugetară a instituțiilor publice de învățământ profesional tehnic "/>
    <s v="Acordul de Asociere, art.123 f promovarea obiectivelor stabilite în cadrul procesului de la Copenhaga privind consolidarea cooperării europene în materie de educație și de formare profesională). "/>
    <s v="Ajustarea denumirii meseriilor/specialităților (urmare a actualizării Hotărârii de Guvern nr.425/2015 și Hotărârii de Guvern nr.853/2015)"/>
    <s v="Hotărâre de Guvern aprobată"/>
    <s v=" 01.08.2024"/>
    <s v=" 27.11.2024"/>
    <x v="4"/>
    <s v="80 ore-om / 12,240 mii lei"/>
    <n v="80"/>
    <n v="12240"/>
    <s v=" 88.08; 88.09"/>
    <s v="Ministerul Educației și Cercetării"/>
    <m/>
    <s v="Secretar de stat, domeniile învățământului profesional tehnic și cadrul național al calificărilor, Rusu Galina"/>
    <s v="Direcția politici în domeniul învățământului profesional tehnic"/>
    <s v="Codul educației al Republicii Moldova nr.152/2014, art. 59  alin (1) și art. 145 alin (5) "/>
    <s v="Angelina Bezu, șef adjunct Direcția coordonare politici publice și integrare europeană, Tel. 022 232 680_x000a_"/>
  </r>
  <r>
    <n v="404"/>
    <x v="16"/>
    <s v="Infrastructură și Dezvoltare Regională"/>
    <s v="Aprobarea hotărârii de Guvern cu privire la modificarea Regulamentului privind serviciile publice de transport feroviar de pasageri, aprobat prin Hotărârea Guvernului nr. 47/2023"/>
    <s v="Regulamentul (CE) nr. 1370/2007"/>
    <s v="Implementarea actelor_x000a_normative privind drepturile și obligațiile pasagerilor, care urmează a fi armonizate la nivel național"/>
    <s v="Hotărâre de Guvern aprobată"/>
    <s v=" 02.01.2024"/>
    <s v=" 27.12.2024"/>
    <x v="21"/>
    <s v="720 ore-om / 92,3 mii lei"/>
    <m/>
    <m/>
    <s v=" 64.05"/>
    <s v="Ministerul Infrastructurii și Dezvoltării Regionale"/>
    <m/>
    <s v="Secretar de stat, domeniul transport, Păscăluță Mircea"/>
    <s v="Direcția politici în domeniul transportului feroviar și naval"/>
    <s v="PNA, cap 14. Transport; "/>
    <s v="Larisa Sorocovici, Direcția coordonarea politicilor publice și integrare europeană, Tel. 022 250 609"/>
  </r>
  <r>
    <n v="199"/>
    <x v="7"/>
    <s v="Cultură"/>
    <s v="Aprobarea hotărârii de Guvern cu privire la aprobarea Regulamentului privind instituirea mecanismului de evidență a resurselor cinematografice și a Registrului cinematografiei."/>
    <m/>
    <s v="Cartografierea produselor cinematografice și activităților din domeniul cinematografiei (producție, distribuire, exploatare) prestate de către  persoanele fizice și juridice"/>
    <s v="Hotărâre de Guvern aprobată"/>
    <s v=" 18.01.2024"/>
    <s v=" 27.11.2024"/>
    <x v="4"/>
    <s v="320 ore-om / 72,480 mii lei"/>
    <m/>
    <m/>
    <s v=" 85.10"/>
    <s v="Ministerul Culturii"/>
    <s v="Ministerul Dezvoltării Economice și Digitalizării; Centrul Național al Cinematografiei"/>
    <s v="Secretar de stat, domeniul artei, industriei creative, turismului, educației artistice, cercetării și inovării, Chistol Andrei"/>
    <s v="Direcția arte, industrii creative și educație artistică"/>
    <s v="Legea cinematografiei nr.116/2014                                 "/>
    <s v="Tatiana Bordiniuc, Șef Secție coordonare politici publice și integrare europeană, Tel. 022 823 802 "/>
  </r>
  <r>
    <n v="454"/>
    <x v="17"/>
    <s v="Sănătate"/>
    <s v="Aprobarea hotărârii de Guvern cu privire la Regulamentul resursei informaționale formate ale Sistemului informațional „Evidența resurselor umane în sănătate”"/>
    <m/>
    <s v="Automatizarea proceselor de colectare, analiză și raportare a datelor cu privire la resursele umane în sănătate din Republica Moldova"/>
    <s v="Hotărâre de Guvern aprobată"/>
    <s v=" 24.04.2024"/>
    <s v=" 24.07.2024"/>
    <x v="27"/>
    <s v="88 ore-om / 12,789 mii lei"/>
    <m/>
    <m/>
    <s v=" 80.01;  80.04"/>
    <s v="Ministerul Sănătății"/>
    <s v="Agenția Națională pentru Sănătate Publică "/>
    <s v="Secretar general adjunct, Nicolaescu Svetlana; Secretar de stat, domeniul medical, Gasnaș Alexandru  "/>
    <s v="Direcția politici în domeniul managementului personalului medical"/>
    <s v="PAG, cap.V, Sănătate, alin. 7 și 11; Agenda de Asociere; Strategia națională de sănătate „Sănătatea 2030”, OG 4.1., 5.1."/>
    <s v="Marcela Țîrdea, Direcția analiză, monitorizare şi evaluare a politicilor, Tel. 022 262 130"/>
  </r>
  <r>
    <n v="421"/>
    <x v="16"/>
    <s v="Infrastructură și Dezvoltare Regională"/>
    <s v="Aprobarea hotărârii de Guvern cu privire la stabilirea priorității pentru inspecția la sol a aeronavelor care folosesc aeroporturile comunitare"/>
    <s v="Acordul privind spațiul aerian comun dintre Moldova și UE; Anexa III. Norme aplicabile Aviației Civile, Capitolul C; Regulamentul (UE) nr.351/2008"/>
    <s v="Aplicarea eficientă a standardelor internaționale de siguranță"/>
    <s v="Hotărâre de Guvern aprobată"/>
    <s v=" 01.02.2024"/>
    <s v=" 18.12.2024"/>
    <x v="51"/>
    <s v="720 ore-om / 161,4 mii lei"/>
    <m/>
    <m/>
    <s v=" 64.06"/>
    <s v="Ministerul Infrastructurii și Dezvoltării Regionale"/>
    <s v="Autoritatea Aeronautică Civilă "/>
    <s v="Secretar de stat, domeniul transport, Păscăluță Mircea"/>
    <s v="Serviciul politici în domeniul transportului aerian"/>
    <s v="PNA, cap 14. Transport; ASAC RM-UE"/>
    <s v="Larisa Sorocovici, Direcția coordonarea politicilor publice și integrare europeană, Tel. 022 250 609"/>
  </r>
  <r>
    <n v="456"/>
    <x v="17"/>
    <s v="Sănătate"/>
    <s v="Aprobarea hotărârii de Guvern privind stabilirea valorilor limită de expunere a persoanelor la câmpurile electromagnetice (de la 0 Hz la 300 GHz)"/>
    <s v="Recomandarea Consiliului 1999/519/EC din 12 iulie 1999 (1999/519/CE) privind limitarea expunerii publicului larg la câmpuri electromagnetice (0 Hz – 300 GHz)"/>
    <s v="Asigurarea protecției  populației  de expunerea la CEM provocată de produse şi aparate electrice/ electronice"/>
    <s v="Hotărâre de Guvern aprobată"/>
    <s v=" 20.05.2024"/>
    <s v=" 14.08.2024"/>
    <x v="0"/>
    <s v="88 ore-om / 12,789 mii lei"/>
    <m/>
    <m/>
    <s v=" 80.01;  80.04"/>
    <s v="Ministerul Sănătății"/>
    <s v="Agenția Națională pentru Sănătate Publică "/>
    <s v="Secretar de stat, domeniul sănătății publice, Paraschiv Angela"/>
    <s v="Direcția politici în domeniul sănătății publice și urgențe în sănătatea publică"/>
    <s v="PAG, cap.V, Sănătate, alin. 9; Agenda de Asociere; Strategia națională de sănătate „Sănătatea 2030”, OG 1.1., 1.3.; PNA 2023-2027, cap. 28. Protecţia consumatorului și a sănătății"/>
    <s v="Marcela Țîrdea, Direcția analiză, monitorizare şi evaluare a politicilor, Tel. 022 262 130"/>
  </r>
  <r>
    <n v="457"/>
    <x v="17"/>
    <s v="Sănătate"/>
    <s v="Modificarea și completarea Legii ocrotirii sănătății  nr.411/1995"/>
    <m/>
    <s v="Extinderea spectrului de beneficii sociale pentru tinerii specialiști cu studii medicale şi farmaceutice angajați_x000a_în cadrul instituțiilor medicale rurale și în care se constată deficit de cadre medicale"/>
    <s v="Proiect de lege aprobat de Guvern și transmis Parlamentului"/>
    <s v=" 22.02.2024"/>
    <s v=" 29.05.2024"/>
    <x v="19"/>
    <s v="88 ore-om / 12,789 mii lei"/>
    <m/>
    <m/>
    <s v=" 80.01"/>
    <s v="Ministerul Sănătății"/>
    <m/>
    <s v="Secretar general, Gantea Lilia Secretar general adjunct, Nicolaescu Svetlana"/>
    <s v="Direcția politici în domeniul managementului personalului medical; Direcția politici de buget și asigurări medicale"/>
    <s v="PAG, cap.V, Sănătate, alin. 7 Strategia națională de sănătate „Sănătatea 2030”, OG 4.2."/>
    <s v="Marcela Țîrdea, Direcția analiză, monitorizare şi evaluare a politicilor, Tel. 022 262 130"/>
  </r>
  <r>
    <n v="98"/>
    <x v="15"/>
    <s v="Mediu"/>
    <s v="Modificarea Hotărârii de Guvern nr. 977/2016 cu privire la aprobarea Regulamentului-tip de exploatare a lacurilor de acumulare/iazuri"/>
    <m/>
    <s v="Îmbunătățirea reglementărilor legate de gestionarea lacurilor/iazurilor"/>
    <s v="Hotărâre de Guvern aprobată"/>
    <s v=" 01.05.2024"/>
    <s v=" 04.09.2024"/>
    <x v="9"/>
    <s v="360 ore-om / 154,1 mii lei"/>
    <m/>
    <m/>
    <s v=" 70.04"/>
    <s v="Ministerul  Mediului"/>
    <s v="Agenția „Apele Moldovei”"/>
    <s v="Ministru, Iordanov Iordanca-Rodica"/>
    <s v="Direcția politici de management integrat al resurselor de apă, Căsuța Anna, Gratii Victoria"/>
    <s v="Legea apelor nr.272/2011"/>
    <s v="Ghenadie Sîrbu, Direcția analiză, monitorizare și evaluare a politicilor, Tel. 022 204 567"/>
  </r>
  <r>
    <n v="459"/>
    <x v="17"/>
    <s v="Sănătate"/>
    <s v="Modificarea Hotărârii de Guvern nr.1108/2002 cu privire la stabilirea taxelor pentru evaluarea și acreditarea prestatorilor de servicii medicale și farmaceutice"/>
    <m/>
    <s v="Stabilirea cuantumului resurselor financiare pentru serviciile de evaluare și acreditare a prestatorilor de servicii medicale "/>
    <s v="Hotărâre de Guvern aprobată"/>
    <s v=" 02.07.2024"/>
    <s v=" 18.09.2024"/>
    <x v="5"/>
    <s v="176 ore-om / 25,578 mii lei"/>
    <m/>
    <m/>
    <s v=" 80.01"/>
    <s v="Ministerul Sănătății"/>
    <s v="Consiliul Național de Evaluare și Acreditare în Sănătate"/>
    <s v="Secretari de stat, domeniul medical, Gasnaș Alexandru, Prisăcaru Ion"/>
    <s v="Direcția managementul calității serviciilor de sănătate"/>
    <s v="PAG, cap.V, Sănătate, alin. 8 Strategia națională de sănătate „Sănătatea 2030”, OG 2.5."/>
    <s v="Marcela Țîrdea, Direcția analiză, monitorizare şi evaluare a politicilor, Tel. 022 262 130"/>
  </r>
  <r>
    <n v="120"/>
    <x v="15"/>
    <s v="Mediu"/>
    <s v="Modificarea Hotărârii de  Guvern nr.444/2020  cu privire la instituirea mecanismului de coordonare a activităților în domeniul schimbărilor climatice"/>
    <m/>
    <s v="Crearea cadrului instituțional de coordonare a activităților în domeniul schimbărilor climatice"/>
    <s v="Hotărâre de Guvern aprobată"/>
    <s v=" 05.02.2024"/>
    <s v=" 27.03.2024"/>
    <x v="13"/>
    <s v="528 ore-om / 266,6 mii lei"/>
    <m/>
    <m/>
    <s v="Proiectul NAP 2"/>
    <s v="Ministerul  Mediului"/>
    <m/>
    <s v="Secretar de stat, Rusnac Aliona            "/>
    <s v="Direcția politici de aer și schimbări climatice, Norocea Galina_x000a_"/>
    <s v="Hotărârea de Guvern nr. 1277/2018 cu privire la instituirea si funcționarea sistemului național de monitorizare si raportare a emisiilor de gaze cu efect de seră "/>
    <s v="Ghenadie Sîrbu, Direcția analiză, monitorizare și evaluare a politicilor, Tel. 022 204 567"/>
  </r>
  <r>
    <n v="461"/>
    <x v="17"/>
    <s v="Sănătate"/>
    <s v="Aprobarea hotărârii de Guvern cu privire la asigurarea accesului la  produse medicamentoase orfane eficiente"/>
    <s v="Transpunere Regulamentul (CE) nr. 141/2000 al Parlamentului European și al Consiliului din 16 decembrie 1999 privind produsele medicamentoase orfane"/>
    <s v="Asigurarea accesului pacienților cu boli rare la  produse medicamentoase orfane eficiente "/>
    <s v="Hotărâre de Guvern aprobată"/>
    <s v=" 15.01.2024"/>
    <s v=" 24.04.2024"/>
    <x v="23"/>
    <s v="120 ore-om / 16,959 mii lei"/>
    <m/>
    <m/>
    <s v=" 80.01;  80.18"/>
    <s v="Ministerul Sănătății"/>
    <s v="Agenția Medicamentului și Dispozitivelor Medicale "/>
    <s v="Secretar de stat, domeniul medical, Gasnaș Alexandru  "/>
    <s v="Direcția politici în domeniul medicamentelor și dispozitivelor medicale"/>
    <s v="PAG, cap.V, Sănătate, alin. 6; Agenda de Asociere; Strategia națională de sănătate „Sănătatea 2030”, OG 3.2.; PNA 2023-2027, cap. 28. Protecţia consumatorului și a sănătății"/>
    <s v="Marcela Țîrdea, Direcția analiză, monitorizare şi evaluare a politicilor, Tel. 022 262 130"/>
  </r>
  <r>
    <n v="378"/>
    <x v="16"/>
    <s v="Infrastructură și Dezvoltare Regională"/>
    <s v="Aprobarea hotărârii de Guvern referitor la aprobarea proiectului de Lege privind declararea de utilitate publică a lucrărilor privind construirea drumului de acces către  podul rutier de frontieră peste râul Nistru, între localitățile Cosăuți (Republica Moldova) și Yampil (Ucraina)"/>
    <m/>
    <s v="Dezvoltarea drumurilor și a transporturilor rutiere"/>
    <s v="Hotărâre de Guvern aprobată"/>
    <s v=" 20.02.2024"/>
    <s v=" 05.06.2024"/>
    <x v="33"/>
    <s v="700 ore-om / 103,6 mii lei"/>
    <m/>
    <m/>
    <s v=" 64.02"/>
    <s v="Ministerul Infrastructurii și Dezvoltării Regionale "/>
    <m/>
    <s v="Secretar de stat, domeniul infrastructurii de transport, Mîndra Nicolae_x000a_"/>
    <s v="Direcția politici în domeniul dezvoltării drumurilor; Direcția politici în domeniul întreținerii drumurilor_x000a_"/>
    <s v="SND, 5.19 Dezvoltarea drumurilor și a transporturilor rutiere, alin.6"/>
    <s v="Larisa Sorocovici, Direcția coordonarea politicilor publice și integrare europeană, Tel. 022 250 609"/>
  </r>
  <r>
    <n v="207"/>
    <x v="7"/>
    <s v="Cultură"/>
    <s v="Aprobarea hotărârii de Guvern cu privire la aprobarea Regulamentului privind introducerea și importul bunurilor culturale "/>
    <s v="Regulamentul (UE) 2019/880  al Parlamentului European și al Consiliului din 17 aprilie 2019 privind introducerea și importul bunurilor culturale"/>
    <s v="Facilitarea circulației licite a bunurilor culturale mobile"/>
    <s v="Hotărâre de Guvern aprobată"/>
    <s v=" 16.02.2024"/>
    <s v=" 26.06.2024"/>
    <x v="49"/>
    <s v="480 ore-om / 70,124 mii lei"/>
    <m/>
    <m/>
    <s v=" 85.03"/>
    <s v="Ministerul Culturii"/>
    <m/>
    <s v="Secretar de stat, domeniul patrimoniu cultural, cercetării și inovării, Budeci Ion "/>
    <s v="Direcția patrimoniu cultural"/>
    <s v="PAG, cap. V/Cultură, alin. 4; AA, cap. 25. Cooperare în domeniul culturii, al politicii audiovizuale și al mass-media; PNA,  cap. 26. Educație și cultură"/>
    <s v="Tatiana Bordiniuc, Șef Secție coordonare politici publice și integrare europeană, Tel. 022 823 802 "/>
  </r>
  <r>
    <n v="464"/>
    <x v="21"/>
    <s v="Sănătate"/>
    <s v="Modificarea unor acte normative (Hotărârea de Guvern nr.156/2002, cu privire la organizarea și funcționarea Companiei Naționale de Asigurări în Medicină; Hotărârea de Guvern nr.1246/2018 pentru aprobarea Regulamentului privind acordarea / suspendarea statutului de persoană asigurată în sistemul asigurării obligatorii de asistență medicală)_x000a_"/>
    <m/>
    <s v="Ajustarea cadrului normativ aferent sistemului de asigurare obligatorie de asistență medicală"/>
    <s v="Hotărâre de Guvern aprobată"/>
    <s v=" 31.01.2024"/>
    <s v=" 10.07.2024"/>
    <x v="34"/>
    <s v="249 ore-om / 38,097 mii lei"/>
    <s v="FAOAM"/>
    <s v="Compania Națională de Asigurări în Medicină"/>
    <s v="FAOAM"/>
    <s v="Compania Națională de Asigurări în Medicină"/>
    <s v="Ministerul Sănătății_x000a_Ministerul Justiției"/>
    <s v="Director general al CNAM, Dodon Ion"/>
    <s v="Direcția juridică; Direcția relații cu beneficiarii"/>
    <s v="Hotărârea de Guvern nr.156/2002 Urmare a modificările Legii nr.1585/1998 și Legii nr.1593/2002"/>
    <s v="Irina Țurcanu-Rusnac, Direcția strategie și guvernanță instituțională, tel: 022 780 245"/>
  </r>
  <r>
    <n v="255"/>
    <x v="13"/>
    <s v="Energie"/>
    <s v="Aprobarea hotărârii de Guvern privind impunerea obligației de stocare a gazelor naturale și aprobarea cantităților de gaze naturale ce trebuie stocate până la 1 octombrie 2024"/>
    <m/>
    <s v="Implementarea prevederilor Legii nr. 108/2016 cu privire la gazele naturale și creșterea securității aprovizionării cu gaze naturale a țării"/>
    <s v="Hotărâre de Guvern aprobată"/>
    <s v=" 01.03.2024"/>
    <s v=" 10.05.2024"/>
    <x v="42"/>
    <s v="360 ore-om / 50,4 mii lei"/>
    <m/>
    <m/>
    <s v=" 58.01"/>
    <s v="Ministerul Energiei"/>
    <m/>
    <s v="Secretar de stat, domeniul gaze naturale, energie electrică, energie termică, cogenerare, produse petroliere, piețe, infrastructura, Borosan Constantin"/>
    <s v="Direcția gaze naturale și produse petroliere"/>
    <m/>
    <s v="Zinaida Mardari, Direcția coordonare politici publice și integrare europeană, Tel. 022 250 683"/>
  </r>
  <r>
    <n v="466"/>
    <x v="17"/>
    <s v="Sănătate"/>
    <s v="Modificarea Hotărârii de Guvern nr.951/2013 cu privire la modificarea Regulamentului privind sistemul național de supraveghere epidemiologică şi control al bolilor transmisibile şi evenimentelor de sănătate publică"/>
    <s v="Regulamentul (UE) 2022/2371 al Parlamentului European și al Consiliului din 23 noiembrie 2022."/>
    <s v="Ajustarea sistemului național de supraveghere epidemiologică, controlul bolilor transmisibile şi evenimentelor de sănătate publică prin activități integrate de colaborare şi coordonare, direcționate spre îmbunătățirea prevenirii şi controlului bolilor transmisibile la Directiva UE"/>
    <s v="Hotărâre de Guvern aprobată"/>
    <s v=" 04.03.2024"/>
    <s v=" 10.07.2024"/>
    <x v="34"/>
    <s v="88 ore-om / 12,789 mii lei"/>
    <m/>
    <m/>
    <s v=" 80.01;  80.04; 80.18"/>
    <s v="Ministerul Sănătății"/>
    <s v="Agenția Națională pentru Sănătate Publică "/>
    <s v="Secretar de stat, domeniul sănătății publice, Paraschiv Angela"/>
    <s v="Direcția politici în domeniul sănătății publice și urgențe în sănătatea publică"/>
    <s v="PAG, cap.V, Sănătate, alin. 12, Agenda de Asociere; Strategia națională de sănătate ”Sănătatea 2030”, OG 1.3; PNA 2023-2027, cap. 28. Protecţia consumatorului și a sănătății"/>
    <s v="Marcela Țîrdea, Direcția analiză, monitorizare şi evaluare a politicilor, Tel. 022 262 130"/>
  </r>
  <r>
    <n v="467"/>
    <x v="17"/>
    <s v="Sănătate"/>
    <s v="Modificarea Hotărârii de Guvern nr.531/2014 cu privire la acțiunile de implementare a Regulamentului Sanitar Internațional în prevenirea transmiterii transfrontaliere a pericolelor pentru sănătatea publică"/>
    <s v="Regulamentul (UE) 2022/2371 al Parlamentului European și al Consiliului din 23 noiembrie 2022."/>
    <s v="Asigurarea activităților de planificare, pregătire, monitorizare, alertă precoce, evaluare a riscurilor şi răspuns coordonat în cazul pericolelor pentru sănătatea publică, de prevenire şi combatere a transmiterii transfrontaliere a acestora"/>
    <s v="Hotărâre de Guvern aprobată"/>
    <s v=" 11.06.2024"/>
    <s v=" 21.08.2024"/>
    <x v="11"/>
    <s v="88 ore-om / 12,789 mii lei"/>
    <m/>
    <m/>
    <s v=" 80.01;  80.04"/>
    <s v="Ministerul Sănătății"/>
    <s v="Agenția Națională pentru Sănătate Publică "/>
    <s v="Secretar de stat, domeniul sănătății publice, Paraschiv Angela"/>
    <s v="Direcția politici în domeniul sănătății publice și urgențe în sănătatea publică"/>
    <s v="PAG, cap.V, Sănătate, alin. 12, Agenda de Asociere; Strategia națională de sănătate „Sănătatea 2030”, OG 1.3; PNA 2023-2027, cap. 29. Uniunea vamală "/>
    <s v="Marcela Țîrdea, Direcția analiză, monitorizare şi evaluare a politicilor, Tel. 022 262 130"/>
  </r>
  <r>
    <n v="422"/>
    <x v="16"/>
    <s v="Infrastructură și Dezvoltare Regională"/>
    <s v="Aprobarea proiectului de hotărâre de Guvern privind organizarea timpului de lucru al personalului mobil din aviaţia civilă"/>
    <s v="Acordul privind spațiul aerian comun dintre Moldova și UE, Anexa III. Norme aplicabile Aviației Civile, Capitolul F-Directiva(CE) 88/2003 Directiva (CE) 79/2000"/>
    <s v="Stabilirea cerințelor minime de securitate și sănătate în materie de organizare a timpului de lucru al lucrătorilor"/>
    <s v="Hotărâre de Guvern aprobată"/>
    <s v=" 02.05.2024"/>
    <s v=" 18.12.2024"/>
    <x v="51"/>
    <s v="720 ore-om / 161,4 mii lei"/>
    <m/>
    <m/>
    <s v=" 64.06"/>
    <s v="Ministerul Infrastructurii și Dezvoltării Regionale"/>
    <s v="Autoritatea Aeronautică Civilă "/>
    <s v="Secretar de stat, domeniul transport, Păscăluță Mircea"/>
    <s v="Serviciul politici în domeniul transportului aerian"/>
    <s v="PNA, cap 14. Transport; ASAC RM-UE"/>
    <s v="Larisa Sorocovici, Direcția coordonarea politicilor publice și integrare europeană, Tel. 022 250 609"/>
  </r>
  <r>
    <n v="210"/>
    <x v="7"/>
    <s v="Cultură"/>
    <s v="Aprobarea proiectului de lege privind protejarea monumentelor istorice "/>
    <m/>
    <s v="Îmbunătățirea mecanismelor de protejare a monumentelor istorice    "/>
    <s v="Proiect de lege aprobat de Guvern și transmis Parlamentului"/>
    <s v=" 15.01.2024"/>
    <s v=" 27.11.2024"/>
    <x v="4"/>
    <s v="880 ore-om / 128,560 mii lei"/>
    <m/>
    <m/>
    <s v=" 85.03"/>
    <s v="Ministerul Culturii"/>
    <s v="Institutul Patrimoniului Cultural; Agenția de Inspectare și Restaurare a Monumentelor "/>
    <s v="Secretar de stat, domeniul patrimoniu cultural, cercetării și inovării, Budeci Ion "/>
    <s v="Direcția patrimoniu cultural"/>
    <s v="SND 5.8. Cultură și  politici culturale, alin. 5, 6, 7 și 12; PAG, cap. Cultură, alin. 4, 7, 11.            "/>
    <s v="Tatiana Bordiniuc, Șef Secție coordonare politici publice și integrare europeană, Tel. 022 823 802 "/>
  </r>
  <r>
    <n v="470"/>
    <x v="17"/>
    <s v="Sănătate"/>
    <s v="Modificarea Hotărârii de Guvern nr.520/2010 cu privire la aprobarea Regulamentului sanitar privind contaminanții din produsele alimentare"/>
    <s v="Regulamentul (UE) 2023/915 al Comisiei din 25 aprilie 2023 privind nivelurile maxime pentru anumiți contaminanți din produsele alimentare și de abrogare a Regulamentului (CE) nr.1881/2006."/>
    <s v="Stabilirea  nivelurilor maxime pentru anumiți contaminanți din alimente"/>
    <s v="Hotărâre de Guvern aprobată"/>
    <s v=" 15.08.2024"/>
    <s v=" 23.10.2024"/>
    <x v="16"/>
    <s v="88 ore-om / 12,789 mii lei"/>
    <m/>
    <m/>
    <s v=" 80.01;  80.04"/>
    <s v="Ministerul Sănătății"/>
    <s v="Agenția Națională pentru Sănătate Publică "/>
    <s v="Secretar de stat, domeniul sănătății publice, Paraschiv Angela"/>
    <s v="Direcția politici în domeniul sănătății publice și urgențe în sănătatea publică"/>
    <s v="PAG, cap.V, Sănătate, alin. 9. Strategia națională de sănătate „Sănătatea 2030”, OG 1.2; PNA 2023-2027, cap 12"/>
    <s v="Marcela Țîrdea, Direcția analiză, monitorizare şi evaluare a politicilor, Tel. 022 262 130"/>
  </r>
  <r>
    <n v="114"/>
    <x v="15"/>
    <s v="Mediu"/>
    <s v="Aprobarea hotărârii de Guvern privind Instrucțiunea  de completare a Fișei cu date de securitate"/>
    <s v="Transpune:_x000a_Cap. 12-MEDIU, Acțiunea 12.28, Regulamentul (CE) nr. 1907/2006_x000a_ al Parlamentului European și al Consiliului din 18 decembrie 2006 privind înregistrarea, evaluarea, autorizarea și restricționarea substanțelor chimice (REACH), de înființare a Agenției Europene pentru Produse Chimice, de modificare a Directivei 1999/45/CE și de abrogare a Regulamentului (CEE) nr. 793/93 al Consiliului și a Regulamentului (CE) nr. 1488/94 al Comisiei, precum și a Directivei 76/769/CEE a Consiliului și a Directivelor 91/155/CEE, 93/67/CEE, 93/105/CE și 2000/21/CE ale Comisiei, Regulamentul (CE) nr. 1272/2008 _x000a_al Parlamentului European și al Consiliului din 16 decembrie 2008 privind clasificarea, etichetarea și ambalarea substanțelor și a amestecurilor, de modificare și de abrogare a Directivelor 67/548/CEE și 1999/45/CE, precum și de modificare a Regulamentului (CE) nr. 1907/2006"/>
    <s v="Informarea utilizatorilor privind caracteristicile fizico-chimice,  pericolele și riscurile ale substanțelor chimice "/>
    <s v="Hotărâre de Guvern aprobată"/>
    <s v=" 22.01.2023"/>
    <s v=" 04.09.2024"/>
    <x v="9"/>
    <s v="249 ore-om / 264,7 mii lei"/>
    <m/>
    <m/>
    <s v=" 70.02"/>
    <s v="Ministerul Mediului"/>
    <s v="Agenția de Mediu                                 "/>
    <s v="Secretar de stat, Stratulat Grigore"/>
    <s v="Direcția politici de management al deșeurilor și substanțelor chimice, Bolocan Svetlana"/>
    <s v="AA, anexa 16; Regulamentul 1907/2006 (REACH); Agenda de Asociere RM-UE _x000a_"/>
    <s v="Ghenadie Sîrbu, Direcția analiză, monitorizare și evaluare a politicilor, Tel. 022 204 567"/>
  </r>
  <r>
    <n v="163"/>
    <x v="6"/>
    <s v="Justiție"/>
    <s v="Aprobarea hotărârii de Guvern cu privire la aprobarea Regulamentului privind sistemele de blocare și/sau  întrerupere controlată a comunicațiilor electronice în perimetrul instituțiilor penitenciare"/>
    <m/>
    <s v="Asigurarea siguranței în instituțiile penitenciare"/>
    <s v="Hotărâre de Guvern aprobată"/>
    <s v=" 20.10.2023"/>
    <s v=" 26.06.2024"/>
    <x v="49"/>
    <s v="280 ore-om / 46,2 mii lei"/>
    <m/>
    <m/>
    <s v=" 40.01_x000a_"/>
    <s v="Ministerul Justiției"/>
    <m/>
    <s v="Secretar de stat, responsabilă de sistemul penitenciar și cel al probațiunii, domeniul arhivistic și sistemele juridice informaționale, Burciu Nadejda"/>
    <s v="Direcția elaborare acte normative"/>
    <s v="PAG, cap. V/Justiție, alin. 6"/>
    <s v="Lilia Rusu, Direcția analiză, monitorizare și evaluare a politicilor, Tel. 022 201 440"/>
  </r>
  <r>
    <n v="341"/>
    <x v="0"/>
    <s v="Agricultură și Industrie Alimentară"/>
    <s v="Modificarea Hotărârii de Guvern nr.598/2012 cu privire la aprobarea Normei privind comercializarea materialelor de înmulțire pentru plantele ornamentale"/>
    <s v="Directiva 93/49/CEE a Comisiei din 23 iunie 1993 de stabilire a fișelor care indică condițiile pe care trebuie să le îndeplinească materialele de înmulțire ale plantelor ornamentale și plantele ornamentale în conformitate cu Directiva 91/682/CEE a Consiliului, ultima modificare in 2022, in vigoare din 2023"/>
    <s v="Determinarea și aprobarea normelor de comercializare  a materialelor de înmulțire ale plantelor ornamentale"/>
    <s v="Hotărâre de Guvern aprobată"/>
    <s v=" 22.02.2024"/>
    <s v=" 26.06.2024"/>
    <x v="49"/>
    <s v="150 ore-om / 23 mii lei"/>
    <n v="150"/>
    <n v="22950"/>
    <s v=" 51.01"/>
    <s v="Ministerul Agriculturii și Industriei Alimentare"/>
    <m/>
    <s v="Secretar de stat, domeniile de competență: vegetal, siguranța plantelor, siguranța alimentelor de origine vegetală, fond funciar, producția ecologică, Șarban Vasile"/>
    <s v="Direcția Politici în Sectorul Vegetal"/>
    <s v="PNA, cap. 11. Agricultură și Dezvoltare Rurală"/>
    <s v="Ruxanda Macuh, Direcția analiză, monitorizare și evaluare a politicilor, Tel. 022 204 518"/>
  </r>
  <r>
    <n v="229"/>
    <x v="10"/>
    <s v="Finanțe"/>
    <s v="Aprobarea Programului „Managementul datoriei de stat pe termen mediu (2025-2027)”"/>
    <m/>
    <s v="Stabilirea direcțiilor prioritare ale managementului datoriei de stat pe termen mediu"/>
    <s v="Hotărâre de Guvern aprobată"/>
    <s v=" 20.08.2024"/>
    <s v=" 27.11.2024"/>
    <x v="4"/>
    <s v="700 ore-om / 107 mii lei"/>
    <n v="700"/>
    <n v="107100"/>
    <s v=" 05.01"/>
    <s v="Ministerul Finanțelor"/>
    <m/>
    <s v="Secretar de stat, Gumene Ion"/>
    <s v="Direcția generală datoria sectorului public și asistență externă"/>
    <s v="PAG, cap. V/Finanțe, alin. 7"/>
    <s v="Mircea Catîrău, Direția analiză, monitorizare și evaluare a politicilor, Tel. 022 262 727"/>
  </r>
  <r>
    <n v="137"/>
    <x v="15"/>
    <s v="Mediu"/>
    <s v="Modificarea Hotărârii de Guvern nr.570/2009 cu privire la aprobarea unor acte normative în vederea implementării prevederilor_x000a_Codului subsolului"/>
    <m/>
    <s v="Îmbunătățirea modului de atribuire a sectoarelor de subsol"/>
    <s v="Hotărâre de Guvern aprobată"/>
    <s v=" 03.06.2024"/>
    <s v=" 11.09.2024"/>
    <x v="40"/>
    <s v="248 ore-om / 68,4 mii lei"/>
    <m/>
    <m/>
    <s v=" 70.01"/>
    <s v="Ministerul Mediului"/>
    <s v="Agenția pentru Geologie și Resurse Minerale"/>
    <s v="Secretar de stat, Stratulat Grigore"/>
    <s v="Serviciul Protecția Solului și Subsolului, Pirvu Anatolii, Donos Aurelia"/>
    <s v="Codul Subsolului nr.3/2009"/>
    <s v="Ghenadie Sîrbu, Direcția analiză, monitorizare și evaluare a politicilor, Tel. 022 204 567"/>
  </r>
  <r>
    <n v="476"/>
    <x v="17"/>
    <s v="Sănătate"/>
    <s v="Modificarea Hotărârii de Guvern nr.1165/2016 pentru aprobarea listelor materiei prime medicamentoase, materialelor, articolelor, ambalajului primar și secundar, utilizate la prepararea și producerea medicamentelor"/>
    <s v="Regulamentul (UE) nr. 952/2013 al Parlamentului European și al Consiliului din 9 octombrie 2013 de stabilire a Codului vamal al Uniunii (reformare)"/>
    <s v="Asigurarea accesului la materii prime pentru producerea medicamentelor "/>
    <s v="Hotărâre de Guvern aprobată"/>
    <s v=" 01.07.2024"/>
    <s v=" 02.10.2024"/>
    <x v="10"/>
    <s v="88 ore-om / 12,789 mii lei"/>
    <m/>
    <m/>
    <s v=" 80.01;  80.16"/>
    <s v="Ministerul Sănătății"/>
    <s v="Agenția Medicamentului si Dispozitivelor Medicale; Ministerul Dezvoltării Economice și Digitalizării"/>
    <s v="Secretar de stat, domeniul medical, Gasnaș Alexandru  "/>
    <s v="Direcția politici în domeniul medicamentelor și dispozitivelor medicale"/>
    <s v="PAG, cap.V, Sănătate, alin. 6; Strategia națională de sănătate „Sănătatea 2030”, OG 3.1, 3.2., PNA 2023-2027, cap 29. Uniunea vamală "/>
    <s v="Marcela Țîrdea, Direcția analiză, monitorizare şi evaluare a politicilor, Tel. 022 262 130"/>
  </r>
  <r>
    <n v="477"/>
    <x v="17"/>
    <s v="Sănătate"/>
    <s v="Modificarea Legii nr.1456/1993 cu privire la activitatea farmaceutică"/>
    <s v="Directiva 2001/83/CE a Parlamentului European şi a Consiliului din 6 noiembrie 2001 de instituire a unui cod comunitar cu privire la medicamentele de uz uman"/>
    <s v="Armonizarea cadrului de reglementare cu acquis-ul UE și alinierea la standarde internaționale în domeniul medicamentelor"/>
    <s v="Proiect de lege aprobat de Guvern și transmis Parlamentului"/>
    <s v=" 02.07.2024"/>
    <s v=" 02.10.2024"/>
    <x v="10"/>
    <s v="120 ore-om / 16,969 mii lei"/>
    <m/>
    <m/>
    <s v=" 80.01;  80.16"/>
    <s v="Ministerul Sănătății"/>
    <s v="Agenția Medicamentului și Dispozitivelor Medicale"/>
    <s v="Secretar de stat, domeniul medical, Gasnaș Alexandru  "/>
    <s v="Direcția politici în domeniul medicamentelor și dispozitivelor medicale"/>
    <s v="PAG, cap.V, Sănătate, alin. 6; Agenda de Asociere; Strategia națională de sănătate „Sănătatea 2030”, OG 3.1, 3.2., PNA 2023-2028, cap 28 .  Protecţia consumatorului și a sănătății. "/>
    <s v="Marcela Țîrdea, Direcția analiză, monitorizare şi evaluare a politicilor, Tel. 022 262 130"/>
  </r>
  <r>
    <n v="478"/>
    <x v="17"/>
    <s v="Sănătate"/>
    <s v="Aprobarea hotărârii de Guvern privind Regulile de bune practici de fabricație, Regulile de bune practici de distribuție, Regulile de bune practici de farmacie"/>
    <s v="Regulamentul  (UE) 2017/1569 al Comisiei din 23 mai 2017. Ghidul din 19 martie 2015 privind principiile de bună practică de distribuție pentru substanțele active ale medicamentelor de uz uman"/>
    <s v=" Elaborarea, implementarea și monitorizarea mecanismelor eficiente de distribuție a medicamentelor"/>
    <s v="Hotărâre de Guvern aprobată"/>
    <s v=" 04.07.2024"/>
    <s v=" 02.10.2024"/>
    <x v="10"/>
    <s v="120 ore-om / 16,969 mii lei"/>
    <m/>
    <m/>
    <s v=" 80.01;  80.16"/>
    <s v="Ministerul Sănătății"/>
    <s v="Agenția Medicamentului și Dispozitivelor Medicale"/>
    <s v="Secretar de stat, domeniul medical, Gasnaș Alexandru  "/>
    <s v="Direcția politici în domeniul medicamentelor și dispozitivelor medicale"/>
    <s v="PAG, cap.V, Sănătate, alin. 6; Strategia națională de sănătate „Sănătatea 2030”, OG 3.1, 3.2, 3.3.; PNA 2023-2027, cap. 1. Libera circulație a mărfurilor"/>
    <s v="Marcela Țîrdea, Direcția analiză, monitorizare şi evaluare a politicilor, Tel. 022 262 130"/>
  </r>
  <r>
    <n v="479"/>
    <x v="20"/>
    <s v="Disciplină în Instituții și Ordine în Țară"/>
    <s v="Aprobarea hotărârii de Guvern privind stabilirea perioadei efectuării recensământului populației și locuințelor din 2024"/>
    <m/>
    <s v="Elaborarea și aprobarea cadrului normativ pentru implementarea Legii nr.231/2022 privind recensământul populației și locuințelor "/>
    <s v="Hotărâre de Guvern aprobată"/>
    <s v=" 01.11.2023"/>
    <s v=" 31.01.2024"/>
    <x v="30"/>
    <s v="280 ore-om / 32,3 mii lei"/>
    <m/>
    <m/>
    <s v=" 12.04"/>
    <s v="Biroul Național de Statistică"/>
    <m/>
    <s v="Director general adjunct, domeniul statistica socială, Spătaru Aurelia"/>
    <s v="Direcția _x000a_recensăminte, Direcția juridică și resurse umane"/>
    <s v="PDSSN 2023-2026, acțiunea 1.1.7; SDSSN 2023-2030, OG1, direcția prioritară 1.1.;Legea nr. 231/2022 privind recensământul populației și locuințelor"/>
    <s v="Feodora Condurari, Direcția coordonare statistică și cooperare internațională, Tel. 022 403 140"/>
  </r>
  <r>
    <n v="131"/>
    <x v="15"/>
    <s v="Mediu"/>
    <s v="Modificarea Legii regnului animal nr. 439/1995 și Legii regnului vegetal nr. 239/2007"/>
    <s v="Regulamentul (CE) nr. 338/97 al Consiliului din 9 decembrie 1996 privind protecția speciilor faunei și florei sălbatice prin controlul comerțului cu acestea _x000a_Regulamentul (CE) nr. 865/2006 al Comisiei din 4 mai 2006 de stabilire a normelor de punere în aplicare a Regulamentului (CE) nr. 338/97 al Consiliului privind protecția speciilor faunei și florei sălbatice prin controlul comerțului cu acestea_x000a_Regulamentul (CE) nr. 1007/2009  al Parlamentului European și al Consiliului din 16 septembrie 2009 privind comerțul cu produse derivate din focă (Text cu relevanță pentru SEE)_x000a_Regulamentul (CEE) nr. 3254/91 al Consiliului din 4 noiembrie 1991 de interzicere a utilizării capcanei cu pedală în Comunitate și de introducere în Comunitate a blănurilor și a produselor prelucrate de la anumite specii de animale sălbatice originare din țări care le capturează folosind capcana cu pedală sau alte metode în dezacord cu standardele internaționale de vânătoare cu capcane cu suferință minimă"/>
    <s v="Dezvoltarea cadrului normativ în vigoare"/>
    <s v=" Proiect de lege aprobat de Guvern și transmis Parlamentului"/>
    <s v=" 03.06.2024"/>
    <s v=" 18.12.2024"/>
    <x v="51"/>
    <s v="528 ore-om / 144,2 mii lei"/>
    <m/>
    <m/>
    <s v="70.01"/>
    <s v="Ministerul Mediului"/>
    <m/>
    <s v="Secretar de stat, Rusnac Aliona"/>
    <s v="Direcția politici în domeniul biodiversității, Josu Veronica"/>
    <s v="SND „Moldova Europeană 2030” Direcția 5.23. Politici şi management în domeniul protecţiei mediului alin.1)_x000a_"/>
    <s v="Ghenadie Sîrbu, Direcția analiză, monitorizare și evaluare a politicilor, Tel. 022 204 567"/>
  </r>
  <r>
    <n v="481"/>
    <x v="5"/>
    <s v="Economie și Digitalizare"/>
    <s v="Modificarea Legii nr.131/2007 privind siguranța traficului rutier"/>
    <m/>
    <s v="Digitalizarea serviciilor legate de înmatriculare a unităților de transport"/>
    <s v="Proiect de lege aprobat de Guvern și transmis Parlamentului"/>
    <s v=" 03.06.2024"/>
    <s v=" 02.10.2024"/>
    <x v="10"/>
    <s v="80 ore-om / 12,240 mii lei"/>
    <n v="80"/>
    <n v="12240"/>
    <s v=" 03.03"/>
    <s v="Agenția Servicii Publice"/>
    <s v="Agenția de Guvernare Electronică"/>
    <s v="Director adjunct, Prisăcar Andrei"/>
    <s v="Direcția implementare proiecte (AGE)"/>
    <s v="Planul și Programul de implementare, pentru anii 2023-2026, a Strategiei de reformă a administrației publice din Republica Moldova pentru anii 2023-2030,  nr.352/2023 (acțiunea 4.1.4)"/>
    <s v="Nina Catîrev, Serviciul monitorizare și evaluare, Tel. +373 79 01 88 28"/>
  </r>
  <r>
    <n v="62"/>
    <x v="11"/>
    <s v="Afaceri Externe și Integrare Europeană"/>
    <s v="Modificarea Legii nr.105/2018 privind promovarea ocupării forței de muncă și asigurarea de șomaj"/>
    <s v="Deciziile Consiliului privind orientările pentru politicile de ocupare a forței de muncă ale statelor membre, in total 11 orientari  (se emite fiecare doi ani), (PNA, Cap. 19)"/>
    <s v="Stabilirea liniilor directoare pentru politici în domeniul ocupării forței de muncă"/>
    <s v="Proiect de lege aprobat de Guvern și transmis Parlamentului"/>
    <s v=" 01.07.2024"/>
    <s v=" 09.10.2024"/>
    <x v="14"/>
    <s v="83 ore-om / 12,7 mii lei"/>
    <n v="83"/>
    <n v="12699"/>
    <s v=" 90.01"/>
    <s v="Ministerul Muncii și Protecției Sociale"/>
    <s v="Agenția Națională pentru Ocuparea Forței de Muncă"/>
    <s v="Secretar de stat, domeniul muncă și demografie, Bechtoldt Felicia"/>
    <s v="Direcția Politici ocupaționale și dereglementare a migrației forței de muncă"/>
    <s v="PNA, cap. 19 Politică socială și ocuparea forței de muncă"/>
    <s v="Alexandru Gamanjii, Direcția coordonare politici publice și integrare europeană, Tel. 022 804 409"/>
  </r>
  <r>
    <n v="483"/>
    <x v="5"/>
    <s v="Economie și Digitalizare"/>
    <s v="Aprobarea hotărârii de Guvern cu privire la aprobarea Conceptului Sistemului Informațional e-Consulat și a Regulamentului privind modul de funcționare și utilizare"/>
    <m/>
    <s v="Facilitarea prestării serviciilor mai rapid si mai calitativ prin automatizarea anumitor procese interne"/>
    <s v="Hotărâre de Guvern aprobată"/>
    <s v=" 02.02.2024"/>
    <s v=" 15.05.2024"/>
    <x v="32"/>
    <s v="120 ore-om / 18,360 mii lei"/>
    <n v="120"/>
    <n v="18360"/>
    <s v=" 03.03"/>
    <s v="Ministerul Afacerilor Externe și Integrării Europene"/>
    <s v="Agenția de Guvernare Electronică "/>
    <s v="Director adjunct, Prisăcar Andrei"/>
    <s v="Direcția implementare proiecte (AGE)"/>
    <s v="Planul și Programul de implementare, pentru anii 2023-2026, a Strategiei de reformă a administrației publice din Republica Moldova pentru anii 2023-2030,  nr.352/2023 (acțiunea 4.1.8)"/>
    <s v="Nina Catîrev, Serviciul monitorizare și evaluare, Tel. +373 79 01 88 28"/>
  </r>
  <r>
    <n v="484"/>
    <x v="22"/>
    <s v="Sănătate"/>
    <s v="Modificarea Legii nr.50/2008 privind protecția invențiilor"/>
    <s v="Regulamentul (CE) nr.2006/816; Regulamentul (CE) nr.2009/469; Regulamentul (UE) nr.2019/933_x000a__x000a__x000a_"/>
    <s v="Perfecționarea mecanismului de acordare a licențelor obligatorii pentru brevetele de invenții; Consolidarea regimului juridic aplicabil certificatelor complementare de protecție; Asigurarea cadrului normativ necesar implementării Convenției privind eliberarea brevetelor europene"/>
    <s v="Proiect de lege aprobat de Guvern și transmis Parlamentului"/>
    <s v=" 05.02.2024"/>
    <s v=" 18.09.2024"/>
    <x v="5"/>
    <s v="36,538 mii lei"/>
    <m/>
    <m/>
    <s v=" 50.17"/>
    <s v="Agenția de Stat pentru Proprietatea Intelectuală"/>
    <s v="Ministerul Sănătății;_x000a_Ministerul Agriculturii și Industriei Alimentare_x000a_"/>
    <s v="Director general, Rusu Eugeniu"/>
    <s v="Direcția brevete; Direcția Juridică"/>
    <s v="PNA, cap. 7 Drepturile de proprietate intelectuală; AA, cap. 9. Drepturi de proprietate intelectuală, anexa XVI"/>
    <s v="Jana Țurcan, Tel. 022 188 567"/>
  </r>
  <r>
    <n v="129"/>
    <x v="15"/>
    <s v="Mediu"/>
    <s v="Elaborarea componentelor cadrului normativ secundar privind Regulamentul referitor la modalitatea de ținere a Registrului siturilor rețelei Emerald și  Regulamentului-cadru privind  Planul de management pentru siturile Rețelei Emerald"/>
    <s v="Directiva nr. 92/43 / CE privind conservarea habitatului natural al florei și faunei sălbatice. Directiva 2009/147/CE a Parlamentului  European și a Consiliului din 30 noiembrie 2009 privind conservarea păsărilor sălbatice"/>
    <s v="Dezvoltarea cadrului normativ secundar"/>
    <s v="Hotărâre de Guvern aprobată"/>
    <s v=" 25.01.2024"/>
    <s v=" 20.03.2024"/>
    <x v="12"/>
    <s v="528 ore-om / 243,2 mii lei"/>
    <m/>
    <m/>
    <s v="70.01"/>
    <s v="Ministerul Mediului"/>
    <m/>
    <s v="Secretar de stat, Rusnac Aliona"/>
    <s v="Direcția politici în domeniul biodiversității, Josu Veronica"/>
    <s v="Legea nr. 94/2007 cu privire la rețeaua ecologică"/>
    <s v="Ghenadie Sîrbu, Direcția analiză, monitorizare și evaluare a politicilor, Tel. 022 204 567"/>
  </r>
  <r>
    <n v="486"/>
    <x v="4"/>
    <s v="Economie și Digitalizare"/>
    <s v="Modificarea Hotărârii de Guvern nr.63/2019 pentru aprobarea Regulamentului privind modul de delimitare a bunurilor imobile proprietate publică"/>
    <m/>
    <s v="Impulsionarea și facilitarea procesului de delimitare a proprietății publice"/>
    <s v="Hotărâre de Guvern aprobată"/>
    <s v=" 27.11.2023"/>
    <s v=" 21.02.2024"/>
    <x v="48"/>
    <s v="180 ore-om / 27,540 mii lei"/>
    <n v="180"/>
    <n v="27540"/>
    <s v=" 69.01"/>
    <s v="Agenția Relații Funciare și Cadastru"/>
    <s v="Agenția Servicii Publice"/>
    <s v="Șef Direcție, domeniul cadastrul bunurilor imobile, Mindov Lilian "/>
    <s v="Direcția cadastrul bunurilor imobile"/>
    <s v="Legea nr.29/2018 privind delimitarea proprietății publice"/>
    <s v="Cornelia Eremia, Serviciul analiză, monitorizare și evaluare a politicilor, Tel. 022 881 259"/>
  </r>
  <r>
    <n v="138"/>
    <x v="15"/>
    <s v="Mediu"/>
    <s v="Modificarea Hotărârii de Guvern nr.259/2013 cu privire la implementarea unor prevederi ale Codului Subsolului"/>
    <m/>
    <s v="Modificarea sarcinilor principale şi atribuțiile Comisiei de stat pentru rezervele de substanțe minerale utile"/>
    <s v="Hotărâre de Guvern aprobată"/>
    <s v=" 17.06.2024"/>
    <s v=" 25.09.2024"/>
    <x v="8"/>
    <s v="248 ore-om / 61,9 mii lei"/>
    <m/>
    <m/>
    <s v=" 70.01"/>
    <s v="Ministerul Mediului"/>
    <s v="Agenția pentru Geologie și Resurse Minerale               Agenția de Mediu"/>
    <s v="Secretar de stat, Stratulat Grigore"/>
    <s v="Serviciul Protecția Solului și Subsolului, Pirvu Anatolii, Donos Aurelia"/>
    <s v="Codul Subsolului nr.3/2009"/>
    <s v="Ghenadie Sîrbu, Direcția analiză, monitorizare și evaluare a politicilor, Tel. 022 204 567"/>
  </r>
  <r>
    <n v="488"/>
    <x v="4"/>
    <s v="Economie și Digitalizare"/>
    <s v="Modificarea Legii nr.778/2001 cu privire la geodezie, cartografie şi geoinformatică"/>
    <m/>
    <s v="Ajustarea la cadrul normativ conex"/>
    <s v="Proiect de lege aprobat de Guvern și transmis Parlamentului"/>
    <s v=" 18.03.2024"/>
    <s v=" 03.07.2024"/>
    <x v="6"/>
    <s v="180 ore-om / 27,540 mii lei"/>
    <n v="180"/>
    <n v="27540"/>
    <s v=" 69.01"/>
    <s v="Agenția Relații Funciare și Cadastru"/>
    <m/>
    <s v="Șef Direcție, domeniul geodezie, cartografie si geoinformatică, Ovdii Maria"/>
    <s v="Direcția geodezie, cartografie și geoinformatică"/>
    <s v="PAG, cap. V/Economie și digitalizare, alin 7 și  9"/>
    <s v="Cornelia Eremia, Serviciul analiză, monitorizare și evaluare a politicilor, Tel. 022 881 259"/>
  </r>
  <r>
    <n v="263"/>
    <x v="13"/>
    <s v="Energie"/>
    <s v="Aprobarea hotărârii de Guvern cu privire la aprobarea Regulamentului privind criteriile de durabilitate pentru biocarburanți, biolichide și combustibilii din biomasă"/>
    <s v="Regulamentul (UE) 2018/2001; PNA, cap.15. Energie"/>
    <s v="Stabilirea cerințelor față de materia primă utilizată la producerea biocarburanților, biolichidelor și combustibililor din biomasă"/>
    <s v="Hotărâre de Guvern aprobată"/>
    <s v=" 24.06.2024"/>
    <s v=" 27.11.2024"/>
    <x v="4"/>
    <s v="360 ore-om / 50,4 mii lei"/>
    <m/>
    <m/>
    <s v=" 58.01"/>
    <s v="Ministerul Energiei"/>
    <s v="Ministerul Mediului"/>
    <s v="Secretar de stat, domeniul decarbonizare, surse regenerabile și eficiență energetică, Novac Carolina "/>
    <s v="Direcția surse de energie regenerabilă"/>
    <s v="Tratatul de constituire a Comunității Energetice; PAG, cap. V/Energie, alin. 6-8."/>
    <s v="Zinaida Mardari, Direcția coordonare politici publice și integrare europeană, Tel. 022 250 683"/>
  </r>
  <r>
    <n v="490"/>
    <x v="4"/>
    <s v="Economie și Digitalizare"/>
    <s v="Aprobarea hotărârii de Guvern  cu privire la aprobarea Conceptului tehnic și a Regulamentului privind modul de ținere a Sistemului informațional geografic de stat „Denumiri geografice”"/>
    <m/>
    <s v="Elaborarea cadrului normativ care reglementează crearea și funcționarea resurselor și sistemelor informaționale de stat din posesie "/>
    <s v="Hotărâre de Guvern aprobată"/>
    <s v=" 18.03.2024"/>
    <s v=" 12.06.2024"/>
    <x v="24"/>
    <s v="180 ore-om / 27,540 mii lei"/>
    <n v="180"/>
    <n v="27540"/>
    <s v=" 69.01"/>
    <s v="Agenția Relații Funciare și Cadastru"/>
    <m/>
    <s v="Șef Direcție, domeniul geodezie, cartografie si geoinformatică, Ovdii Maria"/>
    <s v="Direcția geodezie, cartografie și geoinformatică"/>
    <s v="Legea nr.254/2016 cu privire la infrastructura națională_x000a_de date spațiale"/>
    <s v="Cornelia Eremia, Serviciul analiză, monitorizare și evaluare a politicilor, Tel. 022 881 259"/>
  </r>
  <r>
    <n v="491"/>
    <x v="4"/>
    <s v="Economie și Digitalizare"/>
    <s v="Aprobarea hotărârii de Guvern cu privire la aprobarea Conceptului tehnic și a Regulamentului privind modul de ținere a Sistemului Informațional Geografic Local"/>
    <m/>
    <s v="Elaborarea cadrului normativ care reglementează crearea și funcționarea resurselor și sistemelor informaționale de stat din posesie "/>
    <s v="Hotărâre de Guvern aprobată"/>
    <s v=" 12.07.2024"/>
    <s v=" 16.10.2024"/>
    <x v="17"/>
    <s v="180 ore-om / 27,540 mii lei"/>
    <n v="180"/>
    <n v="27540"/>
    <s v=" 69.01"/>
    <s v="Agenția Relații Funciare și Cadastru"/>
    <m/>
    <s v="Șef Direcție, domeniul geodezie, cartografie si geoinformatică, Ovdii Maria"/>
    <s v="Direcția geodezie, cartografie și geoinformatică"/>
    <s v="Legea nr.254/2016 cu privire la infrastructura națională_x000a_de date spațiale"/>
    <s v="Cornelia Eremia, Serviciul analiză, monitorizare și evaluare a politicilor, Tel. 022 881 259"/>
  </r>
  <r>
    <n v="492"/>
    <x v="4"/>
    <s v="Economie și Digitalizare"/>
    <s v="Aprobarea hotărârii de Guvern cu privire la aprobarea Regulamentului Sistemului informațional geografic de stat Registrul de stat al lucrărilor topografo-geodezice"/>
    <m/>
    <s v="Elaborarea cadrului normativ care reglementează crearea și funcționarea resurselor și sistemelor informaționale de stat din posesie "/>
    <s v="Hotărâre de Guvern aprobată"/>
    <s v=" 17.06.2024"/>
    <s v=" 11.09.2024"/>
    <x v="40"/>
    <s v="180 ore-om / 27,540 mii lei"/>
    <n v="180"/>
    <n v="27540"/>
    <s v=" 69.01"/>
    <s v="Agenția Relații Funciare și Cadastru"/>
    <m/>
    <s v="Șef Direcție, domeniul geodezie, cartografie si geoinformatică, Ovdii Maria"/>
    <s v="Direcția geodezie, cartografie și geoinformatică"/>
    <s v="Legea nr.778/2001 cu privire la geodezie, cartografie şi geoinformatică"/>
    <s v="Cornelia Eremia, Serviciul analiză, monitorizare și evaluare a politicilor, Tel. 022 881 259"/>
  </r>
  <r>
    <n v="363"/>
    <x v="1"/>
    <s v="Afaceri Interne"/>
    <s v="Aprobarea hotărârii de Guvern privind aprobarea proiectului de lege cu privire la ratificarea Acordului dintre Republica Moldova, pe de o parte, și Uniunea Europeană pe de altă parte, privind participarea Republicii Moldova la Mecanismul de Protecție Civilă al Uniunii Europene"/>
    <s v="Decizia nr.1313/2013/UE a Parlamentului European și a Consiliului din 17 decembrie 2013 privind un mecanism de protecție civilă al Uniunii; Decizia 762/2014/UE."/>
    <s v="Stabilirea și promovarea relațiilor de cooperare cu UE "/>
    <s v="Proiect de lege aprobat de Guvern și transmis Parlamentului"/>
    <s v=" 20.08.2024"/>
    <s v=" 27.11.2024"/>
    <x v="4"/>
    <s v="368 ore-om / 55,2 mii lei"/>
    <m/>
    <m/>
    <s v=" 35.01"/>
    <s v="Ministerul Afacerilor Interne"/>
    <s v="Ministerul Afacerilor Externe și Integrării Europene; Președinția RM"/>
    <s v="Secretar de stat, Cecoltan Andrei"/>
    <s v="Direcția cooperare internațională și integrare europeană; Direcția politici în domeniul situațiilor de urgență, excepționale și conexe; Inspectoratul General pentru Situații de Urgență"/>
    <s v="HG nr.846/2022, PPGSUE 2022-2025, OS nr. 3.2., acțiunea 3.2.1"/>
    <s v="Gheorghe Doncă, Direcția analiză, monitorizare și evaluare a politicilor, Tel. 022 255 310"/>
  </r>
  <r>
    <n v="81"/>
    <x v="11"/>
    <s v="Afaceri Externe și Integrare Europeană"/>
    <s v="Aprobarea proiectului de lege (modificarea Codului muncii nr.154/2003, Legii securității și sănătății în muncă nr.186/2008 și alte acte normative) privind transpunerea Directivei 94/33/CE a Consiliului din 22 iunie 1994 privind protecția tinerilor la locul de muncă_x000a_"/>
    <s v="Directiva 94/33/CE a Consiliului din 22 iunie 1994 privind protecția tinerilor la locul de muncă (PNA, Cap. 19)"/>
    <s v="Îmbunătățirea reglementărilor cu privire la raporturile de muncă ale tinerilor și protejarea acestora în condițiile cadrului normativ UE"/>
    <s v="Proiect de lege aprobat de Guvern și transmis Parlamentului"/>
    <s v=" 02.05.2024"/>
    <s v=" 25.09.2024"/>
    <x v="8"/>
    <s v="60 ore-om / 9,180 mii lei"/>
    <m/>
    <m/>
    <s v=" 90.01"/>
    <s v="Ministerul Muncii și Protecției Sociale"/>
    <s v="Ministerul Educației și Cercetării; Confederația Națională a Patronatelor din Moldova;_x000a_Confederația Națională a Sindicatelor din Moldova"/>
    <s v="Secretar de stat, domeniul relațiilor de muncă și asigurărilor sociale, Ajder Corina"/>
    <s v="Direcția politici în domeniul raporturilor de muncă și dialog social"/>
    <s v="PNA, cap. 19  Politică socială și ocuparea  forței de muncă"/>
    <s v="Alexandru Gamanjii, Direcția coordonare politici publice și integrare europeană, Tel. 022 804 409"/>
  </r>
  <r>
    <n v="364"/>
    <x v="1"/>
    <s v="Afaceri Interne"/>
    <s v="Aprobarea hotărârii de Guvern pentru implementarea Legii cu privire la frontiera de stat a Republicii Moldova"/>
    <m/>
    <s v="Punerea în aplicare a noii Legi cu privire la frontiera de stat a Republicii Moldova"/>
    <s v="Hotărâre de Guvern arpobată"/>
    <s v=" 08.07.2024"/>
    <s v=" 27.11.2024"/>
    <x v="4"/>
    <s v="368 ore-om / 55,2 mii lei"/>
    <m/>
    <m/>
    <s v=" 35.01"/>
    <s v="Ministerul Afacerilor Interne"/>
    <m/>
    <s v="Secretar de stat, Costachi Jana"/>
    <s v="Direcția politici în domeniul managementului integrat al frontierei de stat, migrației și azilului; Inspectoratul General al Poliției de Frontieră"/>
    <s v="HG nr. 658/2022, SDDAI 2022-2030, OG 3.1"/>
    <s v="Gheorghe Doncă, Direcția analiză, monitorizare și evaluare a politicilor, Tel. 022 255 310"/>
  </r>
  <r>
    <n v="496"/>
    <x v="4"/>
    <s v="Economie și Digitalizare"/>
    <s v="Modificarea Legii nr.160/2011 privind reglementarea prin autorizare a activității de întreprinzător"/>
    <m/>
    <s v="Includerea în nomenclatorul actelor permisive a certificatului verificatorului rapoartelor de evaluare a bunurilor imobile"/>
    <s v="Proiect de lege aprobat de Guvern și transmis Parlamentului"/>
    <s v=" 18.03.2024"/>
    <s v=" 19.06.2024"/>
    <x v="7"/>
    <s v="180 ore-om / 27,540 mii lei"/>
    <n v="180"/>
    <n v="27540"/>
    <s v=" 69.01"/>
    <s v="Agenția Relații Funciare și Cadastru"/>
    <m/>
    <s v="Șef serviciu, domeniul serviciul evaluare bunurilor imobile, Buzu Olga"/>
    <s v="Serviciul evaluarea bunurilor imobile"/>
    <s v="Legea nr.989/2002 cu privire la activitatea de evaluare"/>
    <s v="Cornelia Eremia, Serviciul analiză, monitorizare și evaluare a politicilor, Tel. 022 881 259"/>
  </r>
  <r>
    <n v="497"/>
    <x v="4"/>
    <s v="Economie și Digitalizare"/>
    <s v="Modificarea Clasificatorului ocupațiilor din Republica Moldova, aprobat prin Hotărârea de Guvern nr.208/2021"/>
    <m/>
    <s v="Concretizarea specialității evaluatorului bunurilor imobile și includerea specializării noi – verificator al rapoartelor de evaluare a bunurilor imobile"/>
    <s v="Hotărâre de Guvern aprobată"/>
    <s v=" 10.06.2024"/>
    <s v=" 11.09.2024"/>
    <x v="40"/>
    <s v="180 ore-om / 27,540 mii lei"/>
    <n v="180"/>
    <n v="27540"/>
    <s v=" 69.01"/>
    <s v="Agenția Relații Funciare și Cadastru"/>
    <s v="Mediul academic, Societatea Națională a Evaluatorilor Profesioniști din Republica Moldova"/>
    <s v="Șef serviciu, domeniul serviciul evaluare bunurilor imobile, Buzu Olga"/>
    <s v="Serviciul evaluarea bunurilor imobile"/>
    <s v="Legea nr.989/2002 cu privire la activitatea de evaluare"/>
    <s v="Cornelia Eremia, Serviciul analiză, monitorizare și evaluare a politicilor, Tel. 022 881 259"/>
  </r>
  <r>
    <n v="498"/>
    <x v="12"/>
    <s v="Economie și Digitalizare "/>
    <s v="Modificarea Legii cadastrului bunurilor imobile nr.1543/1998"/>
    <m/>
    <s v="Completarea conținutului Registrului bunurilor imobile cu informații privind statutul special conferit bunului imobil"/>
    <s v="Proiect de lege aprobat de Guvern și transmis Parlamentului"/>
    <s v=" 29.03.2024"/>
    <s v=" 30.10.2024"/>
    <x v="31"/>
    <s v="331 ore-om / 50,643 mii lei"/>
    <n v="331"/>
    <n v="50643"/>
    <s v=" 69.04"/>
    <s v="Agenția Relații Funciare şi Cadastru"/>
    <s v="Agenția Servicii Publice"/>
    <s v="Director adjunct al Agenției Servicii Publice, Manic Sergiu"/>
    <s v="Agenția Servicii Publice (Departamentul cadastru)"/>
    <s v="PAG, cap.V/ Economie şi Digitalizare, alin. 7"/>
    <s v="Marina Trifanov, Secția planificare și monitorizare a disciplinei executorii din cadrul, Tel. 022 504 099"/>
  </r>
  <r>
    <n v="462"/>
    <x v="17"/>
    <s v="Sănătate"/>
    <s v="Modificarea Hotărârii de Guvern nr.875/2022 cu privire la  Regulamentul de organizare și realizare a studiilor_x000a_de rezidențiat"/>
    <m/>
    <s v="Actualizarea și reglementarea formării prin studii de rezidențiat prin aprobarea contractelor de instruire pe post și pe loc"/>
    <s v="Hotărâre de Guvern aprobată"/>
    <s v=" 18.03.2024"/>
    <s v=" 12.06.2024"/>
    <x v="24"/>
    <s v="88 ore-om / 12,959 mii lei"/>
    <m/>
    <m/>
    <s v=" 80.01; 88.10"/>
    <s v="Ministerul Sănătății"/>
    <s v="Universitatea de Stat de Medicină și Farmacie "/>
    <s v="Secretar general adjunct, Nicolaescu Svetlana"/>
    <s v="Direcția politici în domeniul managementului personalului medical"/>
    <s v="PAG, cap.V, Sănătate, alin. 6; Strategia națională de sănătate „Sănătatea 2030”, OG 3.1.."/>
    <s v="Marcela Țîrdea, Direcția analiză, monitorizare şi evaluare a politicilor, Tel. 022 262 130"/>
  </r>
  <r>
    <n v="500"/>
    <x v="12"/>
    <s v="Justiție"/>
    <s v="Modificarea unor acte normative (Instrucțiunile cu privire la certificarea faptelor de stare civilă produse și consemnate în localitățile din stânga Nistrului și municipiul Bender, aprobate prin Hotărârea de Guvern nr.286/2019; Hotărârea de Guvern  nr.757/2006 cu privire la aprobarea modelului unic al formularelor certificatelor de stare civilă; Hotărârea de Guvern  nr.558/2007 cu privire la aprobarea modelelor unice ale formularelor tipizate ale actelor de stare civilă; Hotărârea de Guvern nr.966/2020 cu privire la serviciile prestate de către Agenția Servicii Publice)"/>
    <m/>
    <s v="Corelarea actelor normative guvernamentale ca rezultat al aprobării proiectului de lege privind modificarea unor acte normative (modernizarea actelor de stare civilă)"/>
    <s v="Hotărâre de Guvern aprobată"/>
    <s v=" 02.01.2024 "/>
    <s v=" 10.04.2024 "/>
    <x v="29"/>
    <s v="331 ore-om / 50,643 mii lei"/>
    <n v="331"/>
    <n v="50643"/>
    <s v=" 03.02"/>
    <s v="Agenția Servicii Publice"/>
    <s v="Ministerul Justiției"/>
    <s v="Director adjunct al Agenției Servicii Publice, Cristea Iurie"/>
    <s v="Agenția Servicii Publice (Departamentul stare civilă; Direcția generală juridică, resurse umane și organizare internă)"/>
    <m/>
    <s v="Marina Trifanov, Secția planificare și monitorizare a disciplinei executorii din cadrul, Tel. 022 504 099"/>
  </r>
  <r>
    <n v="84"/>
    <x v="11"/>
    <s v="Afaceri Externe și Integrare Europeană"/>
    <s v="Aprobarea hotărârii de Guvern pentru aprobarea Declarației de aliniere la Comunicarea Comisiei către Parlamentul European, Consiliu. Comitetul Economic și Social European și Comitetul Regiunilor Cadrul strategic al UE privind sănătatea și securitatea la locul de muncă 2021-2027 Securitatea și sănătatea în muncă într-o lume a muncii în schimbare "/>
    <s v="Comunicarea Comisiei către Parlamentul European, Consiliu. Comitetul Economic și Social European și Comitetul Regiunilor Cadrul strategic al UE privind sănătatea și securitatea la locul de muncă 2021-2027 Securitatea și sănătatea în muncă într-o lume a muncii în schimbare "/>
    <s v="Finalizarea alinierii legislației Republicii Moldova la legislația UE în domeniul muncii și al securității și sănătății în muncă și asigurarea conformității cu standardele Organizației Internaționale a Muncii "/>
    <s v="Hotărâre de Guvern aprobată"/>
    <s v=" 06.05.2024"/>
    <s v=" 09.10.2024"/>
    <x v="14"/>
    <s v="50 ore-om / 7,650 mii lei"/>
    <n v="50"/>
    <n v="7650"/>
    <s v=" 90.01"/>
    <s v="Ministerul Muncii și Protecției Sociale"/>
    <s v="Confederația Națională a Sindicatelor din Moldova"/>
    <s v="Secretar de stat, domeniul relațiilor de muncă și asigurărilor sociale, Ajder Corina"/>
    <s v="Direcția politici în domeniul raporturilor de muncă și dialog social"/>
    <s v="PNA, cap. 19  Politică socială și ocuparea  forței de muncă"/>
    <s v="Alexandru Gamanjii, Direcția coordonare politici publice și integrare europeană, Tel. 022 804 409"/>
  </r>
  <r>
    <n v="502"/>
    <x v="12"/>
    <s v="Justiție"/>
    <s v="Modificarea Hotărârii de Guvern nr.1047/1999 cu privire la reorganizarea Sistemului informațional automatizat de căutare ,,Automobilul”  în Registrul de stat al transporturilor și introducerea testării a autovehiculelor și remorcilor acestora"/>
    <m/>
    <s v="Confecționarea şi eliberarea plăcilor de înmatriculare distincte,_x000a_migrarea online a serviciului de transcriere a transmiterii dreptului de proprietate a mijloacelor de transport"/>
    <s v="Hotărâre de Guvern aprobată"/>
    <s v=" 10.01.2024"/>
    <s v=" 17.04.2024"/>
    <x v="1"/>
    <s v="331 ore-om / 50,643 mii lei"/>
    <n v="331"/>
    <n v="50643"/>
    <s v=" 69.04"/>
    <s v="Agenția Servicii Publice"/>
    <s v="Ministerul Afacerilor Interne; Agenția de Guvernare Electronică"/>
    <s v="Director adjunct al Agenției Servicii Publice, Cristea Iurie"/>
    <s v="Agenția Servicii Publice (Departamentul înmatriculare a mijloacelor de transport și calificare a conducătorilor auto, Departamentul digitalizare, Direcția generală juridică, resurse umane și organizare internă)"/>
    <s v="PAG, cap.V/ Economie şi Digitalizare, alin.7"/>
    <s v="Marina Trifanov, Secția planificare și monitorizare a disciplinei executorii din cadrul, Tel. 022 504 099"/>
  </r>
  <r>
    <n v="458"/>
    <x v="17"/>
    <s v="Sănătate"/>
    <s v="Modificarea Hotărârii de Guvern nr.1345/2007 cu privire la acordarea facilităților tinerilor specialiști_x000a_cu studii medicale şi farmaceutice"/>
    <m/>
    <s v="Extinderea spectrului de beneficii sociale pentru tinerii specialiști cu studii medicale şi farmaceutice angajați_x000a_în cadrul instituțiilor medicale rurale și în care se constată deficit de cadre medicale."/>
    <s v="Hotărâre de Guvern aprobată"/>
    <s v=" 22.07.2024"/>
    <s v=" 25.09.2024"/>
    <x v="8"/>
    <s v="88 ore-om / 12,789 mii lei"/>
    <m/>
    <m/>
    <s v=" 80.01; 90.19"/>
    <s v="Ministerul Sănătății"/>
    <m/>
    <s v="Secretar general adjunct, Nicolaescu Svetlana; Secretar general, Gantea Lilia"/>
    <s v="Direcția politici în domeniul managementului personalului medical; Direcția politici de buget și asigurări medicale"/>
    <s v="PAG, cap.V, Sănătate, alin. 7 Strategia națională de sănătate „Sănătatea 2030”, OG 4.2."/>
    <s v="Marcela Țîrdea, Direcția analiză, monitorizare şi evaluare a politicilor, Tel. 022 262 130"/>
  </r>
  <r>
    <n v="416"/>
    <x v="16"/>
    <s v="Infrastructură și Dezvoltare Regională"/>
    <s v="Aprobarea hotărârii de Guvern  privind metodologia comună de investigare a accidentelor și incidentelor maritime _x000a_"/>
    <s v="Regulamentul (UE) nr.1286/2011 _x000a_"/>
    <s v="Reducerea riscului de accidente și incidente viitoare și reducerea consecințelor grave, cum ar fi pierderea de vieți sau de nave și poluarea mediului marin"/>
    <s v="Hotărâre de Guvern aprobată"/>
    <s v=" 01.08.2024"/>
    <s v=" 27.11.2024"/>
    <x v="4"/>
    <s v="720 ore-om / 106,56 mii lei"/>
    <m/>
    <m/>
    <s v=" 64.03"/>
    <s v="Ministerul Infrastructurii și Dezvoltării Regionale "/>
    <s v="Agenția Navală"/>
    <s v="Secretar de stat, domeniul transport, Păscăluță Mircea"/>
    <s v="Direcția politici în domeniul transportului feroviar și naval"/>
    <s v="PNA, cap.14. Transport "/>
    <s v="Larisa Sorocovici, Direcția coordonarea politicilor publice și integrare europeană, Tel. 022 250 609"/>
  </r>
  <r>
    <n v="105"/>
    <x v="15"/>
    <s v="Mediu"/>
    <s v="Aprobarea hotărîrii de Guvern cu privire la Metodologia de clasificare a stării ecologice a corpurilor de apă"/>
    <s v="Transpune: Directiva 2000/60/CE a Parlamentului European și a Consiliului din 23 octombrie 2000 de stabilire a unui cadru de politică comunitară în domeniul apei astfel cum a fost modificată prin Decizia nr. 2455/2001/CE._x000a_Directiva 2008/105/CE a Parlamentului European și a Consiliului din 16 decembrie 2008 privind standardele de calitate a mediului în domeniu apei, de modificare și abrogare a Directivelor 82/176/CEE, 83/513/CEE, 84/156/CEE, 84/491/CEE, 86/280/CEE ale Consiliului și de modificare a Directivei 2000/60/CE"/>
    <s v="Îmbunătățirea cadrului normativ în domeniul gestionării resurselor de apă"/>
    <s v="Hotărâre de Guvern aprobată"/>
    <s v=" 01.08.2024"/>
    <s v=" 27.11.2024"/>
    <x v="4"/>
    <s v="490 ore-om / 188,6 mii lei"/>
    <m/>
    <m/>
    <s v="Proiectul „Sprijin autorităților din RM în gestionarea durabilă a Nistrului” finanțat de Suedia, implementat de PNUD"/>
    <s v="Ministerul Mediului"/>
    <s v="Agenția „Apele Moldovei”"/>
    <s v="Ministru, Iordanov Iordanca-Rodica"/>
    <s v="Direcția politici de management integrat al resurselor de apă, Căsuța Anna, Gratii Victoria"/>
    <s v="Legea apelor nr. 272/2011"/>
    <s v="Ghenadie Sîrbu, Direcția analiză, monitorizare și evaluare a politicilor, Tel. 022 204 567"/>
  </r>
  <r>
    <n v="463"/>
    <x v="17"/>
    <s v="Sănătate"/>
    <s v="Modificarea Hotărârii de Guvern nr.469/2005 cu privire la aprobarea Instrucțiunii privind modul de eliberare a certificatului de concediu medical_x000a__x000a_"/>
    <m/>
    <s v="Eficientizarea modului de efectuare  a expertizei incapacității temporare de muncă"/>
    <s v="Hotărâre de Guvern aprobată"/>
    <s v=" 01.04.2024"/>
    <s v=" 12.06.2024"/>
    <x v="24"/>
    <s v="88 ore-om / 12,959 mii lei"/>
    <m/>
    <m/>
    <s v=" 80.01;  80.05"/>
    <s v="Ministerul Sănătății"/>
    <s v="Ministerul Muncii și Protecției Sociale; Casa Națională de Asigurări Sociale "/>
    <s v="Secretar de stat, domeniul medical, Prisăcaru Ion"/>
    <s v="Secția politici în domeniul asistenței medicale primare și comunitare"/>
    <s v="PAG, cap.V, Sănătate, alin. 11;  Strategia națională de sănătate „Sănătatea 2030”, OG 2.1., 5.1."/>
    <s v="Marcela Țîrdea, Direcția analiză, monitorizare şi evaluare a politicilor, Tel. 022 262 130"/>
  </r>
  <r>
    <n v="507"/>
    <x v="19"/>
    <s v="Disciplină în Instituții și Ordine în Țară"/>
    <s v="Modificarea cadrului normativ de reglementare a Sistemului de telecomunicații al autorităților administrației publice"/>
    <m/>
    <s v="Actualizarea cadrului normativ la necesitățile actuale ale autorităților administrației publice"/>
    <s v="Hotărâre de Guvern aprobată"/>
    <s v=" 04.03.2024"/>
    <s v=" 23.10.2024"/>
    <x v="16"/>
    <s v="200 ore-om / 36 mii lei"/>
    <m/>
    <m/>
    <s v=" 03.02"/>
    <s v="Cancelaria de Stat"/>
    <s v="Serviciul Tehnologia Informației și Securitate Cibernetică"/>
    <s v="Secretar de stat, domeniul digitalizare, Lupașcu Mihail_x000a_"/>
    <s v="Secția juridică; Secţia gestionare proiecte"/>
    <s v="PAG, cap. II, alin. 7"/>
    <s v="Malvina Negroi, STISC, Tel. 022 828 134"/>
  </r>
  <r>
    <n v="508"/>
    <x v="19"/>
    <s v="Disciplină în Instituții și Ordine în Țară"/>
    <s v="Modificarea Hotărârii de Guvern nr. 823/2020 cu privire la optimizarea și eficientizarea centrelor de date din sectorul public, precum și la aprobarea modificărilor ce se operează în unele hotărâri ale_x000a_Guvernului"/>
    <m/>
    <s v="Ajustarea cadrului normativ la necesitațile actuale și stabilirea mecanismului"/>
    <s v="Hotărâre de Guvern aprobată"/>
    <s v=" 04.03.2024"/>
    <s v=" 23.10.2024"/>
    <x v="16"/>
    <s v="200 ore-om / 36 mii lei"/>
    <m/>
    <m/>
    <s v=" 03.02"/>
    <s v="Cancelaria de Stat"/>
    <s v="Serviciul Tehnologia Informației și Securitate Cibernetică"/>
    <s v="Secretar de stat, domeniul digitalizare, Lupașcu Mihail_x000a_"/>
    <s v="Secția juridică; Directia economică; Serviciul Gestionare Centre de Date"/>
    <s v="PAG, cap. II, alin. 7"/>
    <s v="Malvina Negroi, STISC, Tel. 022 828 134"/>
  </r>
  <r>
    <n v="420"/>
    <x v="16"/>
    <s v="Infrastructură și Dezvoltare Regională"/>
    <s v="Aprobarea hotărârii de Guvern cu privire la Regulamentul privind normele de stabilire a echipajului minim de siguranță la navele de navigație interioară care arborează pavilionul Republicii Moldova"/>
    <s v="Rezoluția A.1047 (27) a Adunării Organizației Maritime Internaționale din 30 noiembrie 2011"/>
    <s v="Reglementarea echipajului minim la bordul navelor în scopul creșterii nivelului de siguranță la navele de navigație interioară care arborează pavilionul Republicii Moldova"/>
    <s v="Hotărâre de Guvern aprobată"/>
    <s v=" 01.11.2023"/>
    <s v=" 28.02.2024"/>
    <x v="47"/>
    <s v="720 ore-om / 106,56 mii lei"/>
    <m/>
    <m/>
    <s v=" 64.03"/>
    <s v="Ministerul Infrastructurii și Dezvoltării Regionale "/>
    <s v="Agenția Navală"/>
    <s v="Secretar de stat, domeniul transport, Păscăluță Mircea"/>
    <s v="Direcția politici în domeniul transportului feroviar și naval"/>
    <s v="Legea nr.599/1999 pentru aprobarea Codului navigației maritime comerciale al Republicii Moldova"/>
    <s v="Larisa Sorocovici, Direcția coordonarea politicilor publice și integrare europeană, Tel. 022 250 609"/>
  </r>
  <r>
    <n v="510"/>
    <x v="8"/>
    <s v="Disciplină în Instituții și Ordine în Țară"/>
    <s v="Aprobarea hotărârii de Guvern cu privire la reglementarea statutului de autogestiune financiară de către instituțiile publice"/>
    <m/>
    <s v="Stabilirea unei viziuni clare privind conceptul de „autogestiune” al instituțiilor publice, definirea tipurilor de servicii care pot fi tarifate, uniformizarea procedurile de execuție bugetară a sistemelor de salarizare care subminează aplicarea coerentă a Legii nr.270/2018 privind sistemul unitar de salarizare în sistemul bugetar"/>
    <s v="Hotărâre de Guvern aprobată"/>
    <s v=" 02.02.2024"/>
    <s v=" 31.07.2024"/>
    <x v="35"/>
    <s v="250 ore-om / 38,250 mii lei"/>
    <n v="250"/>
    <n v="38250"/>
    <s v=" 08.04"/>
    <s v="Cancelaria de Stat"/>
    <s v="Ministerul Finanțelor"/>
    <s v="Secretar general al Guvernului, Mija Artur"/>
    <s v="Direcția administrație publică"/>
    <s v="PSRAP 2023-2026, PA, acțiunea 2.3.1."/>
    <s v="Daniela Șorahmetov, DAP, Tel. 022 250 260"/>
  </r>
  <r>
    <n v="511"/>
    <x v="8"/>
    <s v="Disciplină în Instituții și Ordine în Țară"/>
    <s v="Aprobarea hotărârii de Guvern cu privire la modificarea actelor normative pentru punerea în aplicare a politicii de amalgamare voluntară"/>
    <m/>
    <s v="Asigurarea cadrului de politici, juridic și de reglementare pentru realizarea procesului de amalgamare și consolidare a capacităților APL de prestare a serviciilor publice "/>
    <s v="Hotărâre de Guvern aprobată"/>
    <s v=" 02.02.2024"/>
    <s v=" 31.07.2024"/>
    <x v="35"/>
    <s v="300 ore-om / 45,900 mii lei"/>
    <n v="300"/>
    <n v="45900"/>
    <s v=" 08.04"/>
    <s v="Cancelaria de Stat"/>
    <s v="Ministerul Finanțelor"/>
    <s v="Secretar general al Guvernului, Mija Artur"/>
    <s v="Direcția administrație publică"/>
    <s v="PSRAP 2023-2026, OS 5.1."/>
    <s v="Daniela Șorahmetov, DAP, Tel. 022 250 260"/>
  </r>
  <r>
    <n v="499"/>
    <x v="12"/>
    <s v="Justiție"/>
    <s v="Modificarea unor acte normative (Regulamentul privind eliberarea actelor de identitate și evidența locuitorilor Republicii Moldova, aprobat prin Hotărârea de Guvern nr.125/2013; Hotărârea de Guvern nr.522/2019 cu privire la modelele actelor de identitate din sistemul național de pașapoarte, Hotărârea de Guvern nr.966/2020 cu privire la serviciile prestate de către Agenția Servicii Publice)_x000a_"/>
    <s v="Regulamentul (UE) 2019/1157 al Parlamentului European și al Consiliului din 20 iunie 2019 privind consolidarea securității cărților de identitate ale cetățenilor Uniunii și a documentelor de ședere eliberate cetățenilor Uniunii și membrilor de familie ai acestora care își exercită dreptul la liberă circulație (Text cu relevanță pentru SEE.); Regulamentul (UE) 910/2014 al Parlamentului European și al Consiliului din 23 iulie 2014 privind identificarea electronică și serviciile de încredere pentru tranzacțiile electronice pe piața internă și de abrogare a Directivei 1999/93/CE – eIDAS"/>
    <s v="Armonizarea legislației naționale cu legislația Uniunii  Europene. Punerea în circulație a unui nou tip de act de identitate care se va elibera cetățenilor Republicii Moldova, precum şi excluderea fișei de însoțire la toate tipurile de acte de identitate _x000a_"/>
    <s v="Hotărâre de Guvern aprobată"/>
    <s v=" 28.03.2024"/>
    <s v=" 26.06.2024"/>
    <x v="49"/>
    <s v="331 ore-om / 50,643 mii lei"/>
    <n v="331"/>
    <n v="50643"/>
    <s v=" 03.02"/>
    <s v="Agenția Servicii Publice"/>
    <s v="Ministerul Afacerilor Interne            "/>
    <s v="Director adjunct al Agenției Servicii Publice, Cristea Iurie"/>
    <s v="Agenția Servicii Publice (Direcția generală juridică, resurse umane şi organizare internă; Departamentul acte de identitate, cetățenie şi evidență a persoanelor; Departamentul management servicii publice; Centrul de producere; Direcția generală economico-financiară)"/>
    <s v="PNA, cap.31 Politica externă, de securitate şi apărare; PAG, cap.V/ Economie și Digitalizare"/>
    <s v="Marina Trifanov, Secția planificare și monitorizare a disciplinei executorii din cadrul, Tel. 022 504 099"/>
  </r>
  <r>
    <n v="88"/>
    <x v="11"/>
    <s v="Muncă și Protecție Socială"/>
    <s v="Aprobarea hotărârii de Guvern privind implementarea unui mecanism de vouchere pentru zilieri, în vederea creșterii protecției sociale a lucrătorilor ocazionali"/>
    <m/>
    <s v="Creșterea protecției sociale a lucrătorilor ocazionali"/>
    <s v="Hotărâre de Guvern aprobată"/>
    <s v=" 15.04.2024"/>
    <s v=" 18.12.2024"/>
    <x v="51"/>
    <s v="80 ore-om / 12,240 mii lei"/>
    <n v="80"/>
    <n v="12240"/>
    <s v=" 90.04"/>
    <s v="Ministerul Muncii și Protecției Sociale"/>
    <s v="Ministerul Finanțelor; Casa Națională de Asigurări Sociale"/>
    <s v="Secretar de stat, domeniul relațiilor de muncă și asigurărilor sociale, Ajder Corina"/>
    <s v="Direcția politici de asigurări sociale"/>
    <s v="SND OS 6.2"/>
    <s v="Alexandru Gamanjii, Direcția coordonare politici publice și integrare europeană, Tel. 022 804 409"/>
  </r>
  <r>
    <n v="514"/>
    <x v="8"/>
    <s v="Reintegrarea Țării"/>
    <s v="Aprobarea Programului activităților de reintegrare a țării pentru anul 2024"/>
    <m/>
    <s v="Definirea proiectelor pentru realizarea dezideratului de reintegrare a țării pentru localitățile din perimetrul Zonei de Securitate"/>
    <s v="Hotărâre de Guvern aprobată"/>
    <s v=" 11.03.2024"/>
    <s v=" 12.06.2024"/>
    <x v="24"/>
    <s v="85 ore-om / 15 mii lei"/>
    <m/>
    <m/>
    <s v=" 03.01"/>
    <s v="Cancelaria de Stat"/>
    <s v="Ministerul Finanțelor"/>
    <s v="Secretar general al Guvernului, Mija Artur"/>
    <s v="Biroul politici de reintegrare"/>
    <s v="PAG, cap. V/ Reintegrarea țării, alin.5; HG nr.131/2014"/>
    <s v="Alin Gvidiani, BPR, Tel. 022 250 348"/>
  </r>
  <r>
    <n v="523"/>
    <x v="15"/>
    <s v="Mediu "/>
    <s v="Aprobarea hotărârii de Guvern privind Strategia de Mediu până în anul 2030"/>
    <m/>
    <s v="Asigurarea condițiilor sigure pentru mediu și viață la nivel național"/>
    <s v="Hotărâre de Guvern aprobată"/>
    <s v=" 08.05.2023"/>
    <s v=" 14.02.2024"/>
    <x v="25"/>
    <s v="480 ore-om / 84 mii lei"/>
    <m/>
    <m/>
    <s v="Proiectul „O justiție verde pentru un mediu protejat și comunități durabile În Republica Moldova”, finanțat de Suedia (400.000 lei)"/>
    <s v="Ministerul Mediului "/>
    <m/>
    <s v="Panciuc Angela "/>
    <s v="Direcția politici de prevenire a poluării, Panciuc Angela"/>
    <m/>
    <s v="Ghenadie Sîrbu, Direcția analiză, monitorizare și evaluare a politicilor, Tel. 022 204 567"/>
  </r>
  <r>
    <n v="471"/>
    <x v="17"/>
    <s v="Sănătate"/>
    <s v="Aprobarea hotărârii de Guvern cu privire la aplicarea măsurilor de prevenire a rănilor provocate de obiecte ascuțite în sectorul spitalicesc și în cel al asistenței medicale"/>
    <s v="Directiva 2010/32/UE a Consiliului din 10 mai 2010 de punere în aplicare a Acordului Cadru privind prevenirea rănilor provocate de obiecte ascuțite în sectorul spitalicesc și în cel al asistenței medicale, încheiat între HOSPEEM și EPSU."/>
    <s v="Prevenirea rănilor provocate de obiecte ascuțite în sectorul spitalicesc și în cel al asistenței medicale"/>
    <s v="Hotărâre de Guvern aprobată"/>
    <s v=" 10.07.2024"/>
    <s v=" 04.09.2024"/>
    <x v="9"/>
    <s v="120 ore-om / 16,989 mii lei"/>
    <m/>
    <m/>
    <s v=" 80.01;  80.10"/>
    <s v="Ministerul Sănătății"/>
    <s v="Ministerul Muncii și Protecției Sociale; Agenția Națională pentru Sănătatea Publică "/>
    <s v="Secretari de stat, domeniul medical, Prisăcaru Ion; Secretari de stat, domeniul sănătății publice, Paraschiv Angela"/>
    <s v="Direcția politici în domeniul sănătății publice și urgențe în sănătatea publică; Direcția generală politici în domeniul serviciilor medicale integrate; Direcția politici în domeniul asistenței medicale spitalicești "/>
    <s v="PAG, cap.V, Sănătate, alin. 8 Strategia națională de sănătate „Sănătatea 2030”, OG 2.5..; PNA 2023-2027, cap. 19. Politica socială şi ocuparea forţei de muncă "/>
    <s v="Marcela Țîrdea, Direcția analiză, monitorizare şi evaluare a politicilor, Tel. 022 262 130"/>
  </r>
  <r>
    <n v="139"/>
    <x v="15"/>
    <s v="Mediu"/>
    <s v="Aprobarea hotărârii de Guvern cu privire la Regulamentul privind modul de amplasare a construcțiilor pe suprafețele cu zăcăminte de substanțe minerale utile"/>
    <m/>
    <s v="Gestionarea suprafețelor limite a construcțiilor amplasate pe sectoarele cu zăcăminte minerale utile"/>
    <s v="Hotărâre de Guvern aprobată"/>
    <s v=" 08.07.2024"/>
    <s v=" 20.11.2024"/>
    <x v="44"/>
    <s v="344 ore-om / 79,6 mii lei"/>
    <m/>
    <m/>
    <s v=" 70.01"/>
    <s v="Ministerul Mediului"/>
    <s v="Agenția pentru Geologie și Resurse Minerale               Agenția de Mediu"/>
    <s v="Pirvu Anatolii, Donos Aurelia"/>
    <s v="Serviciul Protecția Solului și Subsolului"/>
    <s v="Codul Subsolului nr.3/2009"/>
    <s v="Ghenadie Sîrbu, Direcția analiză, monitorizare și evaluare a politicilor, Tel. 022 204 567"/>
  </r>
  <r>
    <n v="473"/>
    <x v="17"/>
    <s v="Sănătate"/>
    <s v="Aprobarea hotărârii de Guvern privind protecția lucrătorilor împotriva riscurilor legate de expunerea la agenți chimici, fizici și biologici la locul de muncă "/>
    <s v="Directiva 91/322/CEE a Comisiei din 29 mai 1991 privind stabilirea valorilor limită indicative prin punerea în aplicare a Directivei Consiliului 80/1107/CEE privind protecția lucrătorilor împotriva riscurilor legate de expunerea la agenți chimici, fizici și biologici la locul de muncă "/>
    <s v="Prevenirea riscului de expunere profesională la agenți chimici, fizici și biologici și valorile limită orientative de expunere profesională"/>
    <s v="Hotărâre de Guvern aprobată"/>
    <s v=" 07.02.2024"/>
    <s v=" 05.06.2024"/>
    <x v="33"/>
    <s v="88 ore-om / 12,789 mii lei"/>
    <m/>
    <m/>
    <s v=" 80.01;  80.04"/>
    <s v="Ministerul Sănătății"/>
    <s v="Agenția Națională pentru Sănătate Publică"/>
    <s v="Secretar de stat, domeniul sănătății publice, Paraschiv Angela"/>
    <s v="Direcția politici în domeniul sănătății publice și urgențe în sănătatea publică"/>
    <s v="PAG, cap.V, Sănătate, alin. 9 Strategia națională de sănătate „Sănătatea 2030”, OG 1.1.; PNA 2023-2027, cap 19. Politica socială şi ocuparea forţei de muncă "/>
    <s v="Marcela Țîrdea, Direcția analiză, monitorizare şi evaluare a politicilor, Tel. 022 262 130"/>
  </r>
  <r>
    <n v="460"/>
    <x v="17"/>
    <s v="Sănătate"/>
    <s v="Modificarea Hotărârii de Guvern nr.1387/2007 cu privire la aprobarea programul unic al asigurării obligatorii de asistență medicală"/>
    <m/>
    <s v="Asigurarea accesibilității și continuității serviciilor medicale integrate centrate pe persoană, la toate nivelurile sistemului de sănătate. Definirea pachetului de servicii medicale de urgență la toate etapele de prestare a serviciilor, inclusiv  pentru pacienții neasigurați la etapa de spital, cu identificarea surselor de finanțare"/>
    <s v="Hotărâre de Guvern aprobată"/>
    <s v=" 17.01.2024"/>
    <s v=" 27.03.2024"/>
    <x v="13"/>
    <s v="120 ore-om / 16,959 mii lei"/>
    <m/>
    <m/>
    <s v=" 80.01;  80.02; 80.18"/>
    <s v="Ministerul Sănătății"/>
    <s v="Compania Națională de Asigurări în Medicină"/>
    <s v="Secretar de stat, domeniul medical, Prisăcaru Ion"/>
    <s v="Secția politici în domeniul asistenței medicale primare și comunitare"/>
    <s v="PAG, cap.V, Sănătate, alin. 1, 2, 5; Strategia națională de sănătate „Sănătatea 2030”, OG 2.1, 2.4."/>
    <s v="Marcela Țîrdea, Direcția analiză, monitorizare şi evaluare a politicilor, Tel. 022 262 130"/>
  </r>
  <r>
    <n v="517"/>
    <x v="8"/>
    <s v="Reintegrarea Țării"/>
    <s v="Modificarea Hotărârii de Guvern nr.744/2011 și abrogarea Hotărârii de Guvern nr.515/2010"/>
    <m/>
    <s v="Reglementarea printr-un act normativ unic a activității delegației Republicii Moldova în Comisia Unificată de Control"/>
    <s v="Hotărâre de Guvern aprobată, reglementare unică promovată"/>
    <s v=" 01.09.2024"/>
    <s v=" 27.11.2024"/>
    <x v="4"/>
    <s v="65 ore-om / 9,945 mii lei"/>
    <n v="65"/>
    <n v="9945"/>
    <s v=" 03.01"/>
    <s v="Cancelaria de Stat"/>
    <s v="Ministerul Apărării"/>
    <s v="Șef Serviciului juridic și aspecte de securitate, Lupan Angela"/>
    <s v="Biroul politici de reintegrare; Cancelaria de Stat"/>
    <s v="PAG, cap. V/ Reintegrarea țării, alin.2"/>
    <s v="Alin Gvidiani, BPR, Tel. 022 250 348"/>
  </r>
  <r>
    <n v="475"/>
    <x v="17"/>
    <s v="Sănătate"/>
    <s v="Modificarea Hotărârii de Guvern nr.533/2011 cu privire la  Lista şi tarifele serviciilor contra cost din sfera sănătății publice prestate persoanelor fizice şi juridice."/>
    <m/>
    <s v="Ajustarea tarifelor la costurile serviciilor prestate contra plată de către serviciul de supraveghere de stat a sănătății publice"/>
    <s v="Hotărâre de Guvern aprobată"/>
    <s v=" 18.07.2024"/>
    <s v=" 04.09.2024"/>
    <x v="9"/>
    <s v="88 ore-om / 12,789 mii lei"/>
    <m/>
    <m/>
    <s v=" 80.01;  80.04"/>
    <s v="Ministerul Sănătății"/>
    <s v="Agenția Națională pentru Sănătate Publică "/>
    <s v="Secretar de stat, domeniul sănătății publice, Paraschiv Angela"/>
    <s v="Direcția politici în domeniul sănătății publice și urgențe în sănătatea publică"/>
    <s v="PAG, cap.V, Sănătate, alin. 9; Strategia națională de sănătate „Sănătatea 2030”, OG .61, 6.2. "/>
    <s v="Marcela Țîrdea, Direcția analiză, monitorizare şi evaluare a politicilor, Tel. 022 262 130"/>
  </r>
  <r>
    <n v="522"/>
    <x v="8"/>
    <s v="Disciplină în Instituții și Ordine în Țară"/>
    <s v="Modificarea Hotărârii de Guvern nr.463/2019 cu privire la organizarea audienței"/>
    <m/>
    <s v="Stimularea participării active a populației în procesul de luare a deciziilor în spirit democratic realizată inclusiv prin intermediul exercitării dreptului la petiționare, al accesului la informațiile oficiale și audienței cetățenilor, întru sporirea calității și eficacității acestui proces_x000a_"/>
    <s v="Hotărâre de Guvern aprobată"/>
    <s v=" 10.01.2024"/>
    <s v=" 10.04.2024"/>
    <x v="29"/>
    <s v="129 ore-om / 19,737 mii lei"/>
    <n v="129"/>
    <n v="19737"/>
    <s v=" 03.01"/>
    <s v="Cancelaria de Stat    "/>
    <m/>
    <s v="Secretar general adjunct al Guvernului, Pșenicinîi Igor "/>
    <s v="Direcția petiții și relații cu cetățenii"/>
    <s v="Programul de Activitate al Guvernului ,,Moldova, prosperă, sigură, europeană,, Codul Administrativ al Republicii Moldova nr. 116/2018.                    Obiectiv: Sporirea calității și eficacității implicării cetățenilor  în procesul de luare a deciziilor în spirit democratic. Perfecționarea cadrului normativ cu privire la audiența cetățenilor."/>
    <s v="Tatiana Ciuș, DPRC, Tel. 022 250 300"/>
  </r>
  <r>
    <n v="524"/>
    <x v="15"/>
    <s v="Mediu "/>
    <s v="Modificarea Legii nr. 1515/1993 privind protecția mediului înconjurător "/>
    <s v="Directiva 2004/35/CE privind răspunderea petnru mediul înconjurător în legătură cu prevenirea și repararea daunelor aduse mediului modificată prin Directivele 2006/21/CE, 2009/31/CE, 2013/30/UE și Regulametnul (UE) 2019/1010"/>
    <s v="Dezvoltatea cadrului normativ cu privire la răspunderea de mediu, întreprinderea măsurilor preventice și înăsprirea sancțiunilor pentru neconformitățile de mediu"/>
    <s v="Proiect de lege aprobat de Guvern și transmis Parlamentului"/>
    <s v=" 30.10.2023"/>
    <s v=" 28.02.2024"/>
    <x v="47"/>
    <s v="480 ore-om / 84 mii lei"/>
    <m/>
    <m/>
    <s v="Proiectul „O justiție verde pentru un mediu protejat și comunități durabile În Republica Moldova”, finanțat de Suedia (400.000 lei)"/>
    <s v="Ministerul Mediului "/>
    <m/>
    <s v="Ministru, Iordanov Iordanca-Rodica, Eremei Carolina"/>
    <s v="Direcția politici de prevenire a poluării_x000a_"/>
    <m/>
    <s v="Ghenadie Sîrbu, Direcția analiză, monitorizare și evaluare a politicilor, Tel. 022 204 567"/>
  </r>
  <r>
    <n v="76"/>
    <x v="11"/>
    <s v="Muncă și Protecție Socială"/>
    <s v="Modificarea Legii nr.123/2010 cu privire la serviciile sociale"/>
    <s v="The European Pillar of social rights action plan."/>
    <s v="Îmbunătățirea cadrului general de creare şi funcționare a sistemului de servicii sociale"/>
    <s v="Proiect de lege aprobat de Guvern și transmis Parlamentului"/>
    <s v=" 01.11.2023"/>
    <s v=" 28.02.2024"/>
    <x v="47"/>
    <s v="100 ore-om / 15,300 mii lei"/>
    <n v="100"/>
    <n v="15300"/>
    <s v=" 90.01"/>
    <s v="Ministerul Muncii și Protecției Sociale"/>
    <m/>
    <s v="Secretar de stat, domeniul asistenței sociale, Cușca Vasile"/>
    <s v="Direcția Politici în _x000a_Domeniul Serviciilor _x000a_Sociale "/>
    <s v="SND OS 6.1; PAG, cap. IV/Muncă și protecție socială, alin. 3"/>
    <s v="Alexandru Gamanjii, Direcția coordonare politici publice și integrare europeană, Tel. 022 804 409"/>
  </r>
  <r>
    <n v="525"/>
    <x v="11"/>
    <s v="Muncă și Protecție Socială"/>
    <s v="Modificarea Codului muncii nr.154/2003"/>
    <s v="Directiva 96/71/CE a Parlamentului European și a Consiliului din 16 decembrie 1996 privind detașarea lucrătorilor în cadrul prestării de servicii, astfel cum a fost modificată prin Directiva 2018/957 (PNA, Cap. 19)_x000a_"/>
    <s v="Reglementarea garanțiilor lucrătorilor detașați în spațiul UE privind condiții de muncă și de încadrare în muncă  a lucrătorilor în cadrul prestărilor de servicii"/>
    <s v="Proiect de lege aprobat de Guvern și transmis Parlamentului"/>
    <s v=" 20.03.2023"/>
    <s v=" 30.10.2024"/>
    <x v="31"/>
    <s v="80 ore-om / 12,240 mii lei"/>
    <m/>
    <m/>
    <s v="90.01"/>
    <s v="Ministerul Muncii și Protecției Sociale"/>
    <m/>
    <s v="Secretar de stat, domeniul relațiilor de muncă și asigurărilor sociale, Ajder Corina"/>
    <s v="Direcția politici în domeniul raporturilor de muncă și dialog social"/>
    <s v="PNA, cap. 19 Politică socială și ocuparea forței de muncă"/>
    <s v="Alexandru Gamanjii, Direcția coordonare politici publice și integrare europeană, Tel. 022 804 409"/>
  </r>
  <r>
    <n v="526"/>
    <x v="11"/>
    <s v="Muncă și Protecție Socială"/>
    <s v="Modificarea unor acte normative (asigurarea protecției juridice a salariaților în caz de concediu de îngrijire a unui membru al familiei bolnav)"/>
    <s v="Directiva UE 2019/1158 privind echilibrul de viață profesională și cea privată a părinților și îngrijitorilor (PNA, Cap. 19)_x000a_"/>
    <s v="Asigurarea protecției juridice a salariaților în caz de concediu de îngrijire a  unui membru al familiei bolnav"/>
    <s v="Hotărâre de Guvern aprobată"/>
    <s v=" 16.01.2024"/>
    <s v=" 18.12.2024"/>
    <x v="51"/>
    <s v="100 ore-om / 10,200 mii lei"/>
    <m/>
    <m/>
    <s v="90.06"/>
    <s v="Ministerul Muncii și Protecției Sociale"/>
    <m/>
    <s v="Secretar de stat, domeniul muncă și demografie, Bechtoldt Felicia"/>
    <s v="Serviciul politici demografice"/>
    <s v="PNA, cap. 19 Politică socială și ocuparea forței de muncă"/>
    <s v="Alexandru Gamanjii, Direcția coordonare politici publice și integrare europeană, Tel. 022 804 409"/>
  </r>
  <r>
    <n v="281"/>
    <x v="9"/>
    <s v="Apărare"/>
    <s v="Aprobarea hotărîrii de Guvern cu privire la crearea Agenției de apărare cibernetică a Ministerului Apărării"/>
    <m/>
    <s v="Dezvoltarea capabilităților de apărare cibernetică a Ministerului Apărării prin crearea Agenției de apărare cibernetică capabilă să intervină în situații de urgență în suportul sistemului național de apărare."/>
    <s v="Hotărâre de Guvern aprobată"/>
    <s v=" 28.03.2024"/>
    <s v=" 26.06.2024"/>
    <x v="49"/>
    <s v="81 ore-om / 12,393 mii lei"/>
    <n v="81"/>
    <n v="12393"/>
    <s v=" 31.04"/>
    <s v="Ministerul Apărării"/>
    <m/>
    <s v="Șef Marele Stat Major al Armatei Naționale, comandant al Armatei Naționale, Ohladciuc Eduard"/>
    <s v="Direcția comunicații și sisteme informaționale Marele Stat Major al Armatei Naționale"/>
    <s v="Hotărârea de Guvern nr.26/2022 cu privire la aprobarea Planului Individual de Acțiuni al Parteneriatului RM-NATO (IPAP) pentru anii 2022-2023, (OS. 3.2.1, acț.4)"/>
    <s v="Marcel Ciolpan, Direcție politică de apărare și planificare a apărării, Tel. 022 252 264"/>
  </r>
  <r>
    <n v="528"/>
    <x v="11"/>
    <s v="Muncă și Protecție Socială"/>
    <s v="Aprobarea hotărârii de Guvern privind Regulamentul - cadru de organizare şi funcţionare a Serviciului social Centrul de reabilitare a victimelor violenţei în familie și a Standardelor minime de calitate "/>
    <s v="1. Convenția Consiliului Europei privind _x000a_prevenirea și combaterea violenței împotriva femeilor și a violenței domestice (Convenția de la Istanbul), ratificată prin Legea nr.144/2021; 2. Carta Socială Europeană: Art  13 Dreptul la asistență socială şi medicală; Art. 14 Dreptul de a beneficia de servicii sociale; Art. 17 Dreptul copiilor la protecție socială, juridică şi economică; Art 30 Dreptul la protecția împotriva sărăciei şi a excluderii sociale  "/>
    <s v="Dezvoltarea serviciilor sociale și implementarea standardelor internaționale la nivel național; Asigurarea implementării priorității strategice 3.5.Dezvoltarea unor programe de găzduire și asistență specializată pentru victimele violenței domestice, sexuale și bazate pe gen, din Programul de asociere RM-UE pentru anii 2021-2027"/>
    <s v="Hotărâre de Guvern aprobată"/>
    <s v=" 23.08.2023"/>
    <s v=" 14.02.2024"/>
    <x v="25"/>
    <s v="100 ore-om / 15,300 mii lei"/>
    <m/>
    <m/>
    <s v="90.06"/>
    <s v="Ministerul Muncii și Protecției Sociale"/>
    <m/>
    <s v="Secretar de stat, domeniul muncă și demografie, Bechtoldt Felicia"/>
    <s v="Direcția politici de asigurare a egalității de gen"/>
    <s v="PNA, cap. 23 Sistemul judiciar și drepturi fundamentale"/>
    <s v="Alexandru Gamanjii, Direcția coordonare politici publice și integrare europeană, Tel. 022 804 409"/>
  </r>
  <r>
    <n v="529"/>
    <x v="11"/>
    <s v="Muncă și Protecție Socială"/>
    <s v="Modificarea Hotărârii de Guvern nr.496//2014 privind aprobarea Regulamentului cadru de organizare și funcționare  a Centrului de asistență și consiliere pentru agresorii familiali și a standardelor minime de calitate"/>
    <s v="Convenția Consiliului Europei privind _x000a_prevenirea și combaterea violenței împotriva femeilor și a violenței domestice (Convenția de la Istanbul), ratificată prin Legea nr.144/2021 (art. 16. Intervenția preventivă și programele de tratament)                                            "/>
    <s v="1. Prevenirea și combaterea violenței în familie; _x000a_2. Asigurarea implementării priorității strategice;_x000a_3.Dezvoltarea de programe și servicii de consiliere psihologică pentru autorii infracțiunilor"/>
    <s v="Hotărâre de Guvern aprobată"/>
    <s v=" 01.07.2024"/>
    <s v=" 30.10.2024"/>
    <x v="31"/>
    <s v="100 ore-om / 15,300 mii lei"/>
    <m/>
    <m/>
    <s v="90.06"/>
    <s v="Ministerul Muncii și Protecției Sociale"/>
    <m/>
    <s v="Secretar de stat, domeniul muncă și demografie, Bechtoldt Felicia"/>
    <s v="Direcția politici de asigurare a egalității de gen"/>
    <s v="PNA, cap. 23 Sistemul judiciar și drepturi fundamentale"/>
    <s v="Alexandru Gamanjii, Direcția coordonare politici publice și integrare europeană, Tel. 022 804 409"/>
  </r>
  <r>
    <n v="452"/>
    <x v="17"/>
    <s v="Sănătate"/>
    <s v="Aprobarea hotărârii Guvernului cu privire la aprobarea Conceptului tehnic și a Regulamentului de funcționare al Sistemului Informațional Automatizat Transplant"/>
    <m/>
    <s v="Asigurarea calității și siguranței organelor umane destinate transplantului"/>
    <s v="Hotărâre de Guvern aprobată"/>
    <s v=" 11.03.2024"/>
    <s v=" 18.12.2024"/>
    <x v="51"/>
    <s v="120 ore-om / 16,959 mii lei"/>
    <m/>
    <m/>
    <s v=" 80.01;  8018"/>
    <s v="Ministerul Sănătății"/>
    <s v="Agenția de Transplant"/>
    <s v="Secretar de stat, domeniul medical, Gasnaș Alexandru"/>
    <s v="Direcția generală politici în domeniul serviciilor medicale integrate;  Direcția politici în domeniul asistenței medicale spitalicești"/>
    <s v="PAG, cap.V, Sănătate, alin. 11; Agenda de Asociere;  Strategia națională de sănătate „Sănătatea 2030”, OG 5.1., cap. 28. Protecţia consumatorului și a sănătății"/>
    <s v="Marcela Țîrdea, Direcția analiză, monitorizare şi evaluare a politicilor, Tel. 022 262 130"/>
  </r>
  <r>
    <n v="531"/>
    <x v="17"/>
    <s v="Sănătate"/>
    <s v="Modificarea Hotărârii de Guvern nr. 581/2016 privind coloranții care pot fi adăugați în medicamentele de uz uman"/>
    <s v="Directiva 2009/35/CE a Parlamentului European și a Consiliului din 23 aprilie 2009 privind materiile colorante care pot fi adăugate în produsele medicamentoase"/>
    <s v="Stabilirea materiilor colorante care pot fi adăugate în produsele medicamentoase"/>
    <s v="Hotărâre de Guvern aprobată"/>
    <s v=" 22.03.2024"/>
    <s v=" 17.07.2024"/>
    <x v="20"/>
    <s v="88 ore-om / 12 789 mii lei"/>
    <m/>
    <m/>
    <s v="80.01; 8016"/>
    <s v="Ministerul Sănătății"/>
    <s v="Agenția Medicamentului și Dispozitivelor Medicale"/>
    <s v="Secretar de stat, domeniul medical, Gasnaș Alexandru  "/>
    <s v="Direcția politici în domeniul medicamentelor și dispozitivelor medicale"/>
    <s v="PAG, cap.V, Sănătate, alin. 6 Strategia națională de sănătate ”Sănătatea 2030”, OG 3.2..; PNAA 2023-2027, cap 28 . Protecţia consumatorului și a sănătății"/>
    <s v="Marcela Țîrdea, Direcția analiză, monitorizare şi evaluare a politicilor, Tel. 022 262 130"/>
  </r>
  <r>
    <m/>
    <x v="23"/>
    <m/>
    <m/>
    <m/>
    <m/>
    <m/>
    <m/>
    <m/>
    <x v="52"/>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0">
  <location ref="A37:B103" firstHeaderRow="1" firstDataRow="1" firstDataCol="1"/>
  <pivotFields count="21">
    <pivotField showAll="0"/>
    <pivotField showAll="0"/>
    <pivotField showAll="0"/>
    <pivotField showAll="0"/>
    <pivotField showAll="0"/>
    <pivotField showAll="0"/>
    <pivotField showAll="0"/>
    <pivotField showAll="0"/>
    <pivotField showAll="0"/>
    <pivotField axis="axisRow" dataField="1"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showAll="0"/>
    <pivotField showAll="0"/>
    <pivotField showAll="0"/>
    <pivotField showAll="0"/>
    <pivotField showAll="0"/>
    <pivotField showAll="0"/>
    <pivotField showAll="0"/>
    <pivotField showAll="0"/>
    <pivotField showAll="0"/>
    <pivotField axis="axisRow" showAll="0" defaultSubtotal="0">
      <items count="14">
        <item sd="0" x="0"/>
        <item x="1"/>
        <item x="2"/>
        <item x="3"/>
        <item x="4"/>
        <item x="5"/>
        <item x="6"/>
        <item x="7"/>
        <item x="8"/>
        <item x="9"/>
        <item x="10"/>
        <item x="11"/>
        <item x="12"/>
        <item sd="0" x="13"/>
      </items>
    </pivotField>
  </pivotFields>
  <rowFields count="2">
    <field x="20"/>
    <field x="9"/>
  </rowFields>
  <rowItems count="66">
    <i>
      <x/>
    </i>
    <i>
      <x v="1"/>
    </i>
    <i r="1">
      <x v="3"/>
    </i>
    <i r="1">
      <x v="10"/>
    </i>
    <i r="1">
      <x v="17"/>
    </i>
    <i r="1">
      <x v="24"/>
    </i>
    <i r="1">
      <x v="31"/>
    </i>
    <i>
      <x v="2"/>
    </i>
    <i r="1">
      <x v="38"/>
    </i>
    <i r="1">
      <x v="45"/>
    </i>
    <i r="1">
      <x v="52"/>
    </i>
    <i r="1">
      <x v="59"/>
    </i>
    <i>
      <x v="3"/>
    </i>
    <i r="1">
      <x v="66"/>
    </i>
    <i r="1">
      <x v="73"/>
    </i>
    <i r="1">
      <x v="80"/>
    </i>
    <i r="1">
      <x v="87"/>
    </i>
    <i>
      <x v="4"/>
    </i>
    <i r="1">
      <x v="94"/>
    </i>
    <i r="1">
      <x v="101"/>
    </i>
    <i r="1">
      <x v="108"/>
    </i>
    <i r="1">
      <x v="115"/>
    </i>
    <i>
      <x v="5"/>
    </i>
    <i r="1">
      <x v="123"/>
    </i>
    <i r="1">
      <x v="131"/>
    </i>
    <i r="1">
      <x v="136"/>
    </i>
    <i r="1">
      <x v="143"/>
    </i>
    <i r="1">
      <x v="150"/>
    </i>
    <i>
      <x v="6"/>
    </i>
    <i r="1">
      <x v="157"/>
    </i>
    <i r="1">
      <x v="164"/>
    </i>
    <i r="1">
      <x v="171"/>
    </i>
    <i r="1">
      <x v="178"/>
    </i>
    <i>
      <x v="7"/>
    </i>
    <i r="1">
      <x v="185"/>
    </i>
    <i r="1">
      <x v="192"/>
    </i>
    <i r="1">
      <x v="199"/>
    </i>
    <i r="1">
      <x v="206"/>
    </i>
    <i r="1">
      <x v="213"/>
    </i>
    <i>
      <x v="8"/>
    </i>
    <i r="1">
      <x v="220"/>
    </i>
    <i r="1">
      <x v="227"/>
    </i>
    <i r="1">
      <x v="234"/>
    </i>
    <i r="1">
      <x v="241"/>
    </i>
    <i>
      <x v="9"/>
    </i>
    <i r="1">
      <x v="248"/>
    </i>
    <i r="1">
      <x v="255"/>
    </i>
    <i r="1">
      <x v="262"/>
    </i>
    <i r="1">
      <x v="269"/>
    </i>
    <i>
      <x v="10"/>
    </i>
    <i r="1">
      <x v="276"/>
    </i>
    <i r="1">
      <x v="283"/>
    </i>
    <i r="1">
      <x v="290"/>
    </i>
    <i r="1">
      <x v="297"/>
    </i>
    <i r="1">
      <x v="304"/>
    </i>
    <i>
      <x v="11"/>
    </i>
    <i r="1">
      <x v="311"/>
    </i>
    <i r="1">
      <x v="318"/>
    </i>
    <i r="1">
      <x v="325"/>
    </i>
    <i r="1">
      <x v="332"/>
    </i>
    <i>
      <x v="12"/>
    </i>
    <i r="1">
      <x v="339"/>
    </i>
    <i r="1">
      <x v="346"/>
    </i>
    <i r="1">
      <x v="353"/>
    </i>
    <i r="1">
      <x v="362"/>
    </i>
    <i t="grand">
      <x/>
    </i>
  </rowItems>
  <colItems count="1">
    <i/>
  </colItems>
  <dataFields count="1">
    <dataField name="Count of Data aprobării ()" fld="9"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A3:P30" firstHeaderRow="1" firstDataRow="3" firstDataCol="1"/>
  <pivotFields count="21">
    <pivotField showAll="0"/>
    <pivotField axis="axisRow" showAll="0">
      <items count="26">
        <item x="5"/>
        <item x="22"/>
        <item x="3"/>
        <item x="4"/>
        <item x="12"/>
        <item x="20"/>
        <item x="21"/>
        <item x="8"/>
        <item x="18"/>
        <item x="1"/>
        <item x="0"/>
        <item x="9"/>
        <item x="7"/>
        <item x="2"/>
        <item x="13"/>
        <item x="14"/>
        <item x="10"/>
        <item x="16"/>
        <item x="6"/>
        <item x="15"/>
        <item x="11"/>
        <item x="17"/>
        <item x="19"/>
        <item m="1" x="24"/>
        <item x="23"/>
        <item t="default"/>
      </items>
    </pivotField>
    <pivotField showAll="0"/>
    <pivotField showAll="0"/>
    <pivotField showAll="0"/>
    <pivotField showAll="0"/>
    <pivotField showAll="0"/>
    <pivotField showAll="0"/>
    <pivotField showAll="0"/>
    <pivotField axis="axisCol" dataField="1"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showAll="0"/>
    <pivotField showAll="0"/>
    <pivotField showAll="0"/>
    <pivotField showAll="0"/>
    <pivotField showAll="0"/>
    <pivotField showAll="0"/>
    <pivotField showAll="0"/>
    <pivotField showAll="0"/>
    <pivotField showAll="0"/>
    <pivotField axis="axisCol" showAll="0">
      <items count="15">
        <item x="0"/>
        <item sd="0" x="1"/>
        <item sd="0" x="2"/>
        <item sd="0" x="3"/>
        <item sd="0" x="4"/>
        <item sd="0" x="5"/>
        <item sd="0" x="6"/>
        <item sd="0" x="7"/>
        <item sd="0" x="8"/>
        <item sd="0" x="9"/>
        <item sd="0" x="10"/>
        <item sd="0" x="11"/>
        <item sd="0" x="12"/>
        <item sd="0" x="13"/>
        <item t="default"/>
      </items>
    </pivotField>
  </pivotFields>
  <rowFields count="1">
    <field x="1"/>
  </rowFields>
  <rowItems count="25">
    <i>
      <x/>
    </i>
    <i>
      <x v="1"/>
    </i>
    <i>
      <x v="2"/>
    </i>
    <i>
      <x v="3"/>
    </i>
    <i>
      <x v="4"/>
    </i>
    <i>
      <x v="5"/>
    </i>
    <i>
      <x v="6"/>
    </i>
    <i>
      <x v="7"/>
    </i>
    <i>
      <x v="8"/>
    </i>
    <i>
      <x v="9"/>
    </i>
    <i>
      <x v="10"/>
    </i>
    <i>
      <x v="11"/>
    </i>
    <i>
      <x v="12"/>
    </i>
    <i>
      <x v="13"/>
    </i>
    <i>
      <x v="14"/>
    </i>
    <i>
      <x v="15"/>
    </i>
    <i>
      <x v="16"/>
    </i>
    <i>
      <x v="17"/>
    </i>
    <i>
      <x v="18"/>
    </i>
    <i>
      <x v="19"/>
    </i>
    <i>
      <x v="20"/>
    </i>
    <i>
      <x v="21"/>
    </i>
    <i>
      <x v="22"/>
    </i>
    <i>
      <x v="24"/>
    </i>
    <i t="grand">
      <x/>
    </i>
  </rowItems>
  <colFields count="2">
    <field x="20"/>
    <field x="9"/>
  </colFields>
  <colItems count="15">
    <i>
      <x/>
      <x/>
    </i>
    <i t="default">
      <x/>
    </i>
    <i>
      <x v="1"/>
    </i>
    <i>
      <x v="2"/>
    </i>
    <i>
      <x v="3"/>
    </i>
    <i>
      <x v="4"/>
    </i>
    <i>
      <x v="5"/>
    </i>
    <i>
      <x v="6"/>
    </i>
    <i>
      <x v="7"/>
    </i>
    <i>
      <x v="8"/>
    </i>
    <i>
      <x v="9"/>
    </i>
    <i>
      <x v="10"/>
    </i>
    <i>
      <x v="11"/>
    </i>
    <i>
      <x v="12"/>
    </i>
    <i t="grand">
      <x/>
    </i>
  </colItems>
  <dataFields count="1">
    <dataField name="Count of Data aprobării ()" fld="9" subtotal="count" baseField="0" baseItem="0"/>
  </dataFields>
  <formats count="14">
    <format dxfId="21">
      <pivotArea type="all" dataOnly="0" outline="0" fieldPosition="0"/>
    </format>
    <format dxfId="20">
      <pivotArea outline="0" collapsedLevelsAreSubtotals="1" fieldPosition="0"/>
    </format>
    <format dxfId="19">
      <pivotArea type="origin" dataOnly="0" labelOnly="1" outline="0" fieldPosition="0"/>
    </format>
    <format dxfId="18">
      <pivotArea field="20" type="button" dataOnly="0" labelOnly="1" outline="0" axis="axisCol" fieldPosition="0"/>
    </format>
    <format dxfId="17">
      <pivotArea field="9" type="button" dataOnly="0" labelOnly="1" outline="0" axis="axisCol" fieldPosition="1"/>
    </format>
    <format dxfId="16">
      <pivotArea type="topRight" dataOnly="0" labelOnly="1" outline="0" fieldPosition="0"/>
    </format>
    <format dxfId="15">
      <pivotArea field="1" type="button" dataOnly="0" labelOnly="1" outline="0" axis="axisRow" fieldPosition="0"/>
    </format>
    <format dxfId="14">
      <pivotArea dataOnly="0" labelOnly="1" fieldPosition="0">
        <references count="1">
          <reference field="1" count="0"/>
        </references>
      </pivotArea>
    </format>
    <format dxfId="13">
      <pivotArea dataOnly="0" labelOnly="1" grandRow="1" outline="0" fieldPosition="0"/>
    </format>
    <format dxfId="12">
      <pivotArea dataOnly="0" labelOnly="1" fieldPosition="0">
        <references count="1">
          <reference field="20" count="13">
            <x v="0"/>
            <x v="1"/>
            <x v="2"/>
            <x v="3"/>
            <x v="4"/>
            <x v="5"/>
            <x v="6"/>
            <x v="7"/>
            <x v="8"/>
            <x v="9"/>
            <x v="10"/>
            <x v="11"/>
            <x v="12"/>
          </reference>
        </references>
      </pivotArea>
    </format>
    <format dxfId="11">
      <pivotArea dataOnly="0" labelOnly="1" fieldPosition="0">
        <references count="1">
          <reference field="20" count="1" defaultSubtotal="1">
            <x v="0"/>
          </reference>
        </references>
      </pivotArea>
    </format>
    <format dxfId="10">
      <pivotArea dataOnly="0" labelOnly="1" grandCol="1" outline="0" fieldPosition="0"/>
    </format>
    <format dxfId="9">
      <pivotArea dataOnly="0" labelOnly="1" fieldPosition="0">
        <references count="2">
          <reference field="9" count="1">
            <x v="0"/>
          </reference>
          <reference field="20" count="1" selected="0">
            <x v="0"/>
          </reference>
        </references>
      </pivotArea>
    </format>
    <format dxfId="8">
      <pivotArea dataOnly="0" labelOnly="1" fieldPosition="0">
        <references count="1">
          <reference field="1" count="1">
            <x v="0"/>
          </reference>
        </references>
      </pivotArea>
    </format>
  </formats>
  <conditionalFormats count="1">
    <conditionalFormat priority="1">
      <pivotAreas count="1">
        <pivotArea type="data" collapsedLevelsAreSubtotals="1" fieldPosition="0">
          <references count="3">
            <reference field="4294967294" count="1" selected="0">
              <x v="0"/>
            </reference>
            <reference field="1" count="24">
              <x v="0"/>
              <x v="1"/>
              <x v="2"/>
              <x v="3"/>
              <x v="4"/>
              <x v="5"/>
              <x v="6"/>
              <x v="7"/>
              <x v="8"/>
              <x v="9"/>
              <x v="10"/>
              <x v="11"/>
              <x v="12"/>
              <x v="13"/>
              <x v="14"/>
              <x v="15"/>
              <x v="16"/>
              <x v="17"/>
              <x v="18"/>
              <x v="19"/>
              <x v="20"/>
              <x v="21"/>
              <x v="22"/>
              <x v="23"/>
            </reference>
            <reference field="20" count="12" selected="0">
              <x v="1"/>
              <x v="2"/>
              <x v="3"/>
              <x v="4"/>
              <x v="5"/>
              <x v="6"/>
              <x v="7"/>
              <x v="8"/>
              <x v="9"/>
              <x v="10"/>
              <x v="11"/>
              <x v="12"/>
            </reference>
          </references>
        </pivotArea>
      </pivotAreas>
    </conditionalFormat>
  </conditionalFormats>
  <chartFormats count="231">
    <chartFormat chart="0" format="13" series="1">
      <pivotArea type="data" outline="0" fieldPosition="0">
        <references count="2">
          <reference field="4294967294" count="1" selected="0">
            <x v="0"/>
          </reference>
          <reference field="9" count="1" selected="0">
            <x v="87"/>
          </reference>
        </references>
      </pivotArea>
    </chartFormat>
    <chartFormat chart="0" format="14" series="1">
      <pivotArea type="data" outline="0" fieldPosition="0">
        <references count="2">
          <reference field="4294967294" count="1" selected="0">
            <x v="0"/>
          </reference>
          <reference field="9" count="1" selected="0">
            <x v="94"/>
          </reference>
        </references>
      </pivotArea>
    </chartFormat>
    <chartFormat chart="0" format="15" series="1">
      <pivotArea type="data" outline="0" fieldPosition="0">
        <references count="2">
          <reference field="4294967294" count="1" selected="0">
            <x v="0"/>
          </reference>
          <reference field="9" count="1" selected="0">
            <x v="101"/>
          </reference>
        </references>
      </pivotArea>
    </chartFormat>
    <chartFormat chart="0" format="16" series="1">
      <pivotArea type="data" outline="0" fieldPosition="0">
        <references count="2">
          <reference field="4294967294" count="1" selected="0">
            <x v="0"/>
          </reference>
          <reference field="9" count="1" selected="0">
            <x v="108"/>
          </reference>
        </references>
      </pivotArea>
    </chartFormat>
    <chartFormat chart="0" format="17" series="1">
      <pivotArea type="data" outline="0" fieldPosition="0">
        <references count="2">
          <reference field="4294967294" count="1" selected="0">
            <x v="0"/>
          </reference>
          <reference field="9" count="1" selected="0">
            <x v="115"/>
          </reference>
        </references>
      </pivotArea>
    </chartFormat>
    <chartFormat chart="0" format="18" series="1">
      <pivotArea type="data" outline="0" fieldPosition="0">
        <references count="2">
          <reference field="4294967294" count="1" selected="0">
            <x v="0"/>
          </reference>
          <reference field="9" count="1" selected="0">
            <x v="122"/>
          </reference>
        </references>
      </pivotArea>
    </chartFormat>
    <chartFormat chart="0" format="19" series="1">
      <pivotArea type="data" outline="0" fieldPosition="0">
        <references count="2">
          <reference field="4294967294" count="1" selected="0">
            <x v="0"/>
          </reference>
          <reference field="9" count="1" selected="0">
            <x v="129"/>
          </reference>
        </references>
      </pivotArea>
    </chartFormat>
    <chartFormat chart="0" format="20" series="1">
      <pivotArea type="data" outline="0" fieldPosition="0">
        <references count="2">
          <reference field="4294967294" count="1" selected="0">
            <x v="0"/>
          </reference>
          <reference field="9" count="1" selected="0">
            <x v="136"/>
          </reference>
        </references>
      </pivotArea>
    </chartFormat>
    <chartFormat chart="0" format="21" series="1">
      <pivotArea type="data" outline="0" fieldPosition="0">
        <references count="2">
          <reference field="4294967294" count="1" selected="0">
            <x v="0"/>
          </reference>
          <reference field="9" count="1" selected="0">
            <x v="143"/>
          </reference>
        </references>
      </pivotArea>
    </chartFormat>
    <chartFormat chart="0" format="22" series="1">
      <pivotArea type="data" outline="0" fieldPosition="0">
        <references count="2">
          <reference field="4294967294" count="1" selected="0">
            <x v="0"/>
          </reference>
          <reference field="9" count="1" selected="0">
            <x v="150"/>
          </reference>
        </references>
      </pivotArea>
    </chartFormat>
    <chartFormat chart="0" format="23" series="1">
      <pivotArea type="data" outline="0" fieldPosition="0">
        <references count="2">
          <reference field="4294967294" count="1" selected="0">
            <x v="0"/>
          </reference>
          <reference field="9" count="1" selected="0">
            <x v="157"/>
          </reference>
        </references>
      </pivotArea>
    </chartFormat>
    <chartFormat chart="0" format="24" series="1">
      <pivotArea type="data" outline="0" fieldPosition="0">
        <references count="2">
          <reference field="4294967294" count="1" selected="0">
            <x v="0"/>
          </reference>
          <reference field="9" count="1" selected="0">
            <x v="164"/>
          </reference>
        </references>
      </pivotArea>
    </chartFormat>
    <chartFormat chart="0" format="25" series="1">
      <pivotArea type="data" outline="0" fieldPosition="0">
        <references count="2">
          <reference field="4294967294" count="1" selected="0">
            <x v="0"/>
          </reference>
          <reference field="9" count="1" selected="0">
            <x v="171"/>
          </reference>
        </references>
      </pivotArea>
    </chartFormat>
    <chartFormat chart="0" format="26" series="1">
      <pivotArea type="data" outline="0" fieldPosition="0">
        <references count="2">
          <reference field="4294967294" count="1" selected="0">
            <x v="0"/>
          </reference>
          <reference field="9" count="1" selected="0">
            <x v="178"/>
          </reference>
        </references>
      </pivotArea>
    </chartFormat>
    <chartFormat chart="0" format="27" series="1">
      <pivotArea type="data" outline="0" fieldPosition="0">
        <references count="2">
          <reference field="4294967294" count="1" selected="0">
            <x v="0"/>
          </reference>
          <reference field="9" count="1" selected="0">
            <x v="185"/>
          </reference>
        </references>
      </pivotArea>
    </chartFormat>
    <chartFormat chart="0" format="28" series="1">
      <pivotArea type="data" outline="0" fieldPosition="0">
        <references count="2">
          <reference field="4294967294" count="1" selected="0">
            <x v="0"/>
          </reference>
          <reference field="9" count="1" selected="0">
            <x v="192"/>
          </reference>
        </references>
      </pivotArea>
    </chartFormat>
    <chartFormat chart="0" format="29" series="1">
      <pivotArea type="data" outline="0" fieldPosition="0">
        <references count="2">
          <reference field="4294967294" count="1" selected="0">
            <x v="0"/>
          </reference>
          <reference field="9" count="1" selected="0">
            <x v="199"/>
          </reference>
        </references>
      </pivotArea>
    </chartFormat>
    <chartFormat chart="0" format="30" series="1">
      <pivotArea type="data" outline="0" fieldPosition="0">
        <references count="2">
          <reference field="4294967294" count="1" selected="0">
            <x v="0"/>
          </reference>
          <reference field="9" count="1" selected="0">
            <x v="206"/>
          </reference>
        </references>
      </pivotArea>
    </chartFormat>
    <chartFormat chart="0" format="31" series="1">
      <pivotArea type="data" outline="0" fieldPosition="0">
        <references count="2">
          <reference field="4294967294" count="1" selected="0">
            <x v="0"/>
          </reference>
          <reference field="9" count="1" selected="0">
            <x v="213"/>
          </reference>
        </references>
      </pivotArea>
    </chartFormat>
    <chartFormat chart="0" format="32" series="1">
      <pivotArea type="data" outline="0" fieldPosition="0">
        <references count="2">
          <reference field="4294967294" count="1" selected="0">
            <x v="0"/>
          </reference>
          <reference field="9" count="1" selected="0">
            <x v="220"/>
          </reference>
        </references>
      </pivotArea>
    </chartFormat>
    <chartFormat chart="0" format="33" series="1">
      <pivotArea type="data" outline="0" fieldPosition="0">
        <references count="2">
          <reference field="4294967294" count="1" selected="0">
            <x v="0"/>
          </reference>
          <reference field="9" count="1" selected="0">
            <x v="227"/>
          </reference>
        </references>
      </pivotArea>
    </chartFormat>
    <chartFormat chart="0" format="34" series="1">
      <pivotArea type="data" outline="0" fieldPosition="0">
        <references count="2">
          <reference field="4294967294" count="1" selected="0">
            <x v="0"/>
          </reference>
          <reference field="9" count="1" selected="0">
            <x v="234"/>
          </reference>
        </references>
      </pivotArea>
    </chartFormat>
    <chartFormat chart="0" format="35" series="1">
      <pivotArea type="data" outline="0" fieldPosition="0">
        <references count="2">
          <reference field="4294967294" count="1" selected="0">
            <x v="0"/>
          </reference>
          <reference field="9" count="1" selected="0">
            <x v="241"/>
          </reference>
        </references>
      </pivotArea>
    </chartFormat>
    <chartFormat chart="0" format="36" series="1">
      <pivotArea type="data" outline="0" fieldPosition="0">
        <references count="2">
          <reference field="4294967294" count="1" selected="0">
            <x v="0"/>
          </reference>
          <reference field="9" count="1" selected="0">
            <x v="248"/>
          </reference>
        </references>
      </pivotArea>
    </chartFormat>
    <chartFormat chart="0" format="37" series="1">
      <pivotArea type="data" outline="0" fieldPosition="0">
        <references count="2">
          <reference field="4294967294" count="1" selected="0">
            <x v="0"/>
          </reference>
          <reference field="9" count="1" selected="0">
            <x v="255"/>
          </reference>
        </references>
      </pivotArea>
    </chartFormat>
    <chartFormat chart="0" format="38" series="1">
      <pivotArea type="data" outline="0" fieldPosition="0">
        <references count="2">
          <reference field="4294967294" count="1" selected="0">
            <x v="0"/>
          </reference>
          <reference field="9" count="1" selected="0">
            <x v="262"/>
          </reference>
        </references>
      </pivotArea>
    </chartFormat>
    <chartFormat chart="0" format="39" series="1">
      <pivotArea type="data" outline="0" fieldPosition="0">
        <references count="2">
          <reference field="4294967294" count="1" selected="0">
            <x v="0"/>
          </reference>
          <reference field="9" count="1" selected="0">
            <x v="269"/>
          </reference>
        </references>
      </pivotArea>
    </chartFormat>
    <chartFormat chart="0" format="40" series="1">
      <pivotArea type="data" outline="0" fieldPosition="0">
        <references count="2">
          <reference field="4294967294" count="1" selected="0">
            <x v="0"/>
          </reference>
          <reference field="9" count="1" selected="0">
            <x v="276"/>
          </reference>
        </references>
      </pivotArea>
    </chartFormat>
    <chartFormat chart="0" format="41" series="1">
      <pivotArea type="data" outline="0" fieldPosition="0">
        <references count="2">
          <reference field="4294967294" count="1" selected="0">
            <x v="0"/>
          </reference>
          <reference field="9" count="1" selected="0">
            <x v="283"/>
          </reference>
        </references>
      </pivotArea>
    </chartFormat>
    <chartFormat chart="0" format="42" series="1">
      <pivotArea type="data" outline="0" fieldPosition="0">
        <references count="2">
          <reference field="4294967294" count="1" selected="0">
            <x v="0"/>
          </reference>
          <reference field="9" count="1" selected="0">
            <x v="290"/>
          </reference>
        </references>
      </pivotArea>
    </chartFormat>
    <chartFormat chart="0" format="43" series="1">
      <pivotArea type="data" outline="0" fieldPosition="0">
        <references count="2">
          <reference field="4294967294" count="1" selected="0">
            <x v="0"/>
          </reference>
          <reference field="9" count="1" selected="0">
            <x v="297"/>
          </reference>
        </references>
      </pivotArea>
    </chartFormat>
    <chartFormat chart="0" format="44" series="1">
      <pivotArea type="data" outline="0" fieldPosition="0">
        <references count="2">
          <reference field="4294967294" count="1" selected="0">
            <x v="0"/>
          </reference>
          <reference field="9" count="1" selected="0">
            <x v="304"/>
          </reference>
        </references>
      </pivotArea>
    </chartFormat>
    <chartFormat chart="0" format="45" series="1">
      <pivotArea type="data" outline="0" fieldPosition="0">
        <references count="2">
          <reference field="4294967294" count="1" selected="0">
            <x v="0"/>
          </reference>
          <reference field="9" count="1" selected="0">
            <x v="311"/>
          </reference>
        </references>
      </pivotArea>
    </chartFormat>
    <chartFormat chart="0" format="46" series="1">
      <pivotArea type="data" outline="0" fieldPosition="0">
        <references count="2">
          <reference field="4294967294" count="1" selected="0">
            <x v="0"/>
          </reference>
          <reference field="9" count="1" selected="0">
            <x v="318"/>
          </reference>
        </references>
      </pivotArea>
    </chartFormat>
    <chartFormat chart="0" format="47" series="1">
      <pivotArea type="data" outline="0" fieldPosition="0">
        <references count="2">
          <reference field="4294967294" count="1" selected="0">
            <x v="0"/>
          </reference>
          <reference field="9" count="1" selected="0">
            <x v="323"/>
          </reference>
        </references>
      </pivotArea>
    </chartFormat>
    <chartFormat chart="0" format="48" series="1">
      <pivotArea type="data" outline="0" fieldPosition="0">
        <references count="2">
          <reference field="4294967294" count="1" selected="0">
            <x v="0"/>
          </reference>
          <reference field="9" count="1" selected="0">
            <x v="325"/>
          </reference>
        </references>
      </pivotArea>
    </chartFormat>
    <chartFormat chart="0" format="49" series="1">
      <pivotArea type="data" outline="0" fieldPosition="0">
        <references count="2">
          <reference field="4294967294" count="1" selected="0">
            <x v="0"/>
          </reference>
          <reference field="9" count="1" selected="0">
            <x v="332"/>
          </reference>
        </references>
      </pivotArea>
    </chartFormat>
    <chartFormat chart="0" format="50" series="1">
      <pivotArea type="data" outline="0" fieldPosition="0">
        <references count="2">
          <reference field="4294967294" count="1" selected="0">
            <x v="0"/>
          </reference>
          <reference field="9" count="1" selected="0">
            <x v="339"/>
          </reference>
        </references>
      </pivotArea>
    </chartFormat>
    <chartFormat chart="0" format="51" series="1">
      <pivotArea type="data" outline="0" fieldPosition="0">
        <references count="2">
          <reference field="4294967294" count="1" selected="0">
            <x v="0"/>
          </reference>
          <reference field="9" count="1" selected="0">
            <x v="346"/>
          </reference>
        </references>
      </pivotArea>
    </chartFormat>
    <chartFormat chart="0" format="52" series="1">
      <pivotArea type="data" outline="0" fieldPosition="0">
        <references count="2">
          <reference field="4294967294" count="1" selected="0">
            <x v="0"/>
          </reference>
          <reference field="9" count="1" selected="0">
            <x v="353"/>
          </reference>
        </references>
      </pivotArea>
    </chartFormat>
    <chartFormat chart="0" format="53" series="1">
      <pivotArea type="data" outline="0" fieldPosition="0">
        <references count="2">
          <reference field="4294967294" count="1" selected="0">
            <x v="0"/>
          </reference>
          <reference field="9" count="1" selected="0">
            <x v="0"/>
          </reference>
        </references>
      </pivotArea>
    </chartFormat>
    <chartFormat chart="0" format="54" series="1">
      <pivotArea type="data" outline="0" fieldPosition="0">
        <references count="2">
          <reference field="4294967294" count="1" selected="0">
            <x v="0"/>
          </reference>
          <reference field="9" count="1" selected="0">
            <x v="3"/>
          </reference>
        </references>
      </pivotArea>
    </chartFormat>
    <chartFormat chart="0" format="55" series="1">
      <pivotArea type="data" outline="0" fieldPosition="0">
        <references count="2">
          <reference field="4294967294" count="1" selected="0">
            <x v="0"/>
          </reference>
          <reference field="9" count="1" selected="0">
            <x v="10"/>
          </reference>
        </references>
      </pivotArea>
    </chartFormat>
    <chartFormat chart="0" format="56" series="1">
      <pivotArea type="data" outline="0" fieldPosition="0">
        <references count="2">
          <reference field="4294967294" count="1" selected="0">
            <x v="0"/>
          </reference>
          <reference field="9" count="1" selected="0">
            <x v="17"/>
          </reference>
        </references>
      </pivotArea>
    </chartFormat>
    <chartFormat chart="0" format="57" series="1">
      <pivotArea type="data" outline="0" fieldPosition="0">
        <references count="2">
          <reference field="4294967294" count="1" selected="0">
            <x v="0"/>
          </reference>
          <reference field="9" count="1" selected="0">
            <x v="24"/>
          </reference>
        </references>
      </pivotArea>
    </chartFormat>
    <chartFormat chart="0" format="58" series="1">
      <pivotArea type="data" outline="0" fieldPosition="0">
        <references count="2">
          <reference field="4294967294" count="1" selected="0">
            <x v="0"/>
          </reference>
          <reference field="9" count="1" selected="0">
            <x v="31"/>
          </reference>
        </references>
      </pivotArea>
    </chartFormat>
    <chartFormat chart="0" format="59" series="1">
      <pivotArea type="data" outline="0" fieldPosition="0">
        <references count="2">
          <reference field="4294967294" count="1" selected="0">
            <x v="0"/>
          </reference>
          <reference field="9" count="1" selected="0">
            <x v="38"/>
          </reference>
        </references>
      </pivotArea>
    </chartFormat>
    <chartFormat chart="0" format="60" series="1">
      <pivotArea type="data" outline="0" fieldPosition="0">
        <references count="2">
          <reference field="4294967294" count="1" selected="0">
            <x v="0"/>
          </reference>
          <reference field="9" count="1" selected="0">
            <x v="45"/>
          </reference>
        </references>
      </pivotArea>
    </chartFormat>
    <chartFormat chart="0" format="61" series="1">
      <pivotArea type="data" outline="0" fieldPosition="0">
        <references count="2">
          <reference field="4294967294" count="1" selected="0">
            <x v="0"/>
          </reference>
          <reference field="9" count="1" selected="0">
            <x v="52"/>
          </reference>
        </references>
      </pivotArea>
    </chartFormat>
    <chartFormat chart="0" format="62" series="1">
      <pivotArea type="data" outline="0" fieldPosition="0">
        <references count="2">
          <reference field="4294967294" count="1" selected="0">
            <x v="0"/>
          </reference>
          <reference field="9" count="1" selected="0">
            <x v="59"/>
          </reference>
        </references>
      </pivotArea>
    </chartFormat>
    <chartFormat chart="0" format="63" series="1">
      <pivotArea type="data" outline="0" fieldPosition="0">
        <references count="2">
          <reference field="4294967294" count="1" selected="0">
            <x v="0"/>
          </reference>
          <reference field="9" count="1" selected="0">
            <x v="66"/>
          </reference>
        </references>
      </pivotArea>
    </chartFormat>
    <chartFormat chart="0" format="64" series="1">
      <pivotArea type="data" outline="0" fieldPosition="0">
        <references count="2">
          <reference field="4294967294" count="1" selected="0">
            <x v="0"/>
          </reference>
          <reference field="9" count="1" selected="0">
            <x v="73"/>
          </reference>
        </references>
      </pivotArea>
    </chartFormat>
    <chartFormat chart="0" format="65" series="1">
      <pivotArea type="data" outline="0" fieldPosition="0">
        <references count="2">
          <reference field="4294967294" count="1" selected="0">
            <x v="0"/>
          </reference>
          <reference field="9" count="1" selected="0">
            <x v="80"/>
          </reference>
        </references>
      </pivotArea>
    </chartFormat>
    <chartFormat chart="0" format="66" series="1">
      <pivotArea type="data" outline="0" fieldPosition="0">
        <references count="1">
          <reference field="4294967294" count="1" selected="0">
            <x v="0"/>
          </reference>
        </references>
      </pivotArea>
    </chartFormat>
    <chartFormat chart="0" format="70" series="1">
      <pivotArea type="data" outline="0" fieldPosition="0">
        <references count="2">
          <reference field="4294967294" count="1" selected="0">
            <x v="0"/>
          </reference>
          <reference field="1" count="1" selected="0">
            <x v="1"/>
          </reference>
        </references>
      </pivotArea>
    </chartFormat>
    <chartFormat chart="0" format="71" series="1">
      <pivotArea type="data" outline="0" fieldPosition="0">
        <references count="2">
          <reference field="4294967294" count="1" selected="0">
            <x v="0"/>
          </reference>
          <reference field="1" count="1" selected="0">
            <x v="2"/>
          </reference>
        </references>
      </pivotArea>
    </chartFormat>
    <chartFormat chart="0" format="72" series="1">
      <pivotArea type="data" outline="0" fieldPosition="0">
        <references count="2">
          <reference field="4294967294" count="1" selected="0">
            <x v="0"/>
          </reference>
          <reference field="1" count="1" selected="0">
            <x v="3"/>
          </reference>
        </references>
      </pivotArea>
    </chartFormat>
    <chartFormat chart="0" format="73" series="1">
      <pivotArea type="data" outline="0" fieldPosition="0">
        <references count="2">
          <reference field="4294967294" count="1" selected="0">
            <x v="0"/>
          </reference>
          <reference field="1" count="1" selected="0">
            <x v="4"/>
          </reference>
        </references>
      </pivotArea>
    </chartFormat>
    <chartFormat chart="0" format="74" series="1">
      <pivotArea type="data" outline="0" fieldPosition="0">
        <references count="2">
          <reference field="4294967294" count="1" selected="0">
            <x v="0"/>
          </reference>
          <reference field="1" count="1" selected="0">
            <x v="5"/>
          </reference>
        </references>
      </pivotArea>
    </chartFormat>
    <chartFormat chart="0" format="75" series="1">
      <pivotArea type="data" outline="0" fieldPosition="0">
        <references count="2">
          <reference field="4294967294" count="1" selected="0">
            <x v="0"/>
          </reference>
          <reference field="1" count="1" selected="0">
            <x v="6"/>
          </reference>
        </references>
      </pivotArea>
    </chartFormat>
    <chartFormat chart="0" format="76" series="1">
      <pivotArea type="data" outline="0" fieldPosition="0">
        <references count="2">
          <reference field="4294967294" count="1" selected="0">
            <x v="0"/>
          </reference>
          <reference field="1" count="1" selected="0">
            <x v="7"/>
          </reference>
        </references>
      </pivotArea>
    </chartFormat>
    <chartFormat chart="0" format="77" series="1">
      <pivotArea type="data" outline="0" fieldPosition="0">
        <references count="2">
          <reference field="4294967294" count="1" selected="0">
            <x v="0"/>
          </reference>
          <reference field="1" count="1" selected="0">
            <x v="8"/>
          </reference>
        </references>
      </pivotArea>
    </chartFormat>
    <chartFormat chart="0" format="78" series="1">
      <pivotArea type="data" outline="0" fieldPosition="0">
        <references count="2">
          <reference field="4294967294" count="1" selected="0">
            <x v="0"/>
          </reference>
          <reference field="1" count="1" selected="0">
            <x v="9"/>
          </reference>
        </references>
      </pivotArea>
    </chartFormat>
    <chartFormat chart="0" format="79" series="1">
      <pivotArea type="data" outline="0" fieldPosition="0">
        <references count="2">
          <reference field="4294967294" count="1" selected="0">
            <x v="0"/>
          </reference>
          <reference field="1" count="1" selected="0">
            <x v="10"/>
          </reference>
        </references>
      </pivotArea>
    </chartFormat>
    <chartFormat chart="0" format="80" series="1">
      <pivotArea type="data" outline="0" fieldPosition="0">
        <references count="2">
          <reference field="4294967294" count="1" selected="0">
            <x v="0"/>
          </reference>
          <reference field="1" count="1" selected="0">
            <x v="11"/>
          </reference>
        </references>
      </pivotArea>
    </chartFormat>
    <chartFormat chart="0" format="81" series="1">
      <pivotArea type="data" outline="0" fieldPosition="0">
        <references count="2">
          <reference field="4294967294" count="1" selected="0">
            <x v="0"/>
          </reference>
          <reference field="1" count="1" selected="0">
            <x v="12"/>
          </reference>
        </references>
      </pivotArea>
    </chartFormat>
    <chartFormat chart="0" format="82" series="1">
      <pivotArea type="data" outline="0" fieldPosition="0">
        <references count="2">
          <reference field="4294967294" count="1" selected="0">
            <x v="0"/>
          </reference>
          <reference field="1" count="1" selected="0">
            <x v="13"/>
          </reference>
        </references>
      </pivotArea>
    </chartFormat>
    <chartFormat chart="0" format="83" series="1">
      <pivotArea type="data" outline="0" fieldPosition="0">
        <references count="2">
          <reference field="4294967294" count="1" selected="0">
            <x v="0"/>
          </reference>
          <reference field="1" count="1" selected="0">
            <x v="14"/>
          </reference>
        </references>
      </pivotArea>
    </chartFormat>
    <chartFormat chart="0" format="84" series="1">
      <pivotArea type="data" outline="0" fieldPosition="0">
        <references count="2">
          <reference field="4294967294" count="1" selected="0">
            <x v="0"/>
          </reference>
          <reference field="1" count="1" selected="0">
            <x v="15"/>
          </reference>
        </references>
      </pivotArea>
    </chartFormat>
    <chartFormat chart="0" format="85" series="1">
      <pivotArea type="data" outline="0" fieldPosition="0">
        <references count="2">
          <reference field="4294967294" count="1" selected="0">
            <x v="0"/>
          </reference>
          <reference field="1" count="1" selected="0">
            <x v="16"/>
          </reference>
        </references>
      </pivotArea>
    </chartFormat>
    <chartFormat chart="0" format="86" series="1">
      <pivotArea type="data" outline="0" fieldPosition="0">
        <references count="2">
          <reference field="4294967294" count="1" selected="0">
            <x v="0"/>
          </reference>
          <reference field="1" count="1" selected="0">
            <x v="17"/>
          </reference>
        </references>
      </pivotArea>
    </chartFormat>
    <chartFormat chart="0" format="87" series="1">
      <pivotArea type="data" outline="0" fieldPosition="0">
        <references count="2">
          <reference field="4294967294" count="1" selected="0">
            <x v="0"/>
          </reference>
          <reference field="1" count="1" selected="0">
            <x v="18"/>
          </reference>
        </references>
      </pivotArea>
    </chartFormat>
    <chartFormat chart="0" format="88" series="1">
      <pivotArea type="data" outline="0" fieldPosition="0">
        <references count="2">
          <reference field="4294967294" count="1" selected="0">
            <x v="0"/>
          </reference>
          <reference field="1" count="1" selected="0">
            <x v="19"/>
          </reference>
        </references>
      </pivotArea>
    </chartFormat>
    <chartFormat chart="0" format="89" series="1">
      <pivotArea type="data" outline="0" fieldPosition="0">
        <references count="2">
          <reference field="4294967294" count="1" selected="0">
            <x v="0"/>
          </reference>
          <reference field="1" count="1" selected="0">
            <x v="20"/>
          </reference>
        </references>
      </pivotArea>
    </chartFormat>
    <chartFormat chart="0" format="90" series="1">
      <pivotArea type="data" outline="0" fieldPosition="0">
        <references count="2">
          <reference field="4294967294" count="1" selected="0">
            <x v="0"/>
          </reference>
          <reference field="1" count="1" selected="0">
            <x v="21"/>
          </reference>
        </references>
      </pivotArea>
    </chartFormat>
    <chartFormat chart="0" format="91" series="1">
      <pivotArea type="data" outline="0" fieldPosition="0">
        <references count="2">
          <reference field="4294967294" count="1" selected="0">
            <x v="0"/>
          </reference>
          <reference field="1" count="1" selected="0">
            <x v="22"/>
          </reference>
        </references>
      </pivotArea>
    </chartFormat>
    <chartFormat chart="0" format="92" series="1">
      <pivotArea type="data" outline="0" fieldPosition="0">
        <references count="2">
          <reference field="4294967294" count="1" selected="0">
            <x v="0"/>
          </reference>
          <reference field="1" count="1" selected="0">
            <x v="23"/>
          </reference>
        </references>
      </pivotArea>
    </chartFormat>
    <chartFormat chart="0" format="93" series="1">
      <pivotArea type="data" outline="0" fieldPosition="0">
        <references count="2">
          <reference field="4294967294" count="1" selected="0">
            <x v="0"/>
          </reference>
          <reference field="1" count="1" selected="0">
            <x v="24"/>
          </reference>
        </references>
      </pivotArea>
    </chartFormat>
    <chartFormat chart="0" format="94" series="1">
      <pivotArea type="data" outline="0" fieldPosition="0">
        <references count="3">
          <reference field="4294967294" count="1" selected="0">
            <x v="0"/>
          </reference>
          <reference field="1" count="1" selected="0">
            <x v="7"/>
          </reference>
          <reference field="20" count="1" selected="0">
            <x v="12"/>
          </reference>
        </references>
      </pivotArea>
    </chartFormat>
    <chartFormat chart="0" format="95" series="1">
      <pivotArea type="data" outline="0" fieldPosition="0">
        <references count="3">
          <reference field="4294967294" count="1" selected="0">
            <x v="0"/>
          </reference>
          <reference field="1" count="1" selected="0">
            <x v="8"/>
          </reference>
          <reference field="20" count="1" selected="0">
            <x v="5"/>
          </reference>
        </references>
      </pivotArea>
    </chartFormat>
    <chartFormat chart="0" format="96" series="1">
      <pivotArea type="data" outline="0" fieldPosition="0">
        <references count="3">
          <reference field="4294967294" count="1" selected="0">
            <x v="0"/>
          </reference>
          <reference field="1" count="1" selected="0">
            <x v="9"/>
          </reference>
          <reference field="20" count="1" selected="0">
            <x v="2"/>
          </reference>
        </references>
      </pivotArea>
    </chartFormat>
    <chartFormat chart="0" format="97" series="1">
      <pivotArea type="data" outline="0" fieldPosition="0">
        <references count="3">
          <reference field="4294967294" count="1" selected="0">
            <x v="0"/>
          </reference>
          <reference field="1" count="1" selected="0">
            <x v="9"/>
          </reference>
          <reference field="20" count="1" selected="0">
            <x v="3"/>
          </reference>
        </references>
      </pivotArea>
    </chartFormat>
    <chartFormat chart="0" format="98" series="1">
      <pivotArea type="data" outline="0" fieldPosition="0">
        <references count="3">
          <reference field="4294967294" count="1" selected="0">
            <x v="0"/>
          </reference>
          <reference field="1" count="1" selected="0">
            <x v="9"/>
          </reference>
          <reference field="20" count="1" selected="0">
            <x v="4"/>
          </reference>
        </references>
      </pivotArea>
    </chartFormat>
    <chartFormat chart="0" format="99" series="1">
      <pivotArea type="data" outline="0" fieldPosition="0">
        <references count="3">
          <reference field="4294967294" count="1" selected="0">
            <x v="0"/>
          </reference>
          <reference field="1" count="1" selected="0">
            <x v="9"/>
          </reference>
          <reference field="20" count="1" selected="0">
            <x v="7"/>
          </reference>
        </references>
      </pivotArea>
    </chartFormat>
    <chartFormat chart="0" format="100" series="1">
      <pivotArea type="data" outline="0" fieldPosition="0">
        <references count="3">
          <reference field="4294967294" count="1" selected="0">
            <x v="0"/>
          </reference>
          <reference field="1" count="1" selected="0">
            <x v="9"/>
          </reference>
          <reference field="20" count="1" selected="0">
            <x v="10"/>
          </reference>
        </references>
      </pivotArea>
    </chartFormat>
    <chartFormat chart="0" format="101" series="1">
      <pivotArea type="data" outline="0" fieldPosition="0">
        <references count="3">
          <reference field="4294967294" count="1" selected="0">
            <x v="0"/>
          </reference>
          <reference field="1" count="1" selected="0">
            <x v="9"/>
          </reference>
          <reference field="20" count="1" selected="0">
            <x v="11"/>
          </reference>
        </references>
      </pivotArea>
    </chartFormat>
    <chartFormat chart="0" format="102" series="1">
      <pivotArea type="data" outline="0" fieldPosition="0">
        <references count="3">
          <reference field="4294967294" count="1" selected="0">
            <x v="0"/>
          </reference>
          <reference field="1" count="1" selected="0">
            <x v="9"/>
          </reference>
          <reference field="20" count="1" selected="0">
            <x v="12"/>
          </reference>
        </references>
      </pivotArea>
    </chartFormat>
    <chartFormat chart="0" format="103" series="1">
      <pivotArea type="data" outline="0" fieldPosition="0">
        <references count="3">
          <reference field="4294967294" count="1" selected="0">
            <x v="0"/>
          </reference>
          <reference field="1" count="1" selected="0">
            <x v="10"/>
          </reference>
          <reference field="20" count="1" selected="0">
            <x v="2"/>
          </reference>
        </references>
      </pivotArea>
    </chartFormat>
    <chartFormat chart="0" format="104" series="1">
      <pivotArea type="data" outline="0" fieldPosition="0">
        <references count="3">
          <reference field="4294967294" count="1" selected="0">
            <x v="0"/>
          </reference>
          <reference field="1" count="1" selected="0">
            <x v="10"/>
          </reference>
          <reference field="20" count="1" selected="0">
            <x v="3"/>
          </reference>
        </references>
      </pivotArea>
    </chartFormat>
    <chartFormat chart="0" format="105" series="1">
      <pivotArea type="data" outline="0" fieldPosition="0">
        <references count="3">
          <reference field="4294967294" count="1" selected="0">
            <x v="0"/>
          </reference>
          <reference field="1" count="1" selected="0">
            <x v="10"/>
          </reference>
          <reference field="20" count="1" selected="0">
            <x v="4"/>
          </reference>
        </references>
      </pivotArea>
    </chartFormat>
    <chartFormat chart="0" format="106" series="1">
      <pivotArea type="data" outline="0" fieldPosition="0">
        <references count="3">
          <reference field="4294967294" count="1" selected="0">
            <x v="0"/>
          </reference>
          <reference field="1" count="1" selected="0">
            <x v="10"/>
          </reference>
          <reference field="20" count="1" selected="0">
            <x v="5"/>
          </reference>
        </references>
      </pivotArea>
    </chartFormat>
    <chartFormat chart="0" format="107" series="1">
      <pivotArea type="data" outline="0" fieldPosition="0">
        <references count="3">
          <reference field="4294967294" count="1" selected="0">
            <x v="0"/>
          </reference>
          <reference field="1" count="1" selected="0">
            <x v="10"/>
          </reference>
          <reference field="20" count="1" selected="0">
            <x v="6"/>
          </reference>
        </references>
      </pivotArea>
    </chartFormat>
    <chartFormat chart="0" format="108" series="1">
      <pivotArea type="data" outline="0" fieldPosition="0">
        <references count="3">
          <reference field="4294967294" count="1" selected="0">
            <x v="0"/>
          </reference>
          <reference field="1" count="1" selected="0">
            <x v="10"/>
          </reference>
          <reference field="20" count="1" selected="0">
            <x v="7"/>
          </reference>
        </references>
      </pivotArea>
    </chartFormat>
    <chartFormat chart="0" format="109" series="1">
      <pivotArea type="data" outline="0" fieldPosition="0">
        <references count="3">
          <reference field="4294967294" count="1" selected="0">
            <x v="0"/>
          </reference>
          <reference field="1" count="1" selected="0">
            <x v="10"/>
          </reference>
          <reference field="20" count="1" selected="0">
            <x v="8"/>
          </reference>
        </references>
      </pivotArea>
    </chartFormat>
    <chartFormat chart="0" format="110" series="1">
      <pivotArea type="data" outline="0" fieldPosition="0">
        <references count="3">
          <reference field="4294967294" count="1" selected="0">
            <x v="0"/>
          </reference>
          <reference field="1" count="1" selected="0">
            <x v="10"/>
          </reference>
          <reference field="20" count="1" selected="0">
            <x v="9"/>
          </reference>
        </references>
      </pivotArea>
    </chartFormat>
    <chartFormat chart="0" format="111" series="1">
      <pivotArea type="data" outline="0" fieldPosition="0">
        <references count="3">
          <reference field="4294967294" count="1" selected="0">
            <x v="0"/>
          </reference>
          <reference field="1" count="1" selected="0">
            <x v="10"/>
          </reference>
          <reference field="20" count="1" selected="0">
            <x v="10"/>
          </reference>
        </references>
      </pivotArea>
    </chartFormat>
    <chartFormat chart="0" format="112" series="1">
      <pivotArea type="data" outline="0" fieldPosition="0">
        <references count="3">
          <reference field="4294967294" count="1" selected="0">
            <x v="0"/>
          </reference>
          <reference field="1" count="1" selected="0">
            <x v="10"/>
          </reference>
          <reference field="20" count="1" selected="0">
            <x v="11"/>
          </reference>
        </references>
      </pivotArea>
    </chartFormat>
    <chartFormat chart="0" format="113" series="1">
      <pivotArea type="data" outline="0" fieldPosition="0">
        <references count="3">
          <reference field="4294967294" count="1" selected="0">
            <x v="0"/>
          </reference>
          <reference field="1" count="1" selected="0">
            <x v="10"/>
          </reference>
          <reference field="20" count="1" selected="0">
            <x v="12"/>
          </reference>
        </references>
      </pivotArea>
    </chartFormat>
    <chartFormat chart="0" format="114" series="1">
      <pivotArea type="data" outline="0" fieldPosition="0">
        <references count="3">
          <reference field="4294967294" count="1" selected="0">
            <x v="0"/>
          </reference>
          <reference field="1" count="1" selected="0">
            <x v="11"/>
          </reference>
          <reference field="20" count="1" selected="0">
            <x v="3"/>
          </reference>
        </references>
      </pivotArea>
    </chartFormat>
    <chartFormat chart="0" format="115" series="1">
      <pivotArea type="data" outline="0" fieldPosition="0">
        <references count="3">
          <reference field="4294967294" count="1" selected="0">
            <x v="0"/>
          </reference>
          <reference field="1" count="1" selected="0">
            <x v="11"/>
          </reference>
          <reference field="20" count="1" selected="0">
            <x v="5"/>
          </reference>
        </references>
      </pivotArea>
    </chartFormat>
    <chartFormat chart="0" format="116" series="1">
      <pivotArea type="data" outline="0" fieldPosition="0">
        <references count="3">
          <reference field="4294967294" count="1" selected="0">
            <x v="0"/>
          </reference>
          <reference field="1" count="1" selected="0">
            <x v="11"/>
          </reference>
          <reference field="20" count="1" selected="0">
            <x v="6"/>
          </reference>
        </references>
      </pivotArea>
    </chartFormat>
    <chartFormat chart="0" format="117" series="1">
      <pivotArea type="data" outline="0" fieldPosition="0">
        <references count="3">
          <reference field="4294967294" count="1" selected="0">
            <x v="0"/>
          </reference>
          <reference field="1" count="1" selected="0">
            <x v="11"/>
          </reference>
          <reference field="20" count="1" selected="0">
            <x v="7"/>
          </reference>
        </references>
      </pivotArea>
    </chartFormat>
    <chartFormat chart="0" format="118" series="1">
      <pivotArea type="data" outline="0" fieldPosition="0">
        <references count="3">
          <reference field="4294967294" count="1" selected="0">
            <x v="0"/>
          </reference>
          <reference field="1" count="1" selected="0">
            <x v="11"/>
          </reference>
          <reference field="20" count="1" selected="0">
            <x v="8"/>
          </reference>
        </references>
      </pivotArea>
    </chartFormat>
    <chartFormat chart="0" format="119" series="1">
      <pivotArea type="data" outline="0" fieldPosition="0">
        <references count="3">
          <reference field="4294967294" count="1" selected="0">
            <x v="0"/>
          </reference>
          <reference field="1" count="1" selected="0">
            <x v="11"/>
          </reference>
          <reference field="20" count="1" selected="0">
            <x v="10"/>
          </reference>
        </references>
      </pivotArea>
    </chartFormat>
    <chartFormat chart="0" format="120" series="1">
      <pivotArea type="data" outline="0" fieldPosition="0">
        <references count="3">
          <reference field="4294967294" count="1" selected="0">
            <x v="0"/>
          </reference>
          <reference field="1" count="1" selected="0">
            <x v="11"/>
          </reference>
          <reference field="20" count="1" selected="0">
            <x v="12"/>
          </reference>
        </references>
      </pivotArea>
    </chartFormat>
    <chartFormat chart="0" format="121" series="1">
      <pivotArea type="data" outline="0" fieldPosition="0">
        <references count="3">
          <reference field="4294967294" count="1" selected="0">
            <x v="0"/>
          </reference>
          <reference field="1" count="1" selected="0">
            <x v="12"/>
          </reference>
          <reference field="20" count="1" selected="0">
            <x v="2"/>
          </reference>
        </references>
      </pivotArea>
    </chartFormat>
    <chartFormat chart="0" format="122" series="1">
      <pivotArea type="data" outline="0" fieldPosition="0">
        <references count="3">
          <reference field="4294967294" count="1" selected="0">
            <x v="0"/>
          </reference>
          <reference field="1" count="1" selected="0">
            <x v="12"/>
          </reference>
          <reference field="20" count="1" selected="0">
            <x v="3"/>
          </reference>
        </references>
      </pivotArea>
    </chartFormat>
    <chartFormat chart="0" format="123" series="1">
      <pivotArea type="data" outline="0" fieldPosition="0">
        <references count="3">
          <reference field="4294967294" count="1" selected="0">
            <x v="0"/>
          </reference>
          <reference field="1" count="1" selected="0">
            <x v="12"/>
          </reference>
          <reference field="20" count="1" selected="0">
            <x v="4"/>
          </reference>
        </references>
      </pivotArea>
    </chartFormat>
    <chartFormat chart="0" format="124" series="1">
      <pivotArea type="data" outline="0" fieldPosition="0">
        <references count="3">
          <reference field="4294967294" count="1" selected="0">
            <x v="0"/>
          </reference>
          <reference field="1" count="1" selected="0">
            <x v="12"/>
          </reference>
          <reference field="20" count="1" selected="0">
            <x v="5"/>
          </reference>
        </references>
      </pivotArea>
    </chartFormat>
    <chartFormat chart="0" format="125" series="1">
      <pivotArea type="data" outline="0" fieldPosition="0">
        <references count="3">
          <reference field="4294967294" count="1" selected="0">
            <x v="0"/>
          </reference>
          <reference field="1" count="1" selected="0">
            <x v="12"/>
          </reference>
          <reference field="20" count="1" selected="0">
            <x v="6"/>
          </reference>
        </references>
      </pivotArea>
    </chartFormat>
    <chartFormat chart="0" format="126" series="1">
      <pivotArea type="data" outline="0" fieldPosition="0">
        <references count="3">
          <reference field="4294967294" count="1" selected="0">
            <x v="0"/>
          </reference>
          <reference field="1" count="1" selected="0">
            <x v="12"/>
          </reference>
          <reference field="20" count="1" selected="0">
            <x v="7"/>
          </reference>
        </references>
      </pivotArea>
    </chartFormat>
    <chartFormat chart="0" format="127" series="1">
      <pivotArea type="data" outline="0" fieldPosition="0">
        <references count="3">
          <reference field="4294967294" count="1" selected="0">
            <x v="0"/>
          </reference>
          <reference field="1" count="1" selected="0">
            <x v="12"/>
          </reference>
          <reference field="20" count="1" selected="0">
            <x v="8"/>
          </reference>
        </references>
      </pivotArea>
    </chartFormat>
    <chartFormat chart="0" format="128" series="1">
      <pivotArea type="data" outline="0" fieldPosition="0">
        <references count="3">
          <reference field="4294967294" count="1" selected="0">
            <x v="0"/>
          </reference>
          <reference field="1" count="1" selected="0">
            <x v="12"/>
          </reference>
          <reference field="20" count="1" selected="0">
            <x v="9"/>
          </reference>
        </references>
      </pivotArea>
    </chartFormat>
    <chartFormat chart="0" format="129" series="1">
      <pivotArea type="data" outline="0" fieldPosition="0">
        <references count="3">
          <reference field="4294967294" count="1" selected="0">
            <x v="0"/>
          </reference>
          <reference field="1" count="1" selected="0">
            <x v="12"/>
          </reference>
          <reference field="20" count="1" selected="0">
            <x v="11"/>
          </reference>
        </references>
      </pivotArea>
    </chartFormat>
    <chartFormat chart="0" format="130" series="1">
      <pivotArea type="data" outline="0" fieldPosition="0">
        <references count="3">
          <reference field="4294967294" count="1" selected="0">
            <x v="0"/>
          </reference>
          <reference field="1" count="1" selected="0">
            <x v="12"/>
          </reference>
          <reference field="20" count="1" selected="0">
            <x v="12"/>
          </reference>
        </references>
      </pivotArea>
    </chartFormat>
    <chartFormat chart="0" format="131" series="1">
      <pivotArea type="data" outline="0" fieldPosition="0">
        <references count="3">
          <reference field="4294967294" count="1" selected="0">
            <x v="0"/>
          </reference>
          <reference field="1" count="1" selected="0">
            <x v="13"/>
          </reference>
          <reference field="20" count="1" selected="0">
            <x v="1"/>
          </reference>
        </references>
      </pivotArea>
    </chartFormat>
    <chartFormat chart="0" format="132" series="1">
      <pivotArea type="data" outline="0" fieldPosition="0">
        <references count="3">
          <reference field="4294967294" count="1" selected="0">
            <x v="0"/>
          </reference>
          <reference field="1" count="1" selected="0">
            <x v="13"/>
          </reference>
          <reference field="20" count="1" selected="0">
            <x v="2"/>
          </reference>
        </references>
      </pivotArea>
    </chartFormat>
    <chartFormat chart="0" format="133" series="1">
      <pivotArea type="data" outline="0" fieldPosition="0">
        <references count="3">
          <reference field="4294967294" count="1" selected="0">
            <x v="0"/>
          </reference>
          <reference field="1" count="1" selected="0">
            <x v="13"/>
          </reference>
          <reference field="20" count="1" selected="0">
            <x v="3"/>
          </reference>
        </references>
      </pivotArea>
    </chartFormat>
    <chartFormat chart="0" format="134" series="1">
      <pivotArea type="data" outline="0" fieldPosition="0">
        <references count="3">
          <reference field="4294967294" count="1" selected="0">
            <x v="0"/>
          </reference>
          <reference field="1" count="1" selected="0">
            <x v="13"/>
          </reference>
          <reference field="20" count="1" selected="0">
            <x v="4"/>
          </reference>
        </references>
      </pivotArea>
    </chartFormat>
    <chartFormat chart="0" format="135" series="1">
      <pivotArea type="data" outline="0" fieldPosition="0">
        <references count="3">
          <reference field="4294967294" count="1" selected="0">
            <x v="0"/>
          </reference>
          <reference field="1" count="1" selected="0">
            <x v="13"/>
          </reference>
          <reference field="20" count="1" selected="0">
            <x v="5"/>
          </reference>
        </references>
      </pivotArea>
    </chartFormat>
    <chartFormat chart="0" format="136" series="1">
      <pivotArea type="data" outline="0" fieldPosition="0">
        <references count="3">
          <reference field="4294967294" count="1" selected="0">
            <x v="0"/>
          </reference>
          <reference field="1" count="1" selected="0">
            <x v="13"/>
          </reference>
          <reference field="20" count="1" selected="0">
            <x v="6"/>
          </reference>
        </references>
      </pivotArea>
    </chartFormat>
    <chartFormat chart="0" format="137" series="1">
      <pivotArea type="data" outline="0" fieldPosition="0">
        <references count="3">
          <reference field="4294967294" count="1" selected="0">
            <x v="0"/>
          </reference>
          <reference field="1" count="1" selected="0">
            <x v="13"/>
          </reference>
          <reference field="20" count="1" selected="0">
            <x v="7"/>
          </reference>
        </references>
      </pivotArea>
    </chartFormat>
    <chartFormat chart="0" format="138" series="1">
      <pivotArea type="data" outline="0" fieldPosition="0">
        <references count="3">
          <reference field="4294967294" count="1" selected="0">
            <x v="0"/>
          </reference>
          <reference field="1" count="1" selected="0">
            <x v="13"/>
          </reference>
          <reference field="20" count="1" selected="0">
            <x v="8"/>
          </reference>
        </references>
      </pivotArea>
    </chartFormat>
    <chartFormat chart="0" format="139" series="1">
      <pivotArea type="data" outline="0" fieldPosition="0">
        <references count="3">
          <reference field="4294967294" count="1" selected="0">
            <x v="0"/>
          </reference>
          <reference field="1" count="1" selected="0">
            <x v="13"/>
          </reference>
          <reference field="20" count="1" selected="0">
            <x v="9"/>
          </reference>
        </references>
      </pivotArea>
    </chartFormat>
    <chartFormat chart="0" format="140" series="1">
      <pivotArea type="data" outline="0" fieldPosition="0">
        <references count="3">
          <reference field="4294967294" count="1" selected="0">
            <x v="0"/>
          </reference>
          <reference field="1" count="1" selected="0">
            <x v="13"/>
          </reference>
          <reference field="20" count="1" selected="0">
            <x v="10"/>
          </reference>
        </references>
      </pivotArea>
    </chartFormat>
    <chartFormat chart="0" format="141" series="1">
      <pivotArea type="data" outline="0" fieldPosition="0">
        <references count="3">
          <reference field="4294967294" count="1" selected="0">
            <x v="0"/>
          </reference>
          <reference field="1" count="1" selected="0">
            <x v="13"/>
          </reference>
          <reference field="20" count="1" selected="0">
            <x v="11"/>
          </reference>
        </references>
      </pivotArea>
    </chartFormat>
    <chartFormat chart="0" format="142" series="1">
      <pivotArea type="data" outline="0" fieldPosition="0">
        <references count="3">
          <reference field="4294967294" count="1" selected="0">
            <x v="0"/>
          </reference>
          <reference field="1" count="1" selected="0">
            <x v="13"/>
          </reference>
          <reference field="20" count="1" selected="0">
            <x v="12"/>
          </reference>
        </references>
      </pivotArea>
    </chartFormat>
    <chartFormat chart="0" format="143" series="1">
      <pivotArea type="data" outline="0" fieldPosition="0">
        <references count="3">
          <reference field="4294967294" count="1" selected="0">
            <x v="0"/>
          </reference>
          <reference field="1" count="1" selected="0">
            <x v="14"/>
          </reference>
          <reference field="20" count="1" selected="0">
            <x v="1"/>
          </reference>
        </references>
      </pivotArea>
    </chartFormat>
    <chartFormat chart="0" format="144" series="1">
      <pivotArea type="data" outline="0" fieldPosition="0">
        <references count="3">
          <reference field="4294967294" count="1" selected="0">
            <x v="0"/>
          </reference>
          <reference field="1" count="1" selected="0">
            <x v="14"/>
          </reference>
          <reference field="20" count="1" selected="0">
            <x v="2"/>
          </reference>
        </references>
      </pivotArea>
    </chartFormat>
    <chartFormat chart="0" format="145" series="1">
      <pivotArea type="data" outline="0" fieldPosition="0">
        <references count="3">
          <reference field="4294967294" count="1" selected="0">
            <x v="0"/>
          </reference>
          <reference field="1" count="1" selected="0">
            <x v="14"/>
          </reference>
          <reference field="20" count="1" selected="0">
            <x v="3"/>
          </reference>
        </references>
      </pivotArea>
    </chartFormat>
    <chartFormat chart="0" format="146" series="1">
      <pivotArea type="data" outline="0" fieldPosition="0">
        <references count="3">
          <reference field="4294967294" count="1" selected="0">
            <x v="0"/>
          </reference>
          <reference field="1" count="1" selected="0">
            <x v="14"/>
          </reference>
          <reference field="20" count="1" selected="0">
            <x v="4"/>
          </reference>
        </references>
      </pivotArea>
    </chartFormat>
    <chartFormat chart="0" format="147" series="1">
      <pivotArea type="data" outline="0" fieldPosition="0">
        <references count="3">
          <reference field="4294967294" count="1" selected="0">
            <x v="0"/>
          </reference>
          <reference field="1" count="1" selected="0">
            <x v="14"/>
          </reference>
          <reference field="20" count="1" selected="0">
            <x v="5"/>
          </reference>
        </references>
      </pivotArea>
    </chartFormat>
    <chartFormat chart="0" format="148" series="1">
      <pivotArea type="data" outline="0" fieldPosition="0">
        <references count="3">
          <reference field="4294967294" count="1" selected="0">
            <x v="0"/>
          </reference>
          <reference field="1" count="1" selected="0">
            <x v="14"/>
          </reference>
          <reference field="20" count="1" selected="0">
            <x v="6"/>
          </reference>
        </references>
      </pivotArea>
    </chartFormat>
    <chartFormat chart="0" format="149" series="1">
      <pivotArea type="data" outline="0" fieldPosition="0">
        <references count="3">
          <reference field="4294967294" count="1" selected="0">
            <x v="0"/>
          </reference>
          <reference field="1" count="1" selected="0">
            <x v="14"/>
          </reference>
          <reference field="20" count="1" selected="0">
            <x v="7"/>
          </reference>
        </references>
      </pivotArea>
    </chartFormat>
    <chartFormat chart="0" format="150" series="1">
      <pivotArea type="data" outline="0" fieldPosition="0">
        <references count="3">
          <reference field="4294967294" count="1" selected="0">
            <x v="0"/>
          </reference>
          <reference field="1" count="1" selected="0">
            <x v="14"/>
          </reference>
          <reference field="20" count="1" selected="0">
            <x v="8"/>
          </reference>
        </references>
      </pivotArea>
    </chartFormat>
    <chartFormat chart="0" format="151" series="1">
      <pivotArea type="data" outline="0" fieldPosition="0">
        <references count="3">
          <reference field="4294967294" count="1" selected="0">
            <x v="0"/>
          </reference>
          <reference field="1" count="1" selected="0">
            <x v="14"/>
          </reference>
          <reference field="20" count="1" selected="0">
            <x v="9"/>
          </reference>
        </references>
      </pivotArea>
    </chartFormat>
    <chartFormat chart="0" format="152" series="1">
      <pivotArea type="data" outline="0" fieldPosition="0">
        <references count="3">
          <reference field="4294967294" count="1" selected="0">
            <x v="0"/>
          </reference>
          <reference field="1" count="1" selected="0">
            <x v="14"/>
          </reference>
          <reference field="20" count="1" selected="0">
            <x v="11"/>
          </reference>
        </references>
      </pivotArea>
    </chartFormat>
    <chartFormat chart="0" format="153" series="1">
      <pivotArea type="data" outline="0" fieldPosition="0">
        <references count="3">
          <reference field="4294967294" count="1" selected="0">
            <x v="0"/>
          </reference>
          <reference field="1" count="1" selected="0">
            <x v="14"/>
          </reference>
          <reference field="20" count="1" selected="0">
            <x v="12"/>
          </reference>
        </references>
      </pivotArea>
    </chartFormat>
    <chartFormat chart="0" format="154" series="1">
      <pivotArea type="data" outline="0" fieldPosition="0">
        <references count="3">
          <reference field="4294967294" count="1" selected="0">
            <x v="0"/>
          </reference>
          <reference field="1" count="1" selected="0">
            <x v="15"/>
          </reference>
          <reference field="20" count="1" selected="0">
            <x v="1"/>
          </reference>
        </references>
      </pivotArea>
    </chartFormat>
    <chartFormat chart="0" format="155" series="1">
      <pivotArea type="data" outline="0" fieldPosition="0">
        <references count="3">
          <reference field="4294967294" count="1" selected="0">
            <x v="0"/>
          </reference>
          <reference field="1" count="1" selected="0">
            <x v="15"/>
          </reference>
          <reference field="20" count="1" selected="0">
            <x v="2"/>
          </reference>
        </references>
      </pivotArea>
    </chartFormat>
    <chartFormat chart="0" format="156" series="1">
      <pivotArea type="data" outline="0" fieldPosition="0">
        <references count="3">
          <reference field="4294967294" count="1" selected="0">
            <x v="0"/>
          </reference>
          <reference field="1" count="1" selected="0">
            <x v="15"/>
          </reference>
          <reference field="20" count="1" selected="0">
            <x v="3"/>
          </reference>
        </references>
      </pivotArea>
    </chartFormat>
    <chartFormat chart="0" format="157" series="1">
      <pivotArea type="data" outline="0" fieldPosition="0">
        <references count="3">
          <reference field="4294967294" count="1" selected="0">
            <x v="0"/>
          </reference>
          <reference field="1" count="1" selected="0">
            <x v="15"/>
          </reference>
          <reference field="20" count="1" selected="0">
            <x v="4"/>
          </reference>
        </references>
      </pivotArea>
    </chartFormat>
    <chartFormat chart="0" format="158" series="1">
      <pivotArea type="data" outline="0" fieldPosition="0">
        <references count="3">
          <reference field="4294967294" count="1" selected="0">
            <x v="0"/>
          </reference>
          <reference field="1" count="1" selected="0">
            <x v="15"/>
          </reference>
          <reference field="20" count="1" selected="0">
            <x v="6"/>
          </reference>
        </references>
      </pivotArea>
    </chartFormat>
    <chartFormat chart="0" format="159" series="1">
      <pivotArea type="data" outline="0" fieldPosition="0">
        <references count="3">
          <reference field="4294967294" count="1" selected="0">
            <x v="0"/>
          </reference>
          <reference field="1" count="1" selected="0">
            <x v="15"/>
          </reference>
          <reference field="20" count="1" selected="0">
            <x v="7"/>
          </reference>
        </references>
      </pivotArea>
    </chartFormat>
    <chartFormat chart="0" format="160" series="1">
      <pivotArea type="data" outline="0" fieldPosition="0">
        <references count="3">
          <reference field="4294967294" count="1" selected="0">
            <x v="0"/>
          </reference>
          <reference field="1" count="1" selected="0">
            <x v="15"/>
          </reference>
          <reference field="20" count="1" selected="0">
            <x v="8"/>
          </reference>
        </references>
      </pivotArea>
    </chartFormat>
    <chartFormat chart="0" format="161" series="1">
      <pivotArea type="data" outline="0" fieldPosition="0">
        <references count="3">
          <reference field="4294967294" count="1" selected="0">
            <x v="0"/>
          </reference>
          <reference field="1" count="1" selected="0">
            <x v="15"/>
          </reference>
          <reference field="20" count="1" selected="0">
            <x v="9"/>
          </reference>
        </references>
      </pivotArea>
    </chartFormat>
    <chartFormat chart="0" format="162" series="1">
      <pivotArea type="data" outline="0" fieldPosition="0">
        <references count="3">
          <reference field="4294967294" count="1" selected="0">
            <x v="0"/>
          </reference>
          <reference field="1" count="1" selected="0">
            <x v="15"/>
          </reference>
          <reference field="20" count="1" selected="0">
            <x v="10"/>
          </reference>
        </references>
      </pivotArea>
    </chartFormat>
    <chartFormat chart="0" format="163" series="1">
      <pivotArea type="data" outline="0" fieldPosition="0">
        <references count="3">
          <reference field="4294967294" count="1" selected="0">
            <x v="0"/>
          </reference>
          <reference field="1" count="1" selected="0">
            <x v="15"/>
          </reference>
          <reference field="20" count="1" selected="0">
            <x v="11"/>
          </reference>
        </references>
      </pivotArea>
    </chartFormat>
    <chartFormat chart="0" format="164" series="1">
      <pivotArea type="data" outline="0" fieldPosition="0">
        <references count="3">
          <reference field="4294967294" count="1" selected="0">
            <x v="0"/>
          </reference>
          <reference field="1" count="1" selected="0">
            <x v="15"/>
          </reference>
          <reference field="20" count="1" selected="0">
            <x v="12"/>
          </reference>
        </references>
      </pivotArea>
    </chartFormat>
    <chartFormat chart="0" format="165" series="1">
      <pivotArea type="data" outline="0" fieldPosition="0">
        <references count="3">
          <reference field="4294967294" count="1" selected="0">
            <x v="0"/>
          </reference>
          <reference field="1" count="1" selected="0">
            <x v="16"/>
          </reference>
          <reference field="20" count="1" selected="0">
            <x v="1"/>
          </reference>
        </references>
      </pivotArea>
    </chartFormat>
    <chartFormat chart="0" format="166" series="1">
      <pivotArea type="data" outline="0" fieldPosition="0">
        <references count="3">
          <reference field="4294967294" count="1" selected="0">
            <x v="0"/>
          </reference>
          <reference field="1" count="1" selected="0">
            <x v="16"/>
          </reference>
          <reference field="20" count="1" selected="0">
            <x v="3"/>
          </reference>
        </references>
      </pivotArea>
    </chartFormat>
    <chartFormat chart="0" format="167" series="1">
      <pivotArea type="data" outline="0" fieldPosition="0">
        <references count="3">
          <reference field="4294967294" count="1" selected="0">
            <x v="0"/>
          </reference>
          <reference field="1" count="1" selected="0">
            <x v="16"/>
          </reference>
          <reference field="20" count="1" selected="0">
            <x v="5"/>
          </reference>
        </references>
      </pivotArea>
    </chartFormat>
    <chartFormat chart="0" format="168" series="1">
      <pivotArea type="data" outline="0" fieldPosition="0">
        <references count="3">
          <reference field="4294967294" count="1" selected="0">
            <x v="0"/>
          </reference>
          <reference field="1" count="1" selected="0">
            <x v="16"/>
          </reference>
          <reference field="20" count="1" selected="0">
            <x v="6"/>
          </reference>
        </references>
      </pivotArea>
    </chartFormat>
    <chartFormat chart="0" format="169" series="1">
      <pivotArea type="data" outline="0" fieldPosition="0">
        <references count="3">
          <reference field="4294967294" count="1" selected="0">
            <x v="0"/>
          </reference>
          <reference field="1" count="1" selected="0">
            <x v="16"/>
          </reference>
          <reference field="20" count="1" selected="0">
            <x v="7"/>
          </reference>
        </references>
      </pivotArea>
    </chartFormat>
    <chartFormat chart="0" format="170" series="1">
      <pivotArea type="data" outline="0" fieldPosition="0">
        <references count="3">
          <reference field="4294967294" count="1" selected="0">
            <x v="0"/>
          </reference>
          <reference field="1" count="1" selected="0">
            <x v="16"/>
          </reference>
          <reference field="20" count="1" selected="0">
            <x v="8"/>
          </reference>
        </references>
      </pivotArea>
    </chartFormat>
    <chartFormat chart="0" format="171" series="1">
      <pivotArea type="data" outline="0" fieldPosition="0">
        <references count="3">
          <reference field="4294967294" count="1" selected="0">
            <x v="0"/>
          </reference>
          <reference field="1" count="1" selected="0">
            <x v="16"/>
          </reference>
          <reference field="20" count="1" selected="0">
            <x v="9"/>
          </reference>
        </references>
      </pivotArea>
    </chartFormat>
    <chartFormat chart="0" format="172" series="1">
      <pivotArea type="data" outline="0" fieldPosition="0">
        <references count="3">
          <reference field="4294967294" count="1" selected="0">
            <x v="0"/>
          </reference>
          <reference field="1" count="1" selected="0">
            <x v="16"/>
          </reference>
          <reference field="20" count="1" selected="0">
            <x v="10"/>
          </reference>
        </references>
      </pivotArea>
    </chartFormat>
    <chartFormat chart="0" format="173" series="1">
      <pivotArea type="data" outline="0" fieldPosition="0">
        <references count="3">
          <reference field="4294967294" count="1" selected="0">
            <x v="0"/>
          </reference>
          <reference field="1" count="1" selected="0">
            <x v="16"/>
          </reference>
          <reference field="20" count="1" selected="0">
            <x v="11"/>
          </reference>
        </references>
      </pivotArea>
    </chartFormat>
    <chartFormat chart="0" format="174" series="1">
      <pivotArea type="data" outline="0" fieldPosition="0">
        <references count="3">
          <reference field="4294967294" count="1" selected="0">
            <x v="0"/>
          </reference>
          <reference field="1" count="1" selected="0">
            <x v="16"/>
          </reference>
          <reference field="20" count="1" selected="0">
            <x v="12"/>
          </reference>
        </references>
      </pivotArea>
    </chartFormat>
    <chartFormat chart="0" format="175" series="1">
      <pivotArea type="data" outline="0" fieldPosition="0">
        <references count="3">
          <reference field="4294967294" count="1" selected="0">
            <x v="0"/>
          </reference>
          <reference field="1" count="1" selected="0">
            <x v="17"/>
          </reference>
          <reference field="20" count="1" selected="0">
            <x v="1"/>
          </reference>
        </references>
      </pivotArea>
    </chartFormat>
    <chartFormat chart="0" format="176" series="1">
      <pivotArea type="data" outline="0" fieldPosition="0">
        <references count="3">
          <reference field="4294967294" count="1" selected="0">
            <x v="0"/>
          </reference>
          <reference field="1" count="1" selected="0">
            <x v="17"/>
          </reference>
          <reference field="20" count="1" selected="0">
            <x v="2"/>
          </reference>
        </references>
      </pivotArea>
    </chartFormat>
    <chartFormat chart="0" format="177" series="1">
      <pivotArea type="data" outline="0" fieldPosition="0">
        <references count="3">
          <reference field="4294967294" count="1" selected="0">
            <x v="0"/>
          </reference>
          <reference field="1" count="1" selected="0">
            <x v="17"/>
          </reference>
          <reference field="20" count="1" selected="0">
            <x v="3"/>
          </reference>
        </references>
      </pivotArea>
    </chartFormat>
    <chartFormat chart="0" format="178" series="1">
      <pivotArea type="data" outline="0" fieldPosition="0">
        <references count="3">
          <reference field="4294967294" count="1" selected="0">
            <x v="0"/>
          </reference>
          <reference field="1" count="1" selected="0">
            <x v="17"/>
          </reference>
          <reference field="20" count="1" selected="0">
            <x v="4"/>
          </reference>
        </references>
      </pivotArea>
    </chartFormat>
    <chartFormat chart="0" format="179" series="1">
      <pivotArea type="data" outline="0" fieldPosition="0">
        <references count="3">
          <reference field="4294967294" count="1" selected="0">
            <x v="0"/>
          </reference>
          <reference field="1" count="1" selected="0">
            <x v="17"/>
          </reference>
          <reference field="20" count="1" selected="0">
            <x v="5"/>
          </reference>
        </references>
      </pivotArea>
    </chartFormat>
    <chartFormat chart="0" format="180" series="1">
      <pivotArea type="data" outline="0" fieldPosition="0">
        <references count="3">
          <reference field="4294967294" count="1" selected="0">
            <x v="0"/>
          </reference>
          <reference field="1" count="1" selected="0">
            <x v="17"/>
          </reference>
          <reference field="20" count="1" selected="0">
            <x v="6"/>
          </reference>
        </references>
      </pivotArea>
    </chartFormat>
    <chartFormat chart="0" format="181" series="1">
      <pivotArea type="data" outline="0" fieldPosition="0">
        <references count="3">
          <reference field="4294967294" count="1" selected="0">
            <x v="0"/>
          </reference>
          <reference field="1" count="1" selected="0">
            <x v="17"/>
          </reference>
          <reference field="20" count="1" selected="0">
            <x v="7"/>
          </reference>
        </references>
      </pivotArea>
    </chartFormat>
    <chartFormat chart="0" format="182" series="1">
      <pivotArea type="data" outline="0" fieldPosition="0">
        <references count="3">
          <reference field="4294967294" count="1" selected="0">
            <x v="0"/>
          </reference>
          <reference field="1" count="1" selected="0">
            <x v="17"/>
          </reference>
          <reference field="20" count="1" selected="0">
            <x v="8"/>
          </reference>
        </references>
      </pivotArea>
    </chartFormat>
    <chartFormat chart="0" format="183" series="1">
      <pivotArea type="data" outline="0" fieldPosition="0">
        <references count="3">
          <reference field="4294967294" count="1" selected="0">
            <x v="0"/>
          </reference>
          <reference field="1" count="1" selected="0">
            <x v="17"/>
          </reference>
          <reference field="20" count="1" selected="0">
            <x v="9"/>
          </reference>
        </references>
      </pivotArea>
    </chartFormat>
    <chartFormat chart="0" format="184" series="1">
      <pivotArea type="data" outline="0" fieldPosition="0">
        <references count="3">
          <reference field="4294967294" count="1" selected="0">
            <x v="0"/>
          </reference>
          <reference field="1" count="1" selected="0">
            <x v="17"/>
          </reference>
          <reference field="20" count="1" selected="0">
            <x v="10"/>
          </reference>
        </references>
      </pivotArea>
    </chartFormat>
    <chartFormat chart="0" format="185" series="1">
      <pivotArea type="data" outline="0" fieldPosition="0">
        <references count="3">
          <reference field="4294967294" count="1" selected="0">
            <x v="0"/>
          </reference>
          <reference field="1" count="1" selected="0">
            <x v="17"/>
          </reference>
          <reference field="20" count="1" selected="0">
            <x v="11"/>
          </reference>
        </references>
      </pivotArea>
    </chartFormat>
    <chartFormat chart="0" format="186" series="1">
      <pivotArea type="data" outline="0" fieldPosition="0">
        <references count="3">
          <reference field="4294967294" count="1" selected="0">
            <x v="0"/>
          </reference>
          <reference field="1" count="1" selected="0">
            <x v="17"/>
          </reference>
          <reference field="20" count="1" selected="0">
            <x v="12"/>
          </reference>
        </references>
      </pivotArea>
    </chartFormat>
    <chartFormat chart="0" format="187" series="1">
      <pivotArea type="data" outline="0" fieldPosition="0">
        <references count="3">
          <reference field="4294967294" count="1" selected="0">
            <x v="0"/>
          </reference>
          <reference field="1" count="1" selected="0">
            <x v="18"/>
          </reference>
          <reference field="20" count="1" selected="0">
            <x v="1"/>
          </reference>
        </references>
      </pivotArea>
    </chartFormat>
    <chartFormat chart="0" format="188" series="1">
      <pivotArea type="data" outline="0" fieldPosition="0">
        <references count="3">
          <reference field="4294967294" count="1" selected="0">
            <x v="0"/>
          </reference>
          <reference field="1" count="1" selected="0">
            <x v="18"/>
          </reference>
          <reference field="20" count="1" selected="0">
            <x v="2"/>
          </reference>
        </references>
      </pivotArea>
    </chartFormat>
    <chartFormat chart="0" format="189" series="1">
      <pivotArea type="data" outline="0" fieldPosition="0">
        <references count="3">
          <reference field="4294967294" count="1" selected="0">
            <x v="0"/>
          </reference>
          <reference field="1" count="1" selected="0">
            <x v="18"/>
          </reference>
          <reference field="20" count="1" selected="0">
            <x v="3"/>
          </reference>
        </references>
      </pivotArea>
    </chartFormat>
    <chartFormat chart="0" format="190" series="1">
      <pivotArea type="data" outline="0" fieldPosition="0">
        <references count="3">
          <reference field="4294967294" count="1" selected="0">
            <x v="0"/>
          </reference>
          <reference field="1" count="1" selected="0">
            <x v="18"/>
          </reference>
          <reference field="20" count="1" selected="0">
            <x v="4"/>
          </reference>
        </references>
      </pivotArea>
    </chartFormat>
    <chartFormat chart="0" format="191" series="1">
      <pivotArea type="data" outline="0" fieldPosition="0">
        <references count="3">
          <reference field="4294967294" count="1" selected="0">
            <x v="0"/>
          </reference>
          <reference field="1" count="1" selected="0">
            <x v="18"/>
          </reference>
          <reference field="20" count="1" selected="0">
            <x v="5"/>
          </reference>
        </references>
      </pivotArea>
    </chartFormat>
    <chartFormat chart="0" format="192" series="1">
      <pivotArea type="data" outline="0" fieldPosition="0">
        <references count="3">
          <reference field="4294967294" count="1" selected="0">
            <x v="0"/>
          </reference>
          <reference field="1" count="1" selected="0">
            <x v="18"/>
          </reference>
          <reference field="20" count="1" selected="0">
            <x v="6"/>
          </reference>
        </references>
      </pivotArea>
    </chartFormat>
    <chartFormat chart="0" format="193" series="1">
      <pivotArea type="data" outline="0" fieldPosition="0">
        <references count="3">
          <reference field="4294967294" count="1" selected="0">
            <x v="0"/>
          </reference>
          <reference field="1" count="1" selected="0">
            <x v="18"/>
          </reference>
          <reference field="20" count="1" selected="0">
            <x v="8"/>
          </reference>
        </references>
      </pivotArea>
    </chartFormat>
    <chartFormat chart="0" format="194" series="1">
      <pivotArea type="data" outline="0" fieldPosition="0">
        <references count="3">
          <reference field="4294967294" count="1" selected="0">
            <x v="0"/>
          </reference>
          <reference field="1" count="1" selected="0">
            <x v="18"/>
          </reference>
          <reference field="20" count="1" selected="0">
            <x v="9"/>
          </reference>
        </references>
      </pivotArea>
    </chartFormat>
    <chartFormat chart="0" format="195" series="1">
      <pivotArea type="data" outline="0" fieldPosition="0">
        <references count="3">
          <reference field="4294967294" count="1" selected="0">
            <x v="0"/>
          </reference>
          <reference field="1" count="1" selected="0">
            <x v="18"/>
          </reference>
          <reference field="20" count="1" selected="0">
            <x v="10"/>
          </reference>
        </references>
      </pivotArea>
    </chartFormat>
    <chartFormat chart="0" format="196" series="1">
      <pivotArea type="data" outline="0" fieldPosition="0">
        <references count="3">
          <reference field="4294967294" count="1" selected="0">
            <x v="0"/>
          </reference>
          <reference field="1" count="1" selected="0">
            <x v="18"/>
          </reference>
          <reference field="20" count="1" selected="0">
            <x v="11"/>
          </reference>
        </references>
      </pivotArea>
    </chartFormat>
    <chartFormat chart="0" format="197" series="1">
      <pivotArea type="data" outline="0" fieldPosition="0">
        <references count="3">
          <reference field="4294967294" count="1" selected="0">
            <x v="0"/>
          </reference>
          <reference field="1" count="1" selected="0">
            <x v="19"/>
          </reference>
          <reference field="20" count="1" selected="0">
            <x v="1"/>
          </reference>
        </references>
      </pivotArea>
    </chartFormat>
    <chartFormat chart="0" format="198" series="1">
      <pivotArea type="data" outline="0" fieldPosition="0">
        <references count="3">
          <reference field="4294967294" count="1" selected="0">
            <x v="0"/>
          </reference>
          <reference field="1" count="1" selected="0">
            <x v="19"/>
          </reference>
          <reference field="20" count="1" selected="0">
            <x v="2"/>
          </reference>
        </references>
      </pivotArea>
    </chartFormat>
    <chartFormat chart="0" format="199" series="1">
      <pivotArea type="data" outline="0" fieldPosition="0">
        <references count="3">
          <reference field="4294967294" count="1" selected="0">
            <x v="0"/>
          </reference>
          <reference field="1" count="1" selected="0">
            <x v="19"/>
          </reference>
          <reference field="20" count="1" selected="0">
            <x v="3"/>
          </reference>
        </references>
      </pivotArea>
    </chartFormat>
    <chartFormat chart="0" format="200" series="1">
      <pivotArea type="data" outline="0" fieldPosition="0">
        <references count="3">
          <reference field="4294967294" count="1" selected="0">
            <x v="0"/>
          </reference>
          <reference field="1" count="1" selected="0">
            <x v="19"/>
          </reference>
          <reference field="20" count="1" selected="0">
            <x v="4"/>
          </reference>
        </references>
      </pivotArea>
    </chartFormat>
    <chartFormat chart="0" format="201" series="1">
      <pivotArea type="data" outline="0" fieldPosition="0">
        <references count="3">
          <reference field="4294967294" count="1" selected="0">
            <x v="0"/>
          </reference>
          <reference field="1" count="1" selected="0">
            <x v="19"/>
          </reference>
          <reference field="20" count="1" selected="0">
            <x v="5"/>
          </reference>
        </references>
      </pivotArea>
    </chartFormat>
    <chartFormat chart="0" format="202" series="1">
      <pivotArea type="data" outline="0" fieldPosition="0">
        <references count="3">
          <reference field="4294967294" count="1" selected="0">
            <x v="0"/>
          </reference>
          <reference field="1" count="1" selected="0">
            <x v="19"/>
          </reference>
          <reference field="20" count="1" selected="0">
            <x v="6"/>
          </reference>
        </references>
      </pivotArea>
    </chartFormat>
    <chartFormat chart="0" format="203" series="1">
      <pivotArea type="data" outline="0" fieldPosition="0">
        <references count="3">
          <reference field="4294967294" count="1" selected="0">
            <x v="0"/>
          </reference>
          <reference field="1" count="1" selected="0">
            <x v="19"/>
          </reference>
          <reference field="20" count="1" selected="0">
            <x v="7"/>
          </reference>
        </references>
      </pivotArea>
    </chartFormat>
    <chartFormat chart="0" format="204" series="1">
      <pivotArea type="data" outline="0" fieldPosition="0">
        <references count="3">
          <reference field="4294967294" count="1" selected="0">
            <x v="0"/>
          </reference>
          <reference field="1" count="1" selected="0">
            <x v="19"/>
          </reference>
          <reference field="20" count="1" selected="0">
            <x v="8"/>
          </reference>
        </references>
      </pivotArea>
    </chartFormat>
    <chartFormat chart="0" format="205" series="1">
      <pivotArea type="data" outline="0" fieldPosition="0">
        <references count="3">
          <reference field="4294967294" count="1" selected="0">
            <x v="0"/>
          </reference>
          <reference field="1" count="1" selected="0">
            <x v="19"/>
          </reference>
          <reference field="20" count="1" selected="0">
            <x v="9"/>
          </reference>
        </references>
      </pivotArea>
    </chartFormat>
    <chartFormat chart="0" format="206" series="1">
      <pivotArea type="data" outline="0" fieldPosition="0">
        <references count="3">
          <reference field="4294967294" count="1" selected="0">
            <x v="0"/>
          </reference>
          <reference field="1" count="1" selected="0">
            <x v="19"/>
          </reference>
          <reference field="20" count="1" selected="0">
            <x v="10"/>
          </reference>
        </references>
      </pivotArea>
    </chartFormat>
    <chartFormat chart="0" format="207" series="1">
      <pivotArea type="data" outline="0" fieldPosition="0">
        <references count="3">
          <reference field="4294967294" count="1" selected="0">
            <x v="0"/>
          </reference>
          <reference field="1" count="1" selected="0">
            <x v="19"/>
          </reference>
          <reference field="20" count="1" selected="0">
            <x v="11"/>
          </reference>
        </references>
      </pivotArea>
    </chartFormat>
    <chartFormat chart="0" format="208" series="1">
      <pivotArea type="data" outline="0" fieldPosition="0">
        <references count="3">
          <reference field="4294967294" count="1" selected="0">
            <x v="0"/>
          </reference>
          <reference field="1" count="1" selected="0">
            <x v="19"/>
          </reference>
          <reference field="20" count="1" selected="0">
            <x v="12"/>
          </reference>
        </references>
      </pivotArea>
    </chartFormat>
    <chartFormat chart="0" format="209" series="1">
      <pivotArea type="data" outline="0" fieldPosition="0">
        <references count="3">
          <reference field="4294967294" count="1" selected="0">
            <x v="0"/>
          </reference>
          <reference field="1" count="1" selected="0">
            <x v="20"/>
          </reference>
          <reference field="20" count="1" selected="0">
            <x v="1"/>
          </reference>
        </references>
      </pivotArea>
    </chartFormat>
    <chartFormat chart="0" format="210" series="1">
      <pivotArea type="data" outline="0" fieldPosition="0">
        <references count="3">
          <reference field="4294967294" count="1" selected="0">
            <x v="0"/>
          </reference>
          <reference field="1" count="1" selected="0">
            <x v="20"/>
          </reference>
          <reference field="20" count="1" selected="0">
            <x v="2"/>
          </reference>
        </references>
      </pivotArea>
    </chartFormat>
    <chartFormat chart="0" format="211" series="1">
      <pivotArea type="data" outline="0" fieldPosition="0">
        <references count="3">
          <reference field="4294967294" count="1" selected="0">
            <x v="0"/>
          </reference>
          <reference field="1" count="1" selected="0">
            <x v="20"/>
          </reference>
          <reference field="20" count="1" selected="0">
            <x v="3"/>
          </reference>
        </references>
      </pivotArea>
    </chartFormat>
    <chartFormat chart="0" format="212" series="1">
      <pivotArea type="data" outline="0" fieldPosition="0">
        <references count="3">
          <reference field="4294967294" count="1" selected="0">
            <x v="0"/>
          </reference>
          <reference field="1" count="1" selected="0">
            <x v="20"/>
          </reference>
          <reference field="20" count="1" selected="0">
            <x v="5"/>
          </reference>
        </references>
      </pivotArea>
    </chartFormat>
    <chartFormat chart="0" format="213" series="1">
      <pivotArea type="data" outline="0" fieldPosition="0">
        <references count="3">
          <reference field="4294967294" count="1" selected="0">
            <x v="0"/>
          </reference>
          <reference field="1" count="1" selected="0">
            <x v="20"/>
          </reference>
          <reference field="20" count="1" selected="0">
            <x v="6"/>
          </reference>
        </references>
      </pivotArea>
    </chartFormat>
    <chartFormat chart="0" format="214" series="1">
      <pivotArea type="data" outline="0" fieldPosition="0">
        <references count="3">
          <reference field="4294967294" count="1" selected="0">
            <x v="0"/>
          </reference>
          <reference field="1" count="1" selected="0">
            <x v="20"/>
          </reference>
          <reference field="20" count="1" selected="0">
            <x v="7"/>
          </reference>
        </references>
      </pivotArea>
    </chartFormat>
    <chartFormat chart="0" format="215" series="1">
      <pivotArea type="data" outline="0" fieldPosition="0">
        <references count="3">
          <reference field="4294967294" count="1" selected="0">
            <x v="0"/>
          </reference>
          <reference field="1" count="1" selected="0">
            <x v="20"/>
          </reference>
          <reference field="20" count="1" selected="0">
            <x v="8"/>
          </reference>
        </references>
      </pivotArea>
    </chartFormat>
    <chartFormat chart="0" format="216" series="1">
      <pivotArea type="data" outline="0" fieldPosition="0">
        <references count="3">
          <reference field="4294967294" count="1" selected="0">
            <x v="0"/>
          </reference>
          <reference field="1" count="1" selected="0">
            <x v="20"/>
          </reference>
          <reference field="20" count="1" selected="0">
            <x v="9"/>
          </reference>
        </references>
      </pivotArea>
    </chartFormat>
    <chartFormat chart="0" format="217" series="1">
      <pivotArea type="data" outline="0" fieldPosition="0">
        <references count="3">
          <reference field="4294967294" count="1" selected="0">
            <x v="0"/>
          </reference>
          <reference field="1" count="1" selected="0">
            <x v="20"/>
          </reference>
          <reference field="20" count="1" selected="0">
            <x v="10"/>
          </reference>
        </references>
      </pivotArea>
    </chartFormat>
    <chartFormat chart="0" format="218" series="1">
      <pivotArea type="data" outline="0" fieldPosition="0">
        <references count="3">
          <reference field="4294967294" count="1" selected="0">
            <x v="0"/>
          </reference>
          <reference field="1" count="1" selected="0">
            <x v="20"/>
          </reference>
          <reference field="20" count="1" selected="0">
            <x v="11"/>
          </reference>
        </references>
      </pivotArea>
    </chartFormat>
    <chartFormat chart="0" format="219" series="1">
      <pivotArea type="data" outline="0" fieldPosition="0">
        <references count="3">
          <reference field="4294967294" count="1" selected="0">
            <x v="0"/>
          </reference>
          <reference field="1" count="1" selected="0">
            <x v="20"/>
          </reference>
          <reference field="20" count="1" selected="0">
            <x v="12"/>
          </reference>
        </references>
      </pivotArea>
    </chartFormat>
    <chartFormat chart="0" format="220" series="1">
      <pivotArea type="data" outline="0" fieldPosition="0">
        <references count="3">
          <reference field="4294967294" count="1" selected="0">
            <x v="0"/>
          </reference>
          <reference field="1" count="1" selected="0">
            <x v="21"/>
          </reference>
          <reference field="20" count="1" selected="0">
            <x v="3"/>
          </reference>
        </references>
      </pivotArea>
    </chartFormat>
    <chartFormat chart="0" format="221" series="1">
      <pivotArea type="data" outline="0" fieldPosition="0">
        <references count="3">
          <reference field="4294967294" count="1" selected="0">
            <x v="0"/>
          </reference>
          <reference field="1" count="1" selected="0">
            <x v="21"/>
          </reference>
          <reference field="20" count="1" selected="0">
            <x v="4"/>
          </reference>
        </references>
      </pivotArea>
    </chartFormat>
    <chartFormat chart="0" format="222" series="1">
      <pivotArea type="data" outline="0" fieldPosition="0">
        <references count="3">
          <reference field="4294967294" count="1" selected="0">
            <x v="0"/>
          </reference>
          <reference field="1" count="1" selected="0">
            <x v="21"/>
          </reference>
          <reference field="20" count="1" selected="0">
            <x v="5"/>
          </reference>
        </references>
      </pivotArea>
    </chartFormat>
    <chartFormat chart="0" format="223" series="1">
      <pivotArea type="data" outline="0" fieldPosition="0">
        <references count="3">
          <reference field="4294967294" count="1" selected="0">
            <x v="0"/>
          </reference>
          <reference field="1" count="1" selected="0">
            <x v="21"/>
          </reference>
          <reference field="20" count="1" selected="0">
            <x v="6"/>
          </reference>
        </references>
      </pivotArea>
    </chartFormat>
    <chartFormat chart="0" format="224" series="1">
      <pivotArea type="data" outline="0" fieldPosition="0">
        <references count="3">
          <reference field="4294967294" count="1" selected="0">
            <x v="0"/>
          </reference>
          <reference field="1" count="1" selected="0">
            <x v="21"/>
          </reference>
          <reference field="20" count="1" selected="0">
            <x v="7"/>
          </reference>
        </references>
      </pivotArea>
    </chartFormat>
    <chartFormat chart="0" format="225" series="1">
      <pivotArea type="data" outline="0" fieldPosition="0">
        <references count="3">
          <reference field="4294967294" count="1" selected="0">
            <x v="0"/>
          </reference>
          <reference field="1" count="1" selected="0">
            <x v="21"/>
          </reference>
          <reference field="20" count="1" selected="0">
            <x v="8"/>
          </reference>
        </references>
      </pivotArea>
    </chartFormat>
    <chartFormat chart="0" format="226" series="1">
      <pivotArea type="data" outline="0" fieldPosition="0">
        <references count="3">
          <reference field="4294967294" count="1" selected="0">
            <x v="0"/>
          </reference>
          <reference field="1" count="1" selected="0">
            <x v="21"/>
          </reference>
          <reference field="20" count="1" selected="0">
            <x v="9"/>
          </reference>
        </references>
      </pivotArea>
    </chartFormat>
    <chartFormat chart="0" format="227" series="1">
      <pivotArea type="data" outline="0" fieldPosition="0">
        <references count="3">
          <reference field="4294967294" count="1" selected="0">
            <x v="0"/>
          </reference>
          <reference field="1" count="1" selected="0">
            <x v="21"/>
          </reference>
          <reference field="20" count="1" selected="0">
            <x v="10"/>
          </reference>
        </references>
      </pivotArea>
    </chartFormat>
    <chartFormat chart="0" format="228" series="1">
      <pivotArea type="data" outline="0" fieldPosition="0">
        <references count="3">
          <reference field="4294967294" count="1" selected="0">
            <x v="0"/>
          </reference>
          <reference field="1" count="1" selected="0">
            <x v="21"/>
          </reference>
          <reference field="20" count="1" selected="0">
            <x v="11"/>
          </reference>
        </references>
      </pivotArea>
    </chartFormat>
    <chartFormat chart="0" format="229" series="1">
      <pivotArea type="data" outline="0" fieldPosition="0">
        <references count="3">
          <reference field="4294967294" count="1" selected="0">
            <x v="0"/>
          </reference>
          <reference field="1" count="1" selected="0">
            <x v="21"/>
          </reference>
          <reference field="20" count="1" selected="0">
            <x v="12"/>
          </reference>
        </references>
      </pivotArea>
    </chartFormat>
    <chartFormat chart="0" format="230" series="1">
      <pivotArea type="data" outline="0" fieldPosition="0">
        <references count="3">
          <reference field="4294967294" count="1" selected="0">
            <x v="0"/>
          </reference>
          <reference field="1" count="1" selected="0">
            <x v="22"/>
          </reference>
          <reference field="20" count="1" selected="0">
            <x v="6"/>
          </reference>
        </references>
      </pivotArea>
    </chartFormat>
    <chartFormat chart="0" format="231" series="1">
      <pivotArea type="data" outline="0" fieldPosition="0">
        <references count="3">
          <reference field="4294967294" count="1" selected="0">
            <x v="0"/>
          </reference>
          <reference field="1" count="1" selected="0">
            <x v="22"/>
          </reference>
          <reference field="20" count="1" selected="0">
            <x v="10"/>
          </reference>
        </references>
      </pivotArea>
    </chartFormat>
    <chartFormat chart="0" format="232" series="1">
      <pivotArea type="data" outline="0" fieldPosition="0">
        <references count="3">
          <reference field="4294967294" count="1" selected="0">
            <x v="0"/>
          </reference>
          <reference field="1" count="1" selected="0">
            <x v="23"/>
          </reference>
          <reference field="20" count="1" selected="0">
            <x v="11"/>
          </reference>
        </references>
      </pivotArea>
    </chartFormat>
    <chartFormat chart="0" format="233" series="1">
      <pivotArea type="data" outline="0" fieldPosition="0">
        <references count="3">
          <reference field="4294967294" count="1" selected="0">
            <x v="0"/>
          </reference>
          <reference field="1" count="1" selected="0">
            <x v="24"/>
          </reference>
          <reference field="20" count="1" selected="0">
            <x v="0"/>
          </reference>
        </references>
      </pivotArea>
    </chartFormat>
    <chartFormat chart="0" format="234" series="1">
      <pivotArea type="data" outline="0" fieldPosition="0">
        <references count="3">
          <reference field="4294967294" count="1" selected="0">
            <x v="0"/>
          </reference>
          <reference field="9" count="1" selected="0">
            <x v="297"/>
          </reference>
          <reference field="20" count="1" selected="0">
            <x v="10"/>
          </reference>
        </references>
      </pivotArea>
    </chartFormat>
    <chartFormat chart="0" format="235" series="1">
      <pivotArea type="data" outline="0" fieldPosition="0">
        <references count="3">
          <reference field="4294967294" count="1" selected="0">
            <x v="0"/>
          </reference>
          <reference field="9" count="1" selected="0">
            <x v="304"/>
          </reference>
          <reference field="20" count="1" selected="0">
            <x v="10"/>
          </reference>
        </references>
      </pivotArea>
    </chartFormat>
    <chartFormat chart="0" format="236" series="1">
      <pivotArea type="data" outline="0" fieldPosition="0">
        <references count="2">
          <reference field="4294967294" count="1" selected="0">
            <x v="0"/>
          </reference>
          <reference field="20" count="1" selected="0">
            <x v="11"/>
          </reference>
        </references>
      </pivotArea>
    </chartFormat>
    <chartFormat chart="0" format="237" series="1">
      <pivotArea type="data" outline="0" fieldPosition="0">
        <references count="2">
          <reference field="4294967294" count="1" selected="0">
            <x v="0"/>
          </reference>
          <reference field="20" count="1" selected="0">
            <x v="12"/>
          </reference>
        </references>
      </pivotArea>
    </chartFormat>
    <chartFormat chart="0" format="238" series="1">
      <pivotArea type="data" outline="0" fieldPosition="0">
        <references count="3">
          <reference field="4294967294" count="1" selected="0">
            <x v="0"/>
          </reference>
          <reference field="9" count="1" selected="0">
            <x v="323"/>
          </reference>
          <reference field="20" count="1" selected="0">
            <x v="11"/>
          </reference>
        </references>
      </pivotArea>
    </chartFormat>
    <chartFormat chart="0" format="239" series="1">
      <pivotArea type="data" outline="0" fieldPosition="0">
        <references count="3">
          <reference field="4294967294" count="1" selected="0">
            <x v="0"/>
          </reference>
          <reference field="9" count="1" selected="0">
            <x v="325"/>
          </reference>
          <reference field="20" count="1" selected="0">
            <x v="11"/>
          </reference>
        </references>
      </pivotArea>
    </chartFormat>
    <chartFormat chart="0" format="240" series="1">
      <pivotArea type="data" outline="0" fieldPosition="0">
        <references count="3">
          <reference field="4294967294" count="1" selected="0">
            <x v="0"/>
          </reference>
          <reference field="9" count="1" selected="0">
            <x v="332"/>
          </reference>
          <reference field="20" count="1" selected="0">
            <x v="11"/>
          </reference>
        </references>
      </pivotArea>
    </chartFormat>
    <chartFormat chart="0" format="241" series="1">
      <pivotArea type="data" outline="0" fieldPosition="0">
        <references count="2">
          <reference field="4294967294" count="1" selected="0">
            <x v="0"/>
          </reference>
          <reference field="20" count="1" selected="0">
            <x v="10"/>
          </reference>
        </references>
      </pivotArea>
    </chartFormat>
    <chartFormat chart="0" format="242" series="1">
      <pivotArea type="data" outline="0" fieldPosition="0">
        <references count="3">
          <reference field="4294967294" count="1" selected="0">
            <x v="0"/>
          </reference>
          <reference field="9" count="1" selected="0">
            <x v="346"/>
          </reference>
          <reference field="20" count="1" selected="0">
            <x v="12"/>
          </reference>
        </references>
      </pivotArea>
    </chartFormat>
    <chartFormat chart="0" format="243" series="1">
      <pivotArea type="data" outline="0" fieldPosition="0">
        <references count="3">
          <reference field="4294967294" count="1" selected="0">
            <x v="0"/>
          </reference>
          <reference field="9" count="1" selected="0">
            <x v="353"/>
          </reference>
          <reference field="20" count="1" selected="0">
            <x v="12"/>
          </reference>
        </references>
      </pivotArea>
    </chartFormat>
    <chartFormat chart="0" format="244" series="1">
      <pivotArea type="data" outline="0" fieldPosition="0">
        <references count="3">
          <reference field="4294967294" count="1" selected="0">
            <x v="0"/>
          </reference>
          <reference field="9" count="1" selected="0">
            <x v="339"/>
          </reference>
          <reference field="20" count="1" selected="0">
            <x v="12"/>
          </reference>
        </references>
      </pivotArea>
    </chartFormat>
    <chartFormat chart="0" format="245" series="1">
      <pivotArea type="data" outline="0" fieldPosition="0">
        <references count="3">
          <reference field="4294967294" count="1" selected="0">
            <x v="0"/>
          </reference>
          <reference field="9" count="1" selected="0">
            <x v="362"/>
          </reference>
          <reference field="20" count="1" selected="0">
            <x v="12"/>
          </reference>
        </references>
      </pivotArea>
    </chartFormat>
    <chartFormat chart="0" format="246" series="1">
      <pivotArea type="data" outline="0" fieldPosition="0">
        <references count="2">
          <reference field="4294967294" count="1" selected="0">
            <x v="0"/>
          </reference>
          <reference field="20"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gov.md/sites/default/files/document/attachments/program_de_guv-final_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103"/>
  <sheetViews>
    <sheetView workbookViewId="0">
      <selection activeCell="H4" sqref="H4"/>
    </sheetView>
  </sheetViews>
  <sheetFormatPr defaultRowHeight="15"/>
  <cols>
    <col min="1" max="1" width="23.7109375" bestFit="1" customWidth="1"/>
    <col min="2" max="2" width="16.28515625" bestFit="1" customWidth="1"/>
    <col min="3" max="3" width="14.7109375" bestFit="1" customWidth="1"/>
    <col min="4" max="4" width="5.7109375" bestFit="1" customWidth="1"/>
    <col min="5" max="5" width="6.140625" bestFit="1" customWidth="1"/>
    <col min="6" max="6" width="6.42578125" bestFit="1" customWidth="1"/>
    <col min="7" max="7" width="6" bestFit="1" customWidth="1"/>
    <col min="8" max="8" width="6.7109375" bestFit="1" customWidth="1"/>
    <col min="9" max="9" width="5.85546875" bestFit="1" customWidth="1"/>
    <col min="10" max="10" width="5.28515625" bestFit="1" customWidth="1"/>
    <col min="11" max="11" width="6.28515625" bestFit="1" customWidth="1"/>
    <col min="12" max="12" width="6.140625" bestFit="1" customWidth="1"/>
    <col min="13" max="13" width="5.85546875" bestFit="1" customWidth="1"/>
    <col min="14" max="14" width="6.42578125" bestFit="1" customWidth="1"/>
    <col min="15" max="15" width="6.140625" bestFit="1" customWidth="1"/>
    <col min="16" max="16" width="11.28515625" bestFit="1" customWidth="1"/>
    <col min="17" max="17" width="6.140625" bestFit="1" customWidth="1"/>
    <col min="18" max="18" width="5.85546875" bestFit="1" customWidth="1"/>
    <col min="19" max="19" width="6.42578125" bestFit="1" customWidth="1"/>
    <col min="20" max="20" width="6.140625" bestFit="1" customWidth="1"/>
    <col min="21" max="21" width="11.28515625" bestFit="1" customWidth="1"/>
    <col min="22" max="22" width="6.42578125" bestFit="1" customWidth="1"/>
    <col min="23" max="23" width="6.140625" bestFit="1" customWidth="1"/>
    <col min="24" max="25" width="11.28515625" bestFit="1" customWidth="1"/>
    <col min="26" max="27" width="7" bestFit="1" customWidth="1"/>
    <col min="28" max="28" width="9.140625" bestFit="1" customWidth="1"/>
    <col min="29" max="29" width="11.28515625" bestFit="1" customWidth="1"/>
    <col min="30" max="34" width="6.140625" bestFit="1" customWidth="1"/>
    <col min="35" max="37" width="7.140625" bestFit="1" customWidth="1"/>
    <col min="38" max="38" width="6" bestFit="1" customWidth="1"/>
    <col min="39" max="41" width="7" bestFit="1" customWidth="1"/>
    <col min="42" max="43" width="5.7109375" bestFit="1" customWidth="1"/>
    <col min="44" max="46" width="6.7109375" bestFit="1" customWidth="1"/>
    <col min="47" max="47" width="6.28515625" bestFit="1" customWidth="1"/>
    <col min="48" max="51" width="7.28515625" bestFit="1" customWidth="1"/>
    <col min="52" max="52" width="6" bestFit="1" customWidth="1"/>
    <col min="53" max="54" width="7" bestFit="1" customWidth="1"/>
    <col min="55" max="55" width="11.28515625" bestFit="1" customWidth="1"/>
    <col min="56" max="56" width="6.140625" bestFit="1" customWidth="1"/>
    <col min="57" max="57" width="10.85546875" bestFit="1" customWidth="1"/>
    <col min="58" max="58" width="7.140625" bestFit="1" customWidth="1"/>
    <col min="59" max="59" width="6.7109375" bestFit="1" customWidth="1"/>
    <col min="60" max="60" width="5.85546875" bestFit="1" customWidth="1"/>
    <col min="61" max="61" width="5.28515625" bestFit="1" customWidth="1"/>
    <col min="62" max="62" width="6.28515625" bestFit="1" customWidth="1"/>
    <col min="63" max="63" width="5.85546875" bestFit="1" customWidth="1"/>
    <col min="64" max="64" width="6.140625" bestFit="1" customWidth="1"/>
    <col min="65" max="65" width="10.140625" bestFit="1" customWidth="1"/>
    <col min="66" max="66" width="6.140625" bestFit="1" customWidth="1"/>
    <col min="67" max="67" width="6.42578125" bestFit="1" customWidth="1"/>
    <col min="68" max="68" width="6" bestFit="1" customWidth="1"/>
    <col min="69" max="69" width="6.7109375" bestFit="1" customWidth="1"/>
    <col min="70" max="70" width="5.85546875" bestFit="1" customWidth="1"/>
    <col min="71" max="71" width="5.28515625" bestFit="1" customWidth="1"/>
    <col min="72" max="72" width="6.28515625" bestFit="1" customWidth="1"/>
    <col min="73" max="73" width="6.140625" bestFit="1" customWidth="1"/>
    <col min="74" max="74" width="6.42578125" bestFit="1" customWidth="1"/>
    <col min="75" max="75" width="6.140625" bestFit="1" customWidth="1"/>
    <col min="76" max="76" width="8.85546875" bestFit="1" customWidth="1"/>
    <col min="77" max="77" width="8.28515625" bestFit="1" customWidth="1"/>
    <col min="78" max="78" width="6.140625" bestFit="1" customWidth="1"/>
    <col min="79" max="79" width="6.42578125" bestFit="1" customWidth="1"/>
    <col min="80" max="80" width="6" bestFit="1" customWidth="1"/>
    <col min="81" max="81" width="6.7109375" bestFit="1" customWidth="1"/>
    <col min="82" max="82" width="5.85546875" bestFit="1" customWidth="1"/>
    <col min="83" max="83" width="5.28515625" bestFit="1" customWidth="1"/>
    <col min="84" max="84" width="6.28515625" bestFit="1" customWidth="1"/>
    <col min="85" max="85" width="6.140625" bestFit="1" customWidth="1"/>
    <col min="86" max="86" width="5.85546875" bestFit="1" customWidth="1"/>
    <col min="87" max="87" width="6.42578125" bestFit="1" customWidth="1"/>
    <col min="88" max="88" width="6.140625" bestFit="1" customWidth="1"/>
    <col min="89" max="89" width="11.28515625" bestFit="1" customWidth="1"/>
    <col min="90" max="90" width="5.7109375" bestFit="1" customWidth="1"/>
    <col min="91" max="91" width="6.140625" bestFit="1" customWidth="1"/>
    <col min="92" max="92" width="6.42578125" bestFit="1" customWidth="1"/>
    <col min="93" max="93" width="6" bestFit="1" customWidth="1"/>
    <col min="94" max="94" width="6.7109375" bestFit="1" customWidth="1"/>
    <col min="95" max="95" width="5.85546875" bestFit="1" customWidth="1"/>
    <col min="96" max="96" width="5.28515625" bestFit="1" customWidth="1"/>
    <col min="97" max="97" width="6.28515625" bestFit="1" customWidth="1"/>
    <col min="98" max="98" width="6.140625" bestFit="1" customWidth="1"/>
    <col min="99" max="99" width="6.42578125" bestFit="1" customWidth="1"/>
    <col min="100" max="100" width="6.140625" bestFit="1" customWidth="1"/>
    <col min="101" max="101" width="8.7109375" bestFit="1" customWidth="1"/>
    <col min="102" max="102" width="6.85546875" bestFit="1" customWidth="1"/>
    <col min="103" max="103" width="6.140625" bestFit="1" customWidth="1"/>
    <col min="104" max="104" width="6.42578125" bestFit="1" customWidth="1"/>
    <col min="105" max="105" width="6" bestFit="1" customWidth="1"/>
    <col min="106" max="106" width="5.85546875" bestFit="1" customWidth="1"/>
    <col min="107" max="107" width="5.28515625" bestFit="1" customWidth="1"/>
    <col min="108" max="108" width="6.28515625" bestFit="1" customWidth="1"/>
    <col min="109" max="109" width="6.140625" bestFit="1" customWidth="1"/>
    <col min="110" max="110" width="5.85546875" bestFit="1" customWidth="1"/>
    <col min="111" max="111" width="6.42578125" bestFit="1" customWidth="1"/>
    <col min="112" max="112" width="6.140625" bestFit="1" customWidth="1"/>
    <col min="113" max="113" width="9.85546875" bestFit="1" customWidth="1"/>
    <col min="114" max="114" width="5.7109375" bestFit="1" customWidth="1"/>
    <col min="115" max="115" width="6.42578125" bestFit="1" customWidth="1"/>
    <col min="116" max="116" width="6.7109375" bestFit="1" customWidth="1"/>
    <col min="117" max="117" width="5.85546875" bestFit="1" customWidth="1"/>
    <col min="118" max="118" width="5.28515625" bestFit="1" customWidth="1"/>
    <col min="119" max="119" width="6.28515625" bestFit="1" customWidth="1"/>
    <col min="120" max="120" width="6.140625" bestFit="1" customWidth="1"/>
    <col min="121" max="121" width="5.85546875" bestFit="1" customWidth="1"/>
    <col min="122" max="122" width="6.42578125" bestFit="1" customWidth="1"/>
    <col min="123" max="123" width="6.140625" bestFit="1" customWidth="1"/>
    <col min="124" max="124" width="8.7109375" bestFit="1" customWidth="1"/>
    <col min="125" max="125" width="7.7109375" bestFit="1" customWidth="1"/>
    <col min="126" max="126" width="6.140625" bestFit="1" customWidth="1"/>
    <col min="127" max="127" width="6.42578125" bestFit="1" customWidth="1"/>
    <col min="128" max="128" width="6" bestFit="1" customWidth="1"/>
    <col min="129" max="129" width="6.7109375" bestFit="1" customWidth="1"/>
    <col min="130" max="130" width="5.85546875" bestFit="1" customWidth="1"/>
    <col min="131" max="131" width="5.28515625" bestFit="1" customWidth="1"/>
    <col min="132" max="132" width="6.28515625" bestFit="1" customWidth="1"/>
    <col min="133" max="133" width="6.140625" bestFit="1" customWidth="1"/>
    <col min="134" max="134" width="5.85546875" bestFit="1" customWidth="1"/>
    <col min="135" max="135" width="6.42578125" bestFit="1" customWidth="1"/>
    <col min="136" max="136" width="6.140625" bestFit="1" customWidth="1"/>
    <col min="137" max="137" width="10.7109375" bestFit="1" customWidth="1"/>
    <col min="138" max="138" width="5.7109375" bestFit="1" customWidth="1"/>
    <col min="139" max="139" width="6.140625" bestFit="1" customWidth="1"/>
    <col min="140" max="140" width="6.42578125" bestFit="1" customWidth="1"/>
    <col min="141" max="141" width="6" bestFit="1" customWidth="1"/>
    <col min="142" max="142" width="6.7109375" bestFit="1" customWidth="1"/>
    <col min="143" max="143" width="5.85546875" bestFit="1" customWidth="1"/>
    <col min="144" max="144" width="6.28515625" bestFit="1" customWidth="1"/>
    <col min="145" max="145" width="6.140625" bestFit="1" customWidth="1"/>
    <col min="146" max="146" width="5.85546875" bestFit="1" customWidth="1"/>
    <col min="147" max="147" width="6.42578125" bestFit="1" customWidth="1"/>
    <col min="148" max="148" width="8.42578125" bestFit="1" customWidth="1"/>
    <col min="149" max="149" width="6.5703125" bestFit="1" customWidth="1"/>
    <col min="150" max="150" width="6.140625" bestFit="1" customWidth="1"/>
    <col min="151" max="151" width="6.42578125" bestFit="1" customWidth="1"/>
    <col min="152" max="152" width="6" bestFit="1" customWidth="1"/>
    <col min="153" max="153" width="6.7109375" bestFit="1" customWidth="1"/>
    <col min="154" max="154" width="5.85546875" bestFit="1" customWidth="1"/>
    <col min="155" max="155" width="5.28515625" bestFit="1" customWidth="1"/>
    <col min="156" max="156" width="6.28515625" bestFit="1" customWidth="1"/>
    <col min="157" max="157" width="6.140625" bestFit="1" customWidth="1"/>
    <col min="158" max="158" width="5.85546875" bestFit="1" customWidth="1"/>
    <col min="159" max="159" width="6.42578125" bestFit="1" customWidth="1"/>
    <col min="160" max="160" width="6.140625" bestFit="1" customWidth="1"/>
    <col min="161" max="161" width="9.5703125" bestFit="1" customWidth="1"/>
    <col min="162" max="162" width="8.7109375" bestFit="1" customWidth="1"/>
    <col min="163" max="163" width="6.140625" bestFit="1" customWidth="1"/>
    <col min="164" max="164" width="6.42578125" bestFit="1" customWidth="1"/>
    <col min="165" max="165" width="6.7109375" bestFit="1" customWidth="1"/>
    <col min="166" max="166" width="5.85546875" bestFit="1" customWidth="1"/>
    <col min="167" max="167" width="5.28515625" bestFit="1" customWidth="1"/>
    <col min="168" max="168" width="6.28515625" bestFit="1" customWidth="1"/>
    <col min="169" max="169" width="6.140625" bestFit="1" customWidth="1"/>
    <col min="170" max="170" width="5.85546875" bestFit="1" customWidth="1"/>
    <col min="171" max="171" width="6.42578125" bestFit="1" customWidth="1"/>
    <col min="172" max="172" width="6.140625" bestFit="1" customWidth="1"/>
    <col min="173" max="173" width="11.7109375" bestFit="1" customWidth="1"/>
    <col min="174" max="174" width="6.42578125" bestFit="1" customWidth="1"/>
    <col min="175" max="175" width="6" bestFit="1" customWidth="1"/>
    <col min="176" max="176" width="6.7109375" bestFit="1" customWidth="1"/>
    <col min="177" max="177" width="5.85546875" bestFit="1" customWidth="1"/>
    <col min="178" max="178" width="5.28515625" bestFit="1" customWidth="1"/>
    <col min="179" max="179" width="6.28515625" bestFit="1" customWidth="1"/>
    <col min="180" max="180" width="6.140625" bestFit="1" customWidth="1"/>
    <col min="181" max="181" width="5.85546875" bestFit="1" customWidth="1"/>
    <col min="182" max="182" width="6.42578125" bestFit="1" customWidth="1"/>
    <col min="183" max="183" width="6.140625" bestFit="1" customWidth="1"/>
    <col min="184" max="184" width="8.7109375" bestFit="1" customWidth="1"/>
    <col min="185" max="185" width="7.5703125" bestFit="1" customWidth="1"/>
    <col min="186" max="186" width="5.85546875" bestFit="1" customWidth="1"/>
    <col min="187" max="187" width="10.5703125" bestFit="1" customWidth="1"/>
    <col min="188" max="188" width="7" bestFit="1" customWidth="1"/>
    <col min="189" max="189" width="10" bestFit="1" customWidth="1"/>
    <col min="190" max="190" width="11.5703125" bestFit="1" customWidth="1"/>
    <col min="191" max="191" width="14.7109375" bestFit="1" customWidth="1"/>
    <col min="192" max="192" width="12.140625" bestFit="1" customWidth="1"/>
    <col min="193" max="193" width="11.28515625" bestFit="1" customWidth="1"/>
  </cols>
  <sheetData>
    <row r="3" spans="1:16">
      <c r="A3" s="281" t="s">
        <v>2747</v>
      </c>
      <c r="B3" s="281" t="s">
        <v>2671</v>
      </c>
      <c r="C3" s="230"/>
      <c r="D3" s="230"/>
      <c r="E3" s="230"/>
      <c r="F3" s="230"/>
      <c r="G3" s="230"/>
      <c r="H3" s="230"/>
      <c r="I3" s="230"/>
      <c r="J3" s="230"/>
      <c r="K3" s="230"/>
      <c r="L3" s="230"/>
      <c r="M3" s="230"/>
      <c r="N3" s="230"/>
      <c r="O3" s="230"/>
      <c r="P3" s="230"/>
    </row>
    <row r="4" spans="1:16">
      <c r="A4" s="230"/>
      <c r="B4" s="230" t="s">
        <v>2749</v>
      </c>
      <c r="C4" s="230" t="s">
        <v>2750</v>
      </c>
      <c r="D4" s="230" t="s">
        <v>2751</v>
      </c>
      <c r="E4" s="230" t="s">
        <v>2752</v>
      </c>
      <c r="F4" s="230" t="s">
        <v>2753</v>
      </c>
      <c r="G4" s="230" t="s">
        <v>2754</v>
      </c>
      <c r="H4" s="230" t="s">
        <v>2091</v>
      </c>
      <c r="I4" s="230" t="s">
        <v>2755</v>
      </c>
      <c r="J4" s="230" t="s">
        <v>2756</v>
      </c>
      <c r="K4" s="230" t="s">
        <v>2757</v>
      </c>
      <c r="L4" s="230" t="s">
        <v>2758</v>
      </c>
      <c r="M4" s="230" t="s">
        <v>2759</v>
      </c>
      <c r="N4" s="230" t="s">
        <v>2760</v>
      </c>
      <c r="O4" s="230" t="s">
        <v>2761</v>
      </c>
      <c r="P4" s="230" t="s">
        <v>2672</v>
      </c>
    </row>
    <row r="5" spans="1:16">
      <c r="A5" s="281" t="s">
        <v>2811</v>
      </c>
      <c r="B5" s="230" t="s">
        <v>2748</v>
      </c>
      <c r="C5" s="230"/>
      <c r="D5" s="230"/>
      <c r="E5" s="230"/>
      <c r="F5" s="230"/>
      <c r="G5" s="230"/>
      <c r="H5" s="230"/>
      <c r="I5" s="230"/>
      <c r="J5" s="230"/>
      <c r="K5" s="230"/>
      <c r="L5" s="230"/>
      <c r="M5" s="230"/>
      <c r="N5" s="230"/>
      <c r="O5" s="230"/>
      <c r="P5" s="230"/>
    </row>
    <row r="6" spans="1:16">
      <c r="A6" s="283" t="s">
        <v>1218</v>
      </c>
      <c r="B6" s="230"/>
      <c r="C6" s="230"/>
      <c r="D6" s="230"/>
      <c r="E6" s="230"/>
      <c r="F6" s="230"/>
      <c r="G6" s="230"/>
      <c r="H6" s="230">
        <v>1</v>
      </c>
      <c r="I6" s="230"/>
      <c r="J6" s="230"/>
      <c r="K6" s="230"/>
      <c r="L6" s="230"/>
      <c r="M6" s="230">
        <v>2</v>
      </c>
      <c r="N6" s="230"/>
      <c r="O6" s="230"/>
      <c r="P6" s="230">
        <v>3</v>
      </c>
    </row>
    <row r="7" spans="1:16">
      <c r="A7" s="282" t="s">
        <v>1096</v>
      </c>
      <c r="B7" s="230"/>
      <c r="C7" s="230"/>
      <c r="D7" s="230"/>
      <c r="E7" s="230"/>
      <c r="F7" s="230"/>
      <c r="G7" s="230"/>
      <c r="H7" s="230"/>
      <c r="I7" s="230"/>
      <c r="J7" s="230"/>
      <c r="K7" s="230"/>
      <c r="L7" s="230">
        <v>1</v>
      </c>
      <c r="M7" s="230"/>
      <c r="N7" s="230"/>
      <c r="O7" s="230"/>
      <c r="P7" s="230">
        <v>1</v>
      </c>
    </row>
    <row r="8" spans="1:16">
      <c r="A8" s="282" t="s">
        <v>1845</v>
      </c>
      <c r="B8" s="230"/>
      <c r="C8" s="230"/>
      <c r="D8" s="230"/>
      <c r="E8" s="230"/>
      <c r="F8" s="230"/>
      <c r="G8" s="230"/>
      <c r="H8" s="230"/>
      <c r="I8" s="230"/>
      <c r="J8" s="230"/>
      <c r="K8" s="230"/>
      <c r="L8" s="230">
        <v>1</v>
      </c>
      <c r="M8" s="230"/>
      <c r="N8" s="230">
        <v>2</v>
      </c>
      <c r="O8" s="230"/>
      <c r="P8" s="230">
        <v>3</v>
      </c>
    </row>
    <row r="9" spans="1:16">
      <c r="A9" s="282" t="s">
        <v>1285</v>
      </c>
      <c r="B9" s="230"/>
      <c r="C9" s="230"/>
      <c r="D9" s="230"/>
      <c r="E9" s="230">
        <v>1</v>
      </c>
      <c r="F9" s="230">
        <v>1</v>
      </c>
      <c r="G9" s="230"/>
      <c r="H9" s="230"/>
      <c r="I9" s="230">
        <v>2</v>
      </c>
      <c r="J9" s="230">
        <v>1</v>
      </c>
      <c r="K9" s="230"/>
      <c r="L9" s="230">
        <v>4</v>
      </c>
      <c r="M9" s="230">
        <v>1</v>
      </c>
      <c r="N9" s="230">
        <v>3</v>
      </c>
      <c r="O9" s="230"/>
      <c r="P9" s="230">
        <v>13</v>
      </c>
    </row>
    <row r="10" spans="1:16">
      <c r="A10" s="282" t="s">
        <v>1332</v>
      </c>
      <c r="B10" s="230"/>
      <c r="C10" s="230"/>
      <c r="D10" s="230"/>
      <c r="E10" s="230"/>
      <c r="F10" s="230"/>
      <c r="G10" s="230">
        <v>2</v>
      </c>
      <c r="H10" s="230"/>
      <c r="I10" s="230">
        <v>1</v>
      </c>
      <c r="J10" s="230"/>
      <c r="K10" s="230"/>
      <c r="L10" s="230"/>
      <c r="M10" s="230">
        <v>2</v>
      </c>
      <c r="N10" s="230"/>
      <c r="O10" s="230"/>
      <c r="P10" s="230">
        <v>5</v>
      </c>
    </row>
    <row r="11" spans="1:16">
      <c r="A11" s="282" t="s">
        <v>136</v>
      </c>
      <c r="B11" s="230"/>
      <c r="C11" s="230"/>
      <c r="D11" s="230">
        <v>1</v>
      </c>
      <c r="E11" s="230"/>
      <c r="F11" s="230"/>
      <c r="G11" s="230"/>
      <c r="H11" s="230"/>
      <c r="I11" s="230"/>
      <c r="J11" s="230"/>
      <c r="K11" s="230"/>
      <c r="L11" s="230"/>
      <c r="M11" s="230"/>
      <c r="N11" s="230"/>
      <c r="O11" s="230">
        <v>1</v>
      </c>
      <c r="P11" s="230">
        <v>2</v>
      </c>
    </row>
    <row r="12" spans="1:16">
      <c r="A12" s="282" t="s">
        <v>1415</v>
      </c>
      <c r="B12" s="230"/>
      <c r="C12" s="230"/>
      <c r="D12" s="230"/>
      <c r="E12" s="230"/>
      <c r="F12" s="230"/>
      <c r="G12" s="230"/>
      <c r="H12" s="230"/>
      <c r="I12" s="230"/>
      <c r="J12" s="230">
        <v>1</v>
      </c>
      <c r="K12" s="230"/>
      <c r="L12" s="230"/>
      <c r="M12" s="230"/>
      <c r="N12" s="230"/>
      <c r="O12" s="230"/>
      <c r="P12" s="230">
        <v>1</v>
      </c>
    </row>
    <row r="13" spans="1:16">
      <c r="A13" s="282" t="s">
        <v>121</v>
      </c>
      <c r="B13" s="230"/>
      <c r="C13" s="230"/>
      <c r="D13" s="230"/>
      <c r="E13" s="230">
        <v>2</v>
      </c>
      <c r="F13" s="230">
        <v>1</v>
      </c>
      <c r="G13" s="230">
        <v>1</v>
      </c>
      <c r="H13" s="230"/>
      <c r="I13" s="230">
        <v>3</v>
      </c>
      <c r="J13" s="230">
        <v>2</v>
      </c>
      <c r="K13" s="230"/>
      <c r="L13" s="230">
        <v>2</v>
      </c>
      <c r="M13" s="230"/>
      <c r="N13" s="230">
        <v>2</v>
      </c>
      <c r="O13" s="230">
        <v>1</v>
      </c>
      <c r="P13" s="230">
        <v>14</v>
      </c>
    </row>
    <row r="14" spans="1:16">
      <c r="A14" s="282" t="s">
        <v>1283</v>
      </c>
      <c r="B14" s="230"/>
      <c r="C14" s="230"/>
      <c r="D14" s="230"/>
      <c r="E14" s="230"/>
      <c r="F14" s="230"/>
      <c r="G14" s="230"/>
      <c r="H14" s="230">
        <v>1</v>
      </c>
      <c r="I14" s="230"/>
      <c r="J14" s="230"/>
      <c r="K14" s="230"/>
      <c r="L14" s="230"/>
      <c r="M14" s="230"/>
      <c r="N14" s="230"/>
      <c r="O14" s="230"/>
      <c r="P14" s="230">
        <v>1</v>
      </c>
    </row>
    <row r="15" spans="1:16">
      <c r="A15" s="282" t="s">
        <v>1174</v>
      </c>
      <c r="B15" s="230"/>
      <c r="C15" s="230"/>
      <c r="D15" s="230"/>
      <c r="E15" s="230">
        <v>1</v>
      </c>
      <c r="F15" s="230">
        <v>2</v>
      </c>
      <c r="G15" s="230">
        <v>3</v>
      </c>
      <c r="H15" s="230"/>
      <c r="I15" s="230"/>
      <c r="J15" s="230">
        <v>1</v>
      </c>
      <c r="K15" s="230"/>
      <c r="L15" s="230"/>
      <c r="M15" s="230">
        <v>2</v>
      </c>
      <c r="N15" s="230">
        <v>4</v>
      </c>
      <c r="O15" s="230">
        <v>2</v>
      </c>
      <c r="P15" s="230">
        <v>15</v>
      </c>
    </row>
    <row r="16" spans="1:16">
      <c r="A16" s="282" t="s">
        <v>623</v>
      </c>
      <c r="B16" s="230"/>
      <c r="C16" s="230"/>
      <c r="D16" s="230"/>
      <c r="E16" s="230">
        <v>2</v>
      </c>
      <c r="F16" s="230">
        <v>4</v>
      </c>
      <c r="G16" s="230">
        <v>13</v>
      </c>
      <c r="H16" s="230">
        <v>6</v>
      </c>
      <c r="I16" s="230">
        <v>5</v>
      </c>
      <c r="J16" s="230">
        <v>8</v>
      </c>
      <c r="K16" s="230">
        <v>4</v>
      </c>
      <c r="L16" s="230">
        <v>7</v>
      </c>
      <c r="M16" s="230">
        <v>12</v>
      </c>
      <c r="N16" s="230">
        <v>6</v>
      </c>
      <c r="O16" s="230">
        <v>3</v>
      </c>
      <c r="P16" s="230">
        <v>70</v>
      </c>
    </row>
    <row r="17" spans="1:16">
      <c r="A17" s="282" t="s">
        <v>610</v>
      </c>
      <c r="B17" s="230"/>
      <c r="C17" s="230"/>
      <c r="D17" s="230"/>
      <c r="E17" s="230"/>
      <c r="F17" s="230">
        <v>2</v>
      </c>
      <c r="G17" s="230"/>
      <c r="H17" s="230">
        <v>3</v>
      </c>
      <c r="I17" s="230">
        <v>1</v>
      </c>
      <c r="J17" s="230">
        <v>1</v>
      </c>
      <c r="K17" s="230">
        <v>1</v>
      </c>
      <c r="L17" s="230"/>
      <c r="M17" s="230">
        <v>1</v>
      </c>
      <c r="N17" s="230"/>
      <c r="O17" s="230">
        <v>3</v>
      </c>
      <c r="P17" s="230">
        <v>12</v>
      </c>
    </row>
    <row r="18" spans="1:16">
      <c r="A18" s="282" t="s">
        <v>349</v>
      </c>
      <c r="B18" s="230"/>
      <c r="C18" s="230"/>
      <c r="D18" s="230"/>
      <c r="E18" s="230">
        <v>3</v>
      </c>
      <c r="F18" s="230">
        <v>7</v>
      </c>
      <c r="G18" s="230">
        <v>2</v>
      </c>
      <c r="H18" s="230">
        <v>1</v>
      </c>
      <c r="I18" s="230">
        <v>4</v>
      </c>
      <c r="J18" s="230">
        <v>3</v>
      </c>
      <c r="K18" s="230">
        <v>3</v>
      </c>
      <c r="L18" s="230">
        <v>1</v>
      </c>
      <c r="M18" s="230"/>
      <c r="N18" s="230">
        <v>4</v>
      </c>
      <c r="O18" s="230">
        <v>1</v>
      </c>
      <c r="P18" s="230">
        <v>29</v>
      </c>
    </row>
    <row r="19" spans="1:16">
      <c r="A19" s="282" t="s">
        <v>1644</v>
      </c>
      <c r="B19" s="230"/>
      <c r="C19" s="230"/>
      <c r="D19" s="230">
        <v>8</v>
      </c>
      <c r="E19" s="230">
        <v>1</v>
      </c>
      <c r="F19" s="230">
        <v>4</v>
      </c>
      <c r="G19" s="230">
        <v>4</v>
      </c>
      <c r="H19" s="230">
        <v>2</v>
      </c>
      <c r="I19" s="230">
        <v>8</v>
      </c>
      <c r="J19" s="230">
        <v>4</v>
      </c>
      <c r="K19" s="230">
        <v>9</v>
      </c>
      <c r="L19" s="230">
        <v>5</v>
      </c>
      <c r="M19" s="230">
        <v>8</v>
      </c>
      <c r="N19" s="230">
        <v>2</v>
      </c>
      <c r="O19" s="230">
        <v>3</v>
      </c>
      <c r="P19" s="230">
        <v>58</v>
      </c>
    </row>
    <row r="20" spans="1:16">
      <c r="A20" s="282" t="s">
        <v>514</v>
      </c>
      <c r="B20" s="230"/>
      <c r="C20" s="230"/>
      <c r="D20" s="230">
        <v>3</v>
      </c>
      <c r="E20" s="230">
        <v>4</v>
      </c>
      <c r="F20" s="230">
        <v>3</v>
      </c>
      <c r="G20" s="230">
        <v>5</v>
      </c>
      <c r="H20" s="230">
        <v>6</v>
      </c>
      <c r="I20" s="230">
        <v>1</v>
      </c>
      <c r="J20" s="230">
        <v>2</v>
      </c>
      <c r="K20" s="230">
        <v>1</v>
      </c>
      <c r="L20" s="230">
        <v>1</v>
      </c>
      <c r="M20" s="230"/>
      <c r="N20" s="230">
        <v>1</v>
      </c>
      <c r="O20" s="230">
        <v>2</v>
      </c>
      <c r="P20" s="230">
        <v>29</v>
      </c>
    </row>
    <row r="21" spans="1:16" ht="14.25" customHeight="1">
      <c r="A21" s="282" t="s">
        <v>228</v>
      </c>
      <c r="B21" s="230"/>
      <c r="C21" s="230"/>
      <c r="D21" s="230">
        <v>4</v>
      </c>
      <c r="E21" s="230">
        <v>2</v>
      </c>
      <c r="F21" s="230">
        <v>1</v>
      </c>
      <c r="G21" s="230">
        <v>3</v>
      </c>
      <c r="H21" s="230"/>
      <c r="I21" s="230">
        <v>1</v>
      </c>
      <c r="J21" s="230">
        <v>2</v>
      </c>
      <c r="K21" s="230">
        <v>1</v>
      </c>
      <c r="L21" s="230">
        <v>2</v>
      </c>
      <c r="M21" s="230">
        <v>3</v>
      </c>
      <c r="N21" s="230">
        <v>4</v>
      </c>
      <c r="O21" s="230">
        <v>4</v>
      </c>
      <c r="P21" s="230">
        <v>27</v>
      </c>
    </row>
    <row r="22" spans="1:16">
      <c r="A22" s="282" t="s">
        <v>451</v>
      </c>
      <c r="B22" s="230"/>
      <c r="C22" s="230"/>
      <c r="D22" s="230">
        <v>1</v>
      </c>
      <c r="E22" s="230"/>
      <c r="F22" s="230">
        <v>1</v>
      </c>
      <c r="G22" s="230"/>
      <c r="H22" s="230">
        <v>1</v>
      </c>
      <c r="I22" s="230">
        <v>3</v>
      </c>
      <c r="J22" s="230">
        <v>3</v>
      </c>
      <c r="K22" s="230">
        <v>1</v>
      </c>
      <c r="L22" s="230">
        <v>2</v>
      </c>
      <c r="M22" s="230">
        <v>2</v>
      </c>
      <c r="N22" s="230">
        <v>2</v>
      </c>
      <c r="O22" s="230">
        <v>5</v>
      </c>
      <c r="P22" s="230">
        <v>21</v>
      </c>
    </row>
    <row r="23" spans="1:16">
      <c r="A23" s="282" t="s">
        <v>804</v>
      </c>
      <c r="B23" s="230"/>
      <c r="C23" s="230"/>
      <c r="D23" s="230">
        <v>4</v>
      </c>
      <c r="E23" s="230">
        <v>7</v>
      </c>
      <c r="F23" s="230">
        <v>12</v>
      </c>
      <c r="G23" s="230">
        <v>7</v>
      </c>
      <c r="H23" s="230">
        <v>7</v>
      </c>
      <c r="I23" s="230">
        <v>5</v>
      </c>
      <c r="J23" s="230">
        <v>7</v>
      </c>
      <c r="K23" s="230">
        <v>5</v>
      </c>
      <c r="L23" s="230">
        <v>9</v>
      </c>
      <c r="M23" s="230">
        <v>5</v>
      </c>
      <c r="N23" s="230">
        <v>8</v>
      </c>
      <c r="O23" s="230">
        <v>7</v>
      </c>
      <c r="P23" s="230">
        <v>83</v>
      </c>
    </row>
    <row r="24" spans="1:16">
      <c r="A24" s="282" t="s">
        <v>165</v>
      </c>
      <c r="B24" s="230"/>
      <c r="C24" s="230"/>
      <c r="D24" s="230">
        <v>2</v>
      </c>
      <c r="E24" s="230">
        <v>1</v>
      </c>
      <c r="F24" s="230">
        <v>1</v>
      </c>
      <c r="G24" s="230">
        <v>3</v>
      </c>
      <c r="H24" s="230">
        <v>4</v>
      </c>
      <c r="I24" s="230">
        <v>2</v>
      </c>
      <c r="J24" s="230"/>
      <c r="K24" s="230">
        <v>1</v>
      </c>
      <c r="L24" s="230">
        <v>2</v>
      </c>
      <c r="M24" s="230">
        <v>3</v>
      </c>
      <c r="N24" s="230">
        <v>2</v>
      </c>
      <c r="O24" s="230"/>
      <c r="P24" s="230">
        <v>21</v>
      </c>
    </row>
    <row r="25" spans="1:16">
      <c r="A25" s="282" t="s">
        <v>1334</v>
      </c>
      <c r="B25" s="230"/>
      <c r="C25" s="230"/>
      <c r="D25" s="230">
        <v>3</v>
      </c>
      <c r="E25" s="230">
        <v>2</v>
      </c>
      <c r="F25" s="230">
        <v>4</v>
      </c>
      <c r="G25" s="230">
        <v>2</v>
      </c>
      <c r="H25" s="230">
        <v>3</v>
      </c>
      <c r="I25" s="230">
        <v>4</v>
      </c>
      <c r="J25" s="230">
        <v>4</v>
      </c>
      <c r="K25" s="230">
        <v>4</v>
      </c>
      <c r="L25" s="230">
        <v>5</v>
      </c>
      <c r="M25" s="230">
        <v>4</v>
      </c>
      <c r="N25" s="230">
        <v>10</v>
      </c>
      <c r="O25" s="230">
        <v>5</v>
      </c>
      <c r="P25" s="230">
        <v>50</v>
      </c>
    </row>
    <row r="26" spans="1:16">
      <c r="A26" s="282" t="s">
        <v>1425</v>
      </c>
      <c r="B26" s="230"/>
      <c r="C26" s="230"/>
      <c r="D26" s="230">
        <v>4</v>
      </c>
      <c r="E26" s="230">
        <v>3</v>
      </c>
      <c r="F26" s="230">
        <v>3</v>
      </c>
      <c r="G26" s="230"/>
      <c r="H26" s="230">
        <v>5</v>
      </c>
      <c r="I26" s="230">
        <v>1</v>
      </c>
      <c r="J26" s="230">
        <v>6</v>
      </c>
      <c r="K26" s="230">
        <v>1</v>
      </c>
      <c r="L26" s="230">
        <v>3</v>
      </c>
      <c r="M26" s="230">
        <v>7</v>
      </c>
      <c r="N26" s="230">
        <v>3</v>
      </c>
      <c r="O26" s="230">
        <v>7</v>
      </c>
      <c r="P26" s="230">
        <v>43</v>
      </c>
    </row>
    <row r="27" spans="1:16">
      <c r="A27" s="282" t="s">
        <v>1052</v>
      </c>
      <c r="B27" s="230"/>
      <c r="C27" s="230"/>
      <c r="D27" s="230"/>
      <c r="E27" s="230"/>
      <c r="F27" s="230">
        <v>1</v>
      </c>
      <c r="G27" s="230">
        <v>1</v>
      </c>
      <c r="H27" s="230">
        <v>2</v>
      </c>
      <c r="I27" s="230">
        <v>4</v>
      </c>
      <c r="J27" s="230">
        <v>3</v>
      </c>
      <c r="K27" s="230">
        <v>2</v>
      </c>
      <c r="L27" s="230">
        <v>4</v>
      </c>
      <c r="M27" s="230">
        <v>4</v>
      </c>
      <c r="N27" s="230">
        <v>3</v>
      </c>
      <c r="O27" s="230">
        <v>3</v>
      </c>
      <c r="P27" s="230">
        <v>27</v>
      </c>
    </row>
    <row r="28" spans="1:16">
      <c r="A28" s="282" t="s">
        <v>2658</v>
      </c>
      <c r="B28" s="230"/>
      <c r="C28" s="230"/>
      <c r="D28" s="230"/>
      <c r="E28" s="230"/>
      <c r="F28" s="230"/>
      <c r="G28" s="230"/>
      <c r="H28" s="230"/>
      <c r="I28" s="230">
        <v>1</v>
      </c>
      <c r="J28" s="230"/>
      <c r="K28" s="230"/>
      <c r="L28" s="230"/>
      <c r="M28" s="230">
        <v>2</v>
      </c>
      <c r="N28" s="230"/>
      <c r="O28" s="230"/>
      <c r="P28" s="230">
        <v>3</v>
      </c>
    </row>
    <row r="29" spans="1:16">
      <c r="A29" s="282" t="s">
        <v>2748</v>
      </c>
      <c r="B29" s="230"/>
      <c r="C29" s="230"/>
      <c r="D29" s="230"/>
      <c r="E29" s="230"/>
      <c r="F29" s="230"/>
      <c r="G29" s="230"/>
      <c r="H29" s="230"/>
      <c r="I29" s="230"/>
      <c r="J29" s="230"/>
      <c r="K29" s="230"/>
      <c r="L29" s="230"/>
      <c r="M29" s="230"/>
      <c r="N29" s="230"/>
      <c r="O29" s="230"/>
      <c r="P29" s="230"/>
    </row>
    <row r="30" spans="1:16">
      <c r="A30" s="282" t="s">
        <v>2672</v>
      </c>
      <c r="B30" s="230"/>
      <c r="C30" s="230"/>
      <c r="D30" s="230">
        <v>30</v>
      </c>
      <c r="E30" s="230">
        <v>29</v>
      </c>
      <c r="F30" s="230">
        <v>47</v>
      </c>
      <c r="G30" s="230">
        <v>46</v>
      </c>
      <c r="H30" s="230">
        <v>42</v>
      </c>
      <c r="I30" s="230">
        <v>46</v>
      </c>
      <c r="J30" s="230">
        <v>48</v>
      </c>
      <c r="K30" s="230">
        <v>33</v>
      </c>
      <c r="L30" s="230">
        <v>49</v>
      </c>
      <c r="M30" s="230">
        <v>58</v>
      </c>
      <c r="N30" s="230">
        <v>56</v>
      </c>
      <c r="O30" s="230">
        <v>47</v>
      </c>
      <c r="P30" s="230">
        <v>531</v>
      </c>
    </row>
    <row r="37" spans="1:2">
      <c r="A37" s="178" t="s">
        <v>2811</v>
      </c>
      <c r="B37" t="s">
        <v>2747</v>
      </c>
    </row>
    <row r="38" spans="1:2">
      <c r="A38" s="279" t="s">
        <v>2749</v>
      </c>
    </row>
    <row r="39" spans="1:2">
      <c r="A39" s="279" t="s">
        <v>2751</v>
      </c>
    </row>
    <row r="40" spans="1:2">
      <c r="A40" s="280" t="s">
        <v>2762</v>
      </c>
      <c r="B40">
        <v>6</v>
      </c>
    </row>
    <row r="41" spans="1:2">
      <c r="A41" s="280" t="s">
        <v>2763</v>
      </c>
      <c r="B41">
        <v>5</v>
      </c>
    </row>
    <row r="42" spans="1:2">
      <c r="A42" s="280" t="s">
        <v>2764</v>
      </c>
      <c r="B42">
        <v>6</v>
      </c>
    </row>
    <row r="43" spans="1:2">
      <c r="A43" s="280" t="s">
        <v>2765</v>
      </c>
      <c r="B43">
        <v>6</v>
      </c>
    </row>
    <row r="44" spans="1:2">
      <c r="A44" s="280" t="s">
        <v>2766</v>
      </c>
      <c r="B44">
        <v>7</v>
      </c>
    </row>
    <row r="45" spans="1:2">
      <c r="A45" s="279" t="s">
        <v>2752</v>
      </c>
    </row>
    <row r="46" spans="1:2">
      <c r="A46" s="280" t="s">
        <v>2767</v>
      </c>
      <c r="B46">
        <v>7</v>
      </c>
    </row>
    <row r="47" spans="1:2">
      <c r="A47" s="280" t="s">
        <v>2768</v>
      </c>
      <c r="B47">
        <v>7</v>
      </c>
    </row>
    <row r="48" spans="1:2">
      <c r="A48" s="280" t="s">
        <v>2769</v>
      </c>
      <c r="B48">
        <v>7</v>
      </c>
    </row>
    <row r="49" spans="1:2">
      <c r="A49" s="280" t="s">
        <v>2770</v>
      </c>
      <c r="B49">
        <v>8</v>
      </c>
    </row>
    <row r="50" spans="1:2">
      <c r="A50" s="279" t="s">
        <v>2753</v>
      </c>
    </row>
    <row r="51" spans="1:2">
      <c r="A51" s="280" t="s">
        <v>2771</v>
      </c>
      <c r="B51">
        <v>11</v>
      </c>
    </row>
    <row r="52" spans="1:2">
      <c r="A52" s="280" t="s">
        <v>2772</v>
      </c>
      <c r="B52">
        <v>12</v>
      </c>
    </row>
    <row r="53" spans="1:2">
      <c r="A53" s="280" t="s">
        <v>2773</v>
      </c>
      <c r="B53">
        <v>12</v>
      </c>
    </row>
    <row r="54" spans="1:2">
      <c r="A54" s="280" t="s">
        <v>2774</v>
      </c>
      <c r="B54">
        <v>12</v>
      </c>
    </row>
    <row r="55" spans="1:2">
      <c r="A55" s="279" t="s">
        <v>2754</v>
      </c>
    </row>
    <row r="56" spans="1:2">
      <c r="A56" s="280" t="s">
        <v>2775</v>
      </c>
      <c r="B56">
        <v>10</v>
      </c>
    </row>
    <row r="57" spans="1:2">
      <c r="A57" s="280" t="s">
        <v>2776</v>
      </c>
      <c r="B57">
        <v>12</v>
      </c>
    </row>
    <row r="58" spans="1:2">
      <c r="A58" s="280" t="s">
        <v>2777</v>
      </c>
      <c r="B58">
        <v>12</v>
      </c>
    </row>
    <row r="59" spans="1:2">
      <c r="A59" s="280" t="s">
        <v>2778</v>
      </c>
      <c r="B59">
        <v>12</v>
      </c>
    </row>
    <row r="60" spans="1:2">
      <c r="A60" s="279" t="s">
        <v>2091</v>
      </c>
    </row>
    <row r="61" spans="1:2">
      <c r="A61" s="280" t="s">
        <v>2813</v>
      </c>
      <c r="B61">
        <v>8</v>
      </c>
    </row>
    <row r="62" spans="1:2">
      <c r="A62" s="280" t="s">
        <v>2814</v>
      </c>
      <c r="B62">
        <v>9</v>
      </c>
    </row>
    <row r="63" spans="1:2">
      <c r="A63" s="280" t="s">
        <v>2779</v>
      </c>
      <c r="B63">
        <v>8</v>
      </c>
    </row>
    <row r="64" spans="1:2">
      <c r="A64" s="280" t="s">
        <v>2780</v>
      </c>
      <c r="B64">
        <v>9</v>
      </c>
    </row>
    <row r="65" spans="1:2">
      <c r="A65" s="280" t="s">
        <v>2781</v>
      </c>
      <c r="B65">
        <v>8</v>
      </c>
    </row>
    <row r="66" spans="1:2">
      <c r="A66" s="279" t="s">
        <v>2755</v>
      </c>
    </row>
    <row r="67" spans="1:2">
      <c r="A67" s="280" t="s">
        <v>2782</v>
      </c>
      <c r="B67">
        <v>11</v>
      </c>
    </row>
    <row r="68" spans="1:2">
      <c r="A68" s="280" t="s">
        <v>2783</v>
      </c>
      <c r="B68">
        <v>12</v>
      </c>
    </row>
    <row r="69" spans="1:2">
      <c r="A69" s="280" t="s">
        <v>2784</v>
      </c>
      <c r="B69">
        <v>12</v>
      </c>
    </row>
    <row r="70" spans="1:2">
      <c r="A70" s="280" t="s">
        <v>2785</v>
      </c>
      <c r="B70">
        <v>11</v>
      </c>
    </row>
    <row r="71" spans="1:2">
      <c r="A71" s="279" t="s">
        <v>2756</v>
      </c>
    </row>
    <row r="72" spans="1:2">
      <c r="A72" s="280" t="s">
        <v>2786</v>
      </c>
      <c r="B72">
        <v>10</v>
      </c>
    </row>
    <row r="73" spans="1:2">
      <c r="A73" s="280" t="s">
        <v>2787</v>
      </c>
      <c r="B73">
        <v>9</v>
      </c>
    </row>
    <row r="74" spans="1:2">
      <c r="A74" s="280" t="s">
        <v>2788</v>
      </c>
      <c r="B74">
        <v>10</v>
      </c>
    </row>
    <row r="75" spans="1:2">
      <c r="A75" s="280" t="s">
        <v>2789</v>
      </c>
      <c r="B75">
        <v>9</v>
      </c>
    </row>
    <row r="76" spans="1:2">
      <c r="A76" s="280" t="s">
        <v>2790</v>
      </c>
      <c r="B76">
        <v>10</v>
      </c>
    </row>
    <row r="77" spans="1:2">
      <c r="A77" s="279" t="s">
        <v>2757</v>
      </c>
    </row>
    <row r="78" spans="1:2">
      <c r="A78" s="280" t="s">
        <v>2791</v>
      </c>
      <c r="B78">
        <v>8</v>
      </c>
    </row>
    <row r="79" spans="1:2">
      <c r="A79" s="280" t="s">
        <v>2792</v>
      </c>
      <c r="B79">
        <v>9</v>
      </c>
    </row>
    <row r="80" spans="1:2">
      <c r="A80" s="280" t="s">
        <v>2793</v>
      </c>
      <c r="B80">
        <v>10</v>
      </c>
    </row>
    <row r="81" spans="1:2">
      <c r="A81" s="280" t="s">
        <v>2794</v>
      </c>
      <c r="B81">
        <v>6</v>
      </c>
    </row>
    <row r="82" spans="1:2">
      <c r="A82" s="279" t="s">
        <v>2758</v>
      </c>
    </row>
    <row r="83" spans="1:2">
      <c r="A83" s="280" t="s">
        <v>2795</v>
      </c>
      <c r="B83">
        <v>13</v>
      </c>
    </row>
    <row r="84" spans="1:2">
      <c r="A84" s="280" t="s">
        <v>2796</v>
      </c>
      <c r="B84">
        <v>11</v>
      </c>
    </row>
    <row r="85" spans="1:2">
      <c r="A85" s="280" t="s">
        <v>2797</v>
      </c>
      <c r="B85">
        <v>12</v>
      </c>
    </row>
    <row r="86" spans="1:2">
      <c r="A86" s="280" t="s">
        <v>2798</v>
      </c>
      <c r="B86">
        <v>13</v>
      </c>
    </row>
    <row r="87" spans="1:2">
      <c r="A87" s="279" t="s">
        <v>2759</v>
      </c>
    </row>
    <row r="88" spans="1:2">
      <c r="A88" s="280" t="s">
        <v>2799</v>
      </c>
      <c r="B88">
        <v>12</v>
      </c>
    </row>
    <row r="89" spans="1:2">
      <c r="A89" s="280" t="s">
        <v>2800</v>
      </c>
      <c r="B89">
        <v>13</v>
      </c>
    </row>
    <row r="90" spans="1:2">
      <c r="A90" s="280" t="s">
        <v>2801</v>
      </c>
      <c r="B90">
        <v>11</v>
      </c>
    </row>
    <row r="91" spans="1:2">
      <c r="A91" s="280" t="s">
        <v>2802</v>
      </c>
      <c r="B91">
        <v>11</v>
      </c>
    </row>
    <row r="92" spans="1:2">
      <c r="A92" s="280" t="s">
        <v>2803</v>
      </c>
      <c r="B92">
        <v>11</v>
      </c>
    </row>
    <row r="93" spans="1:2">
      <c r="A93" s="279" t="s">
        <v>2760</v>
      </c>
    </row>
    <row r="94" spans="1:2">
      <c r="A94" s="280" t="s">
        <v>2804</v>
      </c>
      <c r="B94">
        <v>13</v>
      </c>
    </row>
    <row r="95" spans="1:2">
      <c r="A95" s="280" t="s">
        <v>2805</v>
      </c>
      <c r="B95">
        <v>14</v>
      </c>
    </row>
    <row r="96" spans="1:2">
      <c r="A96" s="280" t="s">
        <v>2806</v>
      </c>
      <c r="B96">
        <v>14</v>
      </c>
    </row>
    <row r="97" spans="1:2">
      <c r="A97" s="280" t="s">
        <v>2807</v>
      </c>
      <c r="B97">
        <v>15</v>
      </c>
    </row>
    <row r="98" spans="1:2">
      <c r="A98" s="279" t="s">
        <v>2761</v>
      </c>
    </row>
    <row r="99" spans="1:2">
      <c r="A99" s="280" t="s">
        <v>2808</v>
      </c>
      <c r="B99">
        <v>11</v>
      </c>
    </row>
    <row r="100" spans="1:2">
      <c r="A100" s="280" t="s">
        <v>2809</v>
      </c>
      <c r="B100">
        <v>12</v>
      </c>
    </row>
    <row r="101" spans="1:2">
      <c r="A101" s="280" t="s">
        <v>2810</v>
      </c>
      <c r="B101">
        <v>12</v>
      </c>
    </row>
    <row r="102" spans="1:2">
      <c r="A102" s="280" t="s">
        <v>2817</v>
      </c>
      <c r="B102">
        <v>12</v>
      </c>
    </row>
    <row r="103" spans="1:2">
      <c r="A103" s="279" t="s">
        <v>2672</v>
      </c>
      <c r="B103">
        <v>531</v>
      </c>
    </row>
  </sheetData>
  <conditionalFormatting pivot="1" sqref="D6:O28">
    <cfRule type="colorScale" priority="1">
      <colorScale>
        <cfvo type="min"/>
        <cfvo type="percentile" val="50"/>
        <cfvo type="max"/>
        <color rgb="FFF8696B"/>
        <color rgb="FFFFEB84"/>
        <color rgb="FF63BE7B"/>
      </colorScale>
    </cfRule>
  </conditionalFormatting>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P1000"/>
  <sheetViews>
    <sheetView workbookViewId="0"/>
  </sheetViews>
  <sheetFormatPr defaultColWidth="14.42578125" defaultRowHeight="15" customHeight="1"/>
  <cols>
    <col min="1" max="5" width="8.7109375" customWidth="1"/>
    <col min="6" max="6" width="19.85546875" customWidth="1"/>
    <col min="7" max="8" width="8.7109375" customWidth="1"/>
    <col min="9" max="9" width="17.5703125" customWidth="1"/>
    <col min="10" max="11" width="8.7109375" customWidth="1"/>
    <col min="12" max="12" width="20.7109375" customWidth="1"/>
    <col min="13" max="15" width="8.7109375" customWidth="1"/>
    <col min="16" max="16" width="11.42578125" customWidth="1"/>
    <col min="17" max="26" width="8.7109375" customWidth="1"/>
  </cols>
  <sheetData>
    <row r="21" spans="1:16" ht="15.75" customHeight="1"/>
    <row r="22" spans="1:16" ht="15.75" customHeight="1"/>
    <row r="23" spans="1:16" ht="15.75" customHeight="1"/>
    <row r="24" spans="1:16" ht="15.75" customHeight="1"/>
    <row r="25" spans="1:16" ht="15.75" customHeight="1"/>
    <row r="26" spans="1:16" ht="15.75" customHeight="1"/>
    <row r="27" spans="1:16" ht="15.75" customHeight="1"/>
    <row r="28" spans="1:16" ht="15.75" customHeight="1"/>
    <row r="29" spans="1:16" ht="15.75" customHeight="1"/>
    <row r="30" spans="1:16" ht="15.75" customHeight="1">
      <c r="A30" s="387" t="s">
        <v>111</v>
      </c>
      <c r="B30" s="21" t="s">
        <v>112</v>
      </c>
      <c r="C30" s="405" t="s">
        <v>113</v>
      </c>
      <c r="D30" s="391"/>
      <c r="E30" s="406" t="s">
        <v>114</v>
      </c>
      <c r="F30" s="406" t="s">
        <v>115</v>
      </c>
      <c r="G30" s="398"/>
      <c r="H30" s="391"/>
      <c r="I30" s="21" t="s">
        <v>116</v>
      </c>
      <c r="J30" s="398"/>
      <c r="K30" s="391"/>
      <c r="L30" s="21" t="s">
        <v>117</v>
      </c>
      <c r="M30" s="398"/>
      <c r="N30" s="390"/>
      <c r="O30" s="390"/>
      <c r="P30" s="391"/>
    </row>
    <row r="31" spans="1:16" ht="15.75" customHeight="1">
      <c r="A31" s="388"/>
      <c r="B31" s="22" t="s">
        <v>118</v>
      </c>
      <c r="C31" s="392"/>
      <c r="D31" s="394"/>
      <c r="E31" s="388"/>
      <c r="F31" s="388"/>
      <c r="G31" s="392"/>
      <c r="H31" s="394"/>
      <c r="I31" s="22" t="s">
        <v>119</v>
      </c>
      <c r="J31" s="392"/>
      <c r="K31" s="394"/>
      <c r="L31" s="22" t="s">
        <v>120</v>
      </c>
      <c r="M31" s="392"/>
      <c r="N31" s="393"/>
      <c r="O31" s="393"/>
      <c r="P31" s="394"/>
    </row>
    <row r="32" spans="1:16" ht="15.75" customHeight="1">
      <c r="A32" s="387" t="s">
        <v>121</v>
      </c>
      <c r="B32" s="389"/>
      <c r="C32" s="390"/>
      <c r="D32" s="390"/>
      <c r="E32" s="391"/>
      <c r="F32" s="23" t="s">
        <v>122</v>
      </c>
      <c r="G32" s="389"/>
      <c r="H32" s="390"/>
      <c r="I32" s="390"/>
      <c r="J32" s="390"/>
      <c r="K32" s="390"/>
      <c r="L32" s="391"/>
      <c r="M32" s="403" t="s">
        <v>123</v>
      </c>
      <c r="N32" s="390"/>
      <c r="O32" s="391"/>
      <c r="P32" s="404"/>
    </row>
    <row r="33" spans="1:16" ht="15.75" customHeight="1">
      <c r="A33" s="388"/>
      <c r="B33" s="392"/>
      <c r="C33" s="393"/>
      <c r="D33" s="393"/>
      <c r="E33" s="394"/>
      <c r="F33" s="24" t="s">
        <v>124</v>
      </c>
      <c r="G33" s="392"/>
      <c r="H33" s="393"/>
      <c r="I33" s="393"/>
      <c r="J33" s="393"/>
      <c r="K33" s="393"/>
      <c r="L33" s="394"/>
      <c r="M33" s="392"/>
      <c r="N33" s="393"/>
      <c r="O33" s="394"/>
      <c r="P33" s="388"/>
    </row>
    <row r="34" spans="1:16" ht="15.75" customHeight="1">
      <c r="A34" s="25" t="s">
        <v>125</v>
      </c>
      <c r="B34" s="383"/>
      <c r="C34" s="384"/>
      <c r="D34" s="384"/>
      <c r="E34" s="384"/>
      <c r="F34" s="385"/>
      <c r="G34" s="395" t="s">
        <v>126</v>
      </c>
      <c r="H34" s="385"/>
      <c r="I34" s="26"/>
      <c r="J34" s="395" t="s">
        <v>127</v>
      </c>
      <c r="K34" s="385"/>
      <c r="L34" s="399"/>
      <c r="M34" s="400"/>
      <c r="N34" s="400"/>
      <c r="O34" s="400"/>
      <c r="P34" s="401"/>
    </row>
    <row r="35" spans="1:16" ht="33.75" customHeight="1">
      <c r="A35" s="25" t="s">
        <v>128</v>
      </c>
      <c r="B35" s="396"/>
      <c r="C35" s="384"/>
      <c r="D35" s="384"/>
      <c r="E35" s="384"/>
      <c r="F35" s="384"/>
      <c r="G35" s="384"/>
      <c r="H35" s="384"/>
      <c r="I35" s="384"/>
      <c r="J35" s="384"/>
      <c r="K35" s="384"/>
      <c r="L35" s="384"/>
      <c r="M35" s="384"/>
      <c r="N35" s="384"/>
      <c r="O35" s="397"/>
      <c r="P35" s="27" t="s">
        <v>129</v>
      </c>
    </row>
    <row r="36" spans="1:16" ht="15.75" customHeight="1">
      <c r="A36" s="28"/>
      <c r="B36" s="29" t="s">
        <v>130</v>
      </c>
      <c r="C36" s="386" t="s">
        <v>131</v>
      </c>
      <c r="D36" s="385"/>
      <c r="E36" s="29" t="s">
        <v>130</v>
      </c>
      <c r="F36" s="29" t="s">
        <v>132</v>
      </c>
      <c r="G36" s="29" t="s">
        <v>133</v>
      </c>
      <c r="H36" s="30"/>
      <c r="I36" s="29" t="s">
        <v>132</v>
      </c>
      <c r="J36" s="386" t="s">
        <v>133</v>
      </c>
      <c r="K36" s="385"/>
      <c r="L36" s="29" t="s">
        <v>134</v>
      </c>
      <c r="M36" s="402" t="s">
        <v>135</v>
      </c>
      <c r="N36" s="384"/>
      <c r="O36" s="397"/>
      <c r="P36" s="31"/>
    </row>
    <row r="37" spans="1:16" ht="15.75" customHeight="1"/>
    <row r="38" spans="1:16" ht="15.75" customHeight="1"/>
    <row r="39" spans="1:16" ht="15.75" customHeight="1"/>
    <row r="40" spans="1:16" ht="15.75" customHeight="1"/>
    <row r="41" spans="1:16" ht="15.75" customHeight="1"/>
    <row r="42" spans="1:16" ht="15.75" customHeight="1"/>
    <row r="43" spans="1:16" ht="15.75" customHeight="1"/>
    <row r="44" spans="1:16" ht="15.75" customHeight="1"/>
    <row r="45" spans="1:16" ht="15.75" customHeight="1"/>
    <row r="46" spans="1:16" ht="15.75" customHeight="1"/>
    <row r="47" spans="1:16" ht="15.75" customHeight="1"/>
    <row r="48" spans="1: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30:A31"/>
    <mergeCell ref="C30:D31"/>
    <mergeCell ref="E30:E31"/>
    <mergeCell ref="F30:F31"/>
    <mergeCell ref="G30:H31"/>
    <mergeCell ref="J30:K31"/>
    <mergeCell ref="M30:P31"/>
    <mergeCell ref="J34:K34"/>
    <mergeCell ref="L34:P34"/>
    <mergeCell ref="J36:K36"/>
    <mergeCell ref="M36:O36"/>
    <mergeCell ref="M32:O33"/>
    <mergeCell ref="P32:P33"/>
    <mergeCell ref="B34:F34"/>
    <mergeCell ref="C36:D36"/>
    <mergeCell ref="A32:A33"/>
    <mergeCell ref="B32:E33"/>
    <mergeCell ref="G32:L33"/>
    <mergeCell ref="G34:H34"/>
    <mergeCell ref="B35:O35"/>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553"/>
  <sheetViews>
    <sheetView zoomScale="70" zoomScaleNormal="70" workbookViewId="0">
      <pane ySplit="1" topLeftCell="A272" activePane="bottomLeft" state="frozen"/>
      <selection pane="bottomLeft" activeCell="H274" sqref="H274"/>
    </sheetView>
  </sheetViews>
  <sheetFormatPr defaultColWidth="14.42578125" defaultRowHeight="12" customHeight="1"/>
  <cols>
    <col min="1" max="1" width="5.7109375" style="182" customWidth="1"/>
    <col min="2" max="2" width="17.140625" style="182" customWidth="1"/>
    <col min="3" max="3" width="26.42578125" style="182" customWidth="1"/>
    <col min="4" max="4" width="28.28515625" style="182" customWidth="1"/>
    <col min="5" max="5" width="93.7109375" style="182" customWidth="1"/>
    <col min="6" max="6" width="27" style="182" customWidth="1"/>
    <col min="7" max="7" width="54.7109375" style="182" customWidth="1"/>
    <col min="8" max="8" width="15.28515625" style="182" customWidth="1"/>
    <col min="9" max="9" width="13.7109375" style="182" customWidth="1"/>
    <col min="10" max="10" width="29.42578125" style="265" hidden="1" customWidth="1"/>
    <col min="11" max="11" width="22.28515625" style="182" hidden="1" customWidth="1"/>
    <col min="12" max="12" width="16.85546875" style="182" hidden="1" customWidth="1"/>
    <col min="13" max="14" width="17.5703125" style="182" hidden="1" customWidth="1"/>
    <col min="15" max="15" width="17.5703125" style="338" customWidth="1"/>
    <col min="16" max="16" width="18.85546875" style="194" customWidth="1"/>
    <col min="17" max="17" width="24.42578125" style="182" customWidth="1"/>
    <col min="18" max="18" width="18.5703125" style="182" customWidth="1"/>
    <col min="19" max="19" width="23.85546875" style="182" customWidth="1"/>
    <col min="20" max="20" width="21.5703125" style="182" customWidth="1"/>
    <col min="21" max="21" width="25.85546875" style="182" customWidth="1"/>
    <col min="22" max="22" width="33.140625" style="182" customWidth="1"/>
    <col min="23" max="16384" width="14.42578125" style="182"/>
  </cols>
  <sheetData>
    <row r="1" spans="1:22" ht="38.25">
      <c r="A1" s="315" t="s">
        <v>0</v>
      </c>
      <c r="B1" s="315" t="s">
        <v>166</v>
      </c>
      <c r="C1" s="315" t="s">
        <v>1</v>
      </c>
      <c r="D1" s="315" t="s">
        <v>2924</v>
      </c>
      <c r="E1" s="315" t="s">
        <v>3</v>
      </c>
      <c r="F1" s="315" t="s">
        <v>2925</v>
      </c>
      <c r="G1" s="315" t="s">
        <v>5</v>
      </c>
      <c r="H1" s="315" t="s">
        <v>3535</v>
      </c>
      <c r="I1" s="315" t="s">
        <v>2926</v>
      </c>
      <c r="J1" s="313" t="s">
        <v>2746</v>
      </c>
      <c r="K1" s="315" t="s">
        <v>978</v>
      </c>
      <c r="L1" s="314" t="s">
        <v>1767</v>
      </c>
      <c r="M1" s="314" t="s">
        <v>2923</v>
      </c>
      <c r="N1" s="314"/>
      <c r="O1" s="337" t="s">
        <v>3529</v>
      </c>
      <c r="P1" s="316" t="s">
        <v>8</v>
      </c>
      <c r="Q1" s="315" t="s">
        <v>9</v>
      </c>
      <c r="R1" s="315" t="s">
        <v>10</v>
      </c>
      <c r="S1" s="315" t="s">
        <v>11</v>
      </c>
      <c r="T1" s="315" t="s">
        <v>12</v>
      </c>
      <c r="U1" s="315" t="s">
        <v>13</v>
      </c>
      <c r="V1" s="315" t="s">
        <v>14</v>
      </c>
    </row>
    <row r="2" spans="1:22" ht="63.75">
      <c r="A2" s="183">
        <v>1</v>
      </c>
      <c r="B2" s="183" t="s">
        <v>1644</v>
      </c>
      <c r="C2" s="183" t="s">
        <v>1313</v>
      </c>
      <c r="D2" s="183" t="s">
        <v>1645</v>
      </c>
      <c r="E2" s="183"/>
      <c r="F2" s="183" t="s">
        <v>1502</v>
      </c>
      <c r="G2" s="183" t="s">
        <v>168</v>
      </c>
      <c r="H2" s="183" t="s">
        <v>237</v>
      </c>
      <c r="I2" s="184" t="s">
        <v>494</v>
      </c>
      <c r="J2" s="186">
        <v>45511</v>
      </c>
      <c r="K2" s="183" t="s">
        <v>1770</v>
      </c>
      <c r="L2" s="183">
        <v>102</v>
      </c>
      <c r="M2" s="182">
        <f t="shared" ref="M2:M42" si="0">L2*153</f>
        <v>15606</v>
      </c>
      <c r="N2" s="182">
        <f>M2/1000</f>
        <v>15.606</v>
      </c>
      <c r="O2" s="334">
        <v>15606</v>
      </c>
      <c r="P2" s="185" t="s">
        <v>1653</v>
      </c>
      <c r="Q2" s="183" t="s">
        <v>1224</v>
      </c>
      <c r="R2" s="187"/>
      <c r="S2" s="183" t="s">
        <v>1503</v>
      </c>
      <c r="T2" s="183" t="s">
        <v>1504</v>
      </c>
      <c r="U2" s="183" t="s">
        <v>1505</v>
      </c>
      <c r="V2" s="183" t="s">
        <v>1646</v>
      </c>
    </row>
    <row r="3" spans="1:22" ht="38.25">
      <c r="A3" s="183">
        <v>2</v>
      </c>
      <c r="B3" s="183" t="s">
        <v>1644</v>
      </c>
      <c r="C3" s="183" t="s">
        <v>1313</v>
      </c>
      <c r="D3" s="183" t="s">
        <v>1506</v>
      </c>
      <c r="E3" s="183"/>
      <c r="F3" s="183" t="s">
        <v>2461</v>
      </c>
      <c r="G3" s="183" t="s">
        <v>168</v>
      </c>
      <c r="H3" s="183" t="s">
        <v>1507</v>
      </c>
      <c r="I3" s="248" t="s">
        <v>789</v>
      </c>
      <c r="J3" s="271">
        <v>45399</v>
      </c>
      <c r="K3" s="183" t="s">
        <v>1776</v>
      </c>
      <c r="L3" s="183">
        <v>131</v>
      </c>
      <c r="M3" s="182">
        <f t="shared" si="0"/>
        <v>20043</v>
      </c>
      <c r="N3" s="182">
        <f t="shared" ref="N3:N66" si="1">M3/1000</f>
        <v>20.042999999999999</v>
      </c>
      <c r="O3" s="334">
        <v>20043</v>
      </c>
      <c r="P3" s="185" t="s">
        <v>1653</v>
      </c>
      <c r="Q3" s="183" t="s">
        <v>1224</v>
      </c>
      <c r="R3" s="187"/>
      <c r="S3" s="183" t="s">
        <v>1503</v>
      </c>
      <c r="T3" s="183" t="s">
        <v>1504</v>
      </c>
      <c r="U3" s="183" t="s">
        <v>1508</v>
      </c>
      <c r="V3" s="183" t="s">
        <v>1646</v>
      </c>
    </row>
    <row r="4" spans="1:22" ht="63.75">
      <c r="A4" s="183">
        <v>3</v>
      </c>
      <c r="B4" s="183" t="s">
        <v>1644</v>
      </c>
      <c r="C4" s="183" t="s">
        <v>1313</v>
      </c>
      <c r="D4" s="183" t="s">
        <v>1509</v>
      </c>
      <c r="E4" s="183"/>
      <c r="F4" s="183" t="s">
        <v>1510</v>
      </c>
      <c r="G4" s="183" t="s">
        <v>168</v>
      </c>
      <c r="H4" s="183" t="s">
        <v>387</v>
      </c>
      <c r="I4" s="184" t="s">
        <v>494</v>
      </c>
      <c r="J4" s="186">
        <v>45511</v>
      </c>
      <c r="K4" s="183" t="s">
        <v>1780</v>
      </c>
      <c r="L4" s="183">
        <v>97</v>
      </c>
      <c r="M4" s="182">
        <f t="shared" si="0"/>
        <v>14841</v>
      </c>
      <c r="N4" s="182">
        <f t="shared" si="1"/>
        <v>14.840999999999999</v>
      </c>
      <c r="O4" s="334">
        <v>14841</v>
      </c>
      <c r="P4" s="185" t="s">
        <v>1653</v>
      </c>
      <c r="Q4" s="183" t="s">
        <v>1224</v>
      </c>
      <c r="R4" s="187"/>
      <c r="S4" s="183" t="s">
        <v>1503</v>
      </c>
      <c r="T4" s="183" t="s">
        <v>1511</v>
      </c>
      <c r="U4" s="183" t="s">
        <v>1512</v>
      </c>
      <c r="V4" s="183" t="s">
        <v>1646</v>
      </c>
    </row>
    <row r="5" spans="1:22" ht="38.25">
      <c r="A5" s="183">
        <v>4</v>
      </c>
      <c r="B5" s="183" t="s">
        <v>1644</v>
      </c>
      <c r="C5" s="183" t="s">
        <v>1313</v>
      </c>
      <c r="D5" s="183" t="s">
        <v>1513</v>
      </c>
      <c r="E5" s="183"/>
      <c r="F5" s="183" t="s">
        <v>1514</v>
      </c>
      <c r="G5" s="183" t="s">
        <v>168</v>
      </c>
      <c r="H5" s="183" t="s">
        <v>1060</v>
      </c>
      <c r="I5" s="184" t="s">
        <v>270</v>
      </c>
      <c r="J5" s="186">
        <v>45532</v>
      </c>
      <c r="K5" s="183" t="s">
        <v>1770</v>
      </c>
      <c r="L5" s="183">
        <v>102</v>
      </c>
      <c r="M5" s="182">
        <f t="shared" si="0"/>
        <v>15606</v>
      </c>
      <c r="N5" s="182">
        <f t="shared" si="1"/>
        <v>15.606</v>
      </c>
      <c r="O5" s="334">
        <v>15606</v>
      </c>
      <c r="P5" s="185" t="s">
        <v>1653</v>
      </c>
      <c r="Q5" s="183" t="s">
        <v>1224</v>
      </c>
      <c r="R5" s="187"/>
      <c r="S5" s="183" t="s">
        <v>1503</v>
      </c>
      <c r="T5" s="183" t="s">
        <v>1504</v>
      </c>
      <c r="U5" s="183" t="s">
        <v>1515</v>
      </c>
      <c r="V5" s="183" t="s">
        <v>1646</v>
      </c>
    </row>
    <row r="6" spans="1:22" ht="38.25">
      <c r="A6" s="183">
        <v>5</v>
      </c>
      <c r="B6" s="183" t="s">
        <v>1644</v>
      </c>
      <c r="C6" s="183" t="s">
        <v>1313</v>
      </c>
      <c r="D6" s="183" t="s">
        <v>1516</v>
      </c>
      <c r="E6" s="183"/>
      <c r="F6" s="183" t="s">
        <v>1517</v>
      </c>
      <c r="G6" s="183" t="s">
        <v>168</v>
      </c>
      <c r="H6" s="183" t="s">
        <v>1060</v>
      </c>
      <c r="I6" s="184" t="s">
        <v>270</v>
      </c>
      <c r="J6" s="186">
        <v>45532</v>
      </c>
      <c r="K6" s="183" t="s">
        <v>1776</v>
      </c>
      <c r="L6" s="183">
        <v>131</v>
      </c>
      <c r="M6" s="182">
        <f t="shared" si="0"/>
        <v>20043</v>
      </c>
      <c r="N6" s="182">
        <f t="shared" si="1"/>
        <v>20.042999999999999</v>
      </c>
      <c r="O6" s="334">
        <v>20043</v>
      </c>
      <c r="P6" s="185" t="s">
        <v>1653</v>
      </c>
      <c r="Q6" s="183" t="s">
        <v>1224</v>
      </c>
      <c r="R6" s="187"/>
      <c r="S6" s="183" t="s">
        <v>1503</v>
      </c>
      <c r="T6" s="183" t="s">
        <v>1504</v>
      </c>
      <c r="U6" s="183" t="s">
        <v>1515</v>
      </c>
      <c r="V6" s="183" t="s">
        <v>1646</v>
      </c>
    </row>
    <row r="7" spans="1:22" ht="38.25">
      <c r="A7" s="183">
        <v>6</v>
      </c>
      <c r="B7" s="183" t="s">
        <v>1644</v>
      </c>
      <c r="C7" s="183" t="s">
        <v>1313</v>
      </c>
      <c r="D7" s="183" t="s">
        <v>1518</v>
      </c>
      <c r="E7" s="183"/>
      <c r="F7" s="183" t="s">
        <v>1881</v>
      </c>
      <c r="G7" s="183" t="s">
        <v>168</v>
      </c>
      <c r="H7" s="183" t="s">
        <v>1519</v>
      </c>
      <c r="I7" s="184" t="s">
        <v>268</v>
      </c>
      <c r="J7" s="186">
        <v>45623</v>
      </c>
      <c r="K7" s="183" t="s">
        <v>1770</v>
      </c>
      <c r="L7" s="183">
        <v>102</v>
      </c>
      <c r="M7" s="182">
        <f t="shared" si="0"/>
        <v>15606</v>
      </c>
      <c r="N7" s="182">
        <f t="shared" si="1"/>
        <v>15.606</v>
      </c>
      <c r="O7" s="334">
        <v>15606</v>
      </c>
      <c r="P7" s="185" t="s">
        <v>1653</v>
      </c>
      <c r="Q7" s="183" t="s">
        <v>1224</v>
      </c>
      <c r="R7" s="187"/>
      <c r="S7" s="183" t="s">
        <v>1503</v>
      </c>
      <c r="T7" s="183" t="s">
        <v>1504</v>
      </c>
      <c r="U7" s="183" t="s">
        <v>1520</v>
      </c>
      <c r="V7" s="183" t="s">
        <v>1646</v>
      </c>
    </row>
    <row r="8" spans="1:22" ht="76.5">
      <c r="A8" s="183">
        <v>7</v>
      </c>
      <c r="B8" s="183" t="s">
        <v>1644</v>
      </c>
      <c r="C8" s="183" t="s">
        <v>1313</v>
      </c>
      <c r="D8" s="183" t="s">
        <v>1521</v>
      </c>
      <c r="E8" s="183"/>
      <c r="F8" s="183" t="s">
        <v>1522</v>
      </c>
      <c r="G8" s="183" t="s">
        <v>168</v>
      </c>
      <c r="H8" s="183" t="s">
        <v>957</v>
      </c>
      <c r="I8" s="184" t="s">
        <v>398</v>
      </c>
      <c r="J8" s="186">
        <v>45553</v>
      </c>
      <c r="K8" s="183" t="s">
        <v>1780</v>
      </c>
      <c r="L8" s="183">
        <v>97</v>
      </c>
      <c r="M8" s="182">
        <f t="shared" si="0"/>
        <v>14841</v>
      </c>
      <c r="N8" s="182">
        <f t="shared" si="1"/>
        <v>14.840999999999999</v>
      </c>
      <c r="O8" s="334">
        <v>14841</v>
      </c>
      <c r="P8" s="185" t="s">
        <v>1653</v>
      </c>
      <c r="Q8" s="183" t="s">
        <v>1224</v>
      </c>
      <c r="R8" s="187"/>
      <c r="S8" s="183" t="s">
        <v>1503</v>
      </c>
      <c r="T8" s="183" t="s">
        <v>1504</v>
      </c>
      <c r="U8" s="183" t="s">
        <v>1523</v>
      </c>
      <c r="V8" s="183" t="s">
        <v>1646</v>
      </c>
    </row>
    <row r="9" spans="1:22" ht="63.75">
      <c r="A9" s="183">
        <v>8</v>
      </c>
      <c r="B9" s="183" t="s">
        <v>1644</v>
      </c>
      <c r="C9" s="183" t="s">
        <v>1313</v>
      </c>
      <c r="D9" s="183" t="s">
        <v>1524</v>
      </c>
      <c r="E9" s="183"/>
      <c r="F9" s="183" t="s">
        <v>1525</v>
      </c>
      <c r="G9" s="183" t="s">
        <v>168</v>
      </c>
      <c r="H9" s="183" t="s">
        <v>798</v>
      </c>
      <c r="I9" s="184" t="s">
        <v>396</v>
      </c>
      <c r="J9" s="186">
        <v>45518</v>
      </c>
      <c r="K9" s="183" t="s">
        <v>1770</v>
      </c>
      <c r="L9" s="183">
        <v>102</v>
      </c>
      <c r="M9" s="182">
        <f t="shared" si="0"/>
        <v>15606</v>
      </c>
      <c r="N9" s="182">
        <f t="shared" si="1"/>
        <v>15.606</v>
      </c>
      <c r="O9" s="334">
        <v>15606</v>
      </c>
      <c r="P9" s="185" t="s">
        <v>1653</v>
      </c>
      <c r="Q9" s="183" t="s">
        <v>1224</v>
      </c>
      <c r="R9" s="187"/>
      <c r="S9" s="183" t="s">
        <v>1503</v>
      </c>
      <c r="T9" s="183" t="s">
        <v>1511</v>
      </c>
      <c r="U9" s="183" t="s">
        <v>1526</v>
      </c>
      <c r="V9" s="183" t="s">
        <v>1646</v>
      </c>
    </row>
    <row r="10" spans="1:22" ht="63.75">
      <c r="A10" s="183">
        <v>9</v>
      </c>
      <c r="B10" s="183" t="s">
        <v>1644</v>
      </c>
      <c r="C10" s="183" t="s">
        <v>1313</v>
      </c>
      <c r="D10" s="183" t="s">
        <v>2652</v>
      </c>
      <c r="E10" s="183"/>
      <c r="F10" s="188" t="s">
        <v>1527</v>
      </c>
      <c r="G10" s="183" t="s">
        <v>16</v>
      </c>
      <c r="H10" s="184" t="s">
        <v>389</v>
      </c>
      <c r="I10" s="184" t="s">
        <v>969</v>
      </c>
      <c r="J10" s="186">
        <v>45476</v>
      </c>
      <c r="K10" s="183" t="s">
        <v>1773</v>
      </c>
      <c r="L10" s="183">
        <v>126</v>
      </c>
      <c r="M10" s="182">
        <f t="shared" si="0"/>
        <v>19278</v>
      </c>
      <c r="N10" s="182">
        <f t="shared" si="1"/>
        <v>19.277999999999999</v>
      </c>
      <c r="O10" s="334">
        <v>19278</v>
      </c>
      <c r="P10" s="185" t="s">
        <v>1658</v>
      </c>
      <c r="Q10" s="183" t="s">
        <v>1528</v>
      </c>
      <c r="R10" s="183" t="s">
        <v>1864</v>
      </c>
      <c r="S10" s="183" t="s">
        <v>1503</v>
      </c>
      <c r="T10" s="183" t="s">
        <v>1511</v>
      </c>
      <c r="U10" s="183"/>
      <c r="V10" s="183" t="s">
        <v>1646</v>
      </c>
    </row>
    <row r="11" spans="1:22" ht="63.75">
      <c r="A11" s="183">
        <v>10</v>
      </c>
      <c r="B11" s="183" t="s">
        <v>1644</v>
      </c>
      <c r="C11" s="183" t="s">
        <v>1313</v>
      </c>
      <c r="D11" s="183" t="s">
        <v>1529</v>
      </c>
      <c r="E11" s="183"/>
      <c r="F11" s="183" t="s">
        <v>1530</v>
      </c>
      <c r="G11" s="183" t="s">
        <v>16</v>
      </c>
      <c r="H11" s="184" t="s">
        <v>394</v>
      </c>
      <c r="I11" s="184" t="s">
        <v>262</v>
      </c>
      <c r="J11" s="186">
        <v>45462</v>
      </c>
      <c r="K11" s="183" t="s">
        <v>1773</v>
      </c>
      <c r="L11" s="183">
        <v>126</v>
      </c>
      <c r="M11" s="182">
        <f t="shared" si="0"/>
        <v>19278</v>
      </c>
      <c r="N11" s="182">
        <f t="shared" si="1"/>
        <v>19.277999999999999</v>
      </c>
      <c r="O11" s="334">
        <v>19278</v>
      </c>
      <c r="P11" s="185" t="s">
        <v>1658</v>
      </c>
      <c r="Q11" s="183" t="s">
        <v>1528</v>
      </c>
      <c r="R11" s="183" t="s">
        <v>1864</v>
      </c>
      <c r="S11" s="183" t="s">
        <v>1503</v>
      </c>
      <c r="T11" s="183" t="s">
        <v>1511</v>
      </c>
      <c r="U11" s="183"/>
      <c r="V11" s="183" t="s">
        <v>1646</v>
      </c>
    </row>
    <row r="12" spans="1:22" ht="63.75">
      <c r="A12" s="183">
        <v>11</v>
      </c>
      <c r="B12" s="183" t="s">
        <v>1644</v>
      </c>
      <c r="C12" s="183" t="s">
        <v>1313</v>
      </c>
      <c r="D12" s="183" t="s">
        <v>3375</v>
      </c>
      <c r="E12" s="188" t="s">
        <v>2849</v>
      </c>
      <c r="F12" s="188" t="s">
        <v>1532</v>
      </c>
      <c r="G12" s="183" t="s">
        <v>16</v>
      </c>
      <c r="H12" s="184" t="s">
        <v>261</v>
      </c>
      <c r="I12" s="184" t="s">
        <v>801</v>
      </c>
      <c r="J12" s="186">
        <v>45539</v>
      </c>
      <c r="K12" s="183" t="s">
        <v>1794</v>
      </c>
      <c r="L12" s="183">
        <v>148</v>
      </c>
      <c r="M12" s="182">
        <f t="shared" si="0"/>
        <v>22644</v>
      </c>
      <c r="N12" s="182">
        <f t="shared" si="1"/>
        <v>22.643999999999998</v>
      </c>
      <c r="O12" s="334">
        <v>22644</v>
      </c>
      <c r="P12" s="185" t="s">
        <v>1653</v>
      </c>
      <c r="Q12" s="183" t="s">
        <v>1528</v>
      </c>
      <c r="R12" s="183" t="s">
        <v>2879</v>
      </c>
      <c r="S12" s="183" t="s">
        <v>1503</v>
      </c>
      <c r="T12" s="183" t="s">
        <v>1511</v>
      </c>
      <c r="U12" s="183" t="s">
        <v>1533</v>
      </c>
      <c r="V12" s="183" t="s">
        <v>1646</v>
      </c>
    </row>
    <row r="13" spans="1:22" ht="89.25">
      <c r="A13" s="183">
        <v>12</v>
      </c>
      <c r="B13" s="183" t="s">
        <v>1644</v>
      </c>
      <c r="C13" s="183" t="s">
        <v>1313</v>
      </c>
      <c r="D13" s="183" t="s">
        <v>1534</v>
      </c>
      <c r="E13" s="183"/>
      <c r="F13" s="188" t="s">
        <v>1535</v>
      </c>
      <c r="G13" s="183" t="s">
        <v>16</v>
      </c>
      <c r="H13" s="184" t="s">
        <v>261</v>
      </c>
      <c r="I13" s="184" t="s">
        <v>256</v>
      </c>
      <c r="J13" s="186">
        <v>45546</v>
      </c>
      <c r="K13" s="183" t="s">
        <v>1781</v>
      </c>
      <c r="L13" s="183">
        <v>96</v>
      </c>
      <c r="M13" s="182">
        <f t="shared" si="0"/>
        <v>14688</v>
      </c>
      <c r="N13" s="182">
        <f t="shared" si="1"/>
        <v>14.688000000000001</v>
      </c>
      <c r="O13" s="334">
        <v>14688</v>
      </c>
      <c r="P13" s="185" t="s">
        <v>1653</v>
      </c>
      <c r="Q13" s="183" t="s">
        <v>1528</v>
      </c>
      <c r="R13" s="183" t="s">
        <v>1864</v>
      </c>
      <c r="S13" s="183" t="s">
        <v>1503</v>
      </c>
      <c r="T13" s="183" t="s">
        <v>1511</v>
      </c>
      <c r="U13" s="183" t="s">
        <v>1536</v>
      </c>
      <c r="V13" s="183" t="s">
        <v>1646</v>
      </c>
    </row>
    <row r="14" spans="1:22" ht="76.5">
      <c r="A14" s="183">
        <v>13</v>
      </c>
      <c r="B14" s="183" t="s">
        <v>1644</v>
      </c>
      <c r="C14" s="183" t="s">
        <v>1313</v>
      </c>
      <c r="D14" s="183" t="s">
        <v>3323</v>
      </c>
      <c r="E14" s="185" t="s">
        <v>1538</v>
      </c>
      <c r="F14" s="183" t="s">
        <v>1539</v>
      </c>
      <c r="G14" s="183" t="s">
        <v>168</v>
      </c>
      <c r="H14" s="184" t="s">
        <v>2094</v>
      </c>
      <c r="I14" s="183" t="s">
        <v>975</v>
      </c>
      <c r="J14" s="186">
        <v>45567</v>
      </c>
      <c r="K14" s="183" t="s">
        <v>1794</v>
      </c>
      <c r="L14" s="183">
        <v>148</v>
      </c>
      <c r="M14" s="182">
        <f t="shared" si="0"/>
        <v>22644</v>
      </c>
      <c r="N14" s="182">
        <f t="shared" si="1"/>
        <v>22.643999999999998</v>
      </c>
      <c r="O14" s="334">
        <v>22644</v>
      </c>
      <c r="P14" s="185" t="s">
        <v>1653</v>
      </c>
      <c r="Q14" s="183" t="s">
        <v>1224</v>
      </c>
      <c r="R14" s="187" t="s">
        <v>196</v>
      </c>
      <c r="S14" s="183" t="s">
        <v>1540</v>
      </c>
      <c r="T14" s="183" t="s">
        <v>1541</v>
      </c>
      <c r="U14" s="183" t="s">
        <v>1542</v>
      </c>
      <c r="V14" s="183" t="s">
        <v>1646</v>
      </c>
    </row>
    <row r="15" spans="1:22" ht="76.5">
      <c r="A15" s="183">
        <v>14</v>
      </c>
      <c r="B15" s="183" t="s">
        <v>1644</v>
      </c>
      <c r="C15" s="183" t="s">
        <v>1313</v>
      </c>
      <c r="D15" s="183" t="s">
        <v>2653</v>
      </c>
      <c r="E15" s="183"/>
      <c r="F15" s="183" t="s">
        <v>1543</v>
      </c>
      <c r="G15" s="183" t="s">
        <v>168</v>
      </c>
      <c r="H15" s="184" t="s">
        <v>548</v>
      </c>
      <c r="I15" s="184" t="s">
        <v>264</v>
      </c>
      <c r="J15" s="186">
        <v>45406</v>
      </c>
      <c r="K15" s="183" t="s">
        <v>1769</v>
      </c>
      <c r="L15" s="183">
        <v>101</v>
      </c>
      <c r="M15" s="182">
        <f t="shared" si="0"/>
        <v>15453</v>
      </c>
      <c r="N15" s="182">
        <f t="shared" si="1"/>
        <v>15.452999999999999</v>
      </c>
      <c r="O15" s="334">
        <v>15453</v>
      </c>
      <c r="P15" s="185" t="s">
        <v>1653</v>
      </c>
      <c r="Q15" s="183" t="s">
        <v>1224</v>
      </c>
      <c r="R15" s="187" t="s">
        <v>1544</v>
      </c>
      <c r="S15" s="183" t="s">
        <v>1540</v>
      </c>
      <c r="T15" s="183" t="s">
        <v>1541</v>
      </c>
      <c r="U15" s="183" t="s">
        <v>1545</v>
      </c>
      <c r="V15" s="183" t="s">
        <v>1646</v>
      </c>
    </row>
    <row r="16" spans="1:22" ht="63.75">
      <c r="A16" s="183">
        <v>15</v>
      </c>
      <c r="B16" s="183" t="s">
        <v>1644</v>
      </c>
      <c r="C16" s="183" t="s">
        <v>1313</v>
      </c>
      <c r="D16" s="183" t="s">
        <v>1546</v>
      </c>
      <c r="E16" s="183"/>
      <c r="F16" s="183" t="s">
        <v>1866</v>
      </c>
      <c r="G16" s="183" t="s">
        <v>168</v>
      </c>
      <c r="H16" s="184" t="s">
        <v>1547</v>
      </c>
      <c r="I16" s="184" t="s">
        <v>494</v>
      </c>
      <c r="J16" s="186">
        <v>45511</v>
      </c>
      <c r="K16" s="183" t="s">
        <v>1780</v>
      </c>
      <c r="L16" s="183">
        <v>97</v>
      </c>
      <c r="M16" s="182">
        <f t="shared" si="0"/>
        <v>14841</v>
      </c>
      <c r="N16" s="182">
        <f t="shared" si="1"/>
        <v>14.840999999999999</v>
      </c>
      <c r="O16" s="334">
        <v>14841</v>
      </c>
      <c r="P16" s="185" t="s">
        <v>1653</v>
      </c>
      <c r="Q16" s="183" t="s">
        <v>1224</v>
      </c>
      <c r="R16" s="187" t="s">
        <v>1548</v>
      </c>
      <c r="S16" s="183" t="s">
        <v>1540</v>
      </c>
      <c r="T16" s="183" t="s">
        <v>1541</v>
      </c>
      <c r="U16" s="183"/>
      <c r="V16" s="183" t="s">
        <v>1646</v>
      </c>
    </row>
    <row r="17" spans="1:22" ht="63.75">
      <c r="A17" s="183">
        <v>16</v>
      </c>
      <c r="B17" s="183" t="s">
        <v>1644</v>
      </c>
      <c r="C17" s="183" t="s">
        <v>1313</v>
      </c>
      <c r="D17" s="183" t="s">
        <v>1549</v>
      </c>
      <c r="E17" s="183"/>
      <c r="F17" s="183" t="s">
        <v>1543</v>
      </c>
      <c r="G17" s="183" t="s">
        <v>16</v>
      </c>
      <c r="H17" s="184" t="s">
        <v>797</v>
      </c>
      <c r="I17" s="184" t="s">
        <v>394</v>
      </c>
      <c r="J17" s="186">
        <v>45371</v>
      </c>
      <c r="K17" s="183" t="s">
        <v>1777</v>
      </c>
      <c r="L17" s="183">
        <v>132</v>
      </c>
      <c r="M17" s="182">
        <f t="shared" si="0"/>
        <v>20196</v>
      </c>
      <c r="N17" s="182">
        <f t="shared" si="1"/>
        <v>20.196000000000002</v>
      </c>
      <c r="O17" s="334">
        <v>20196</v>
      </c>
      <c r="P17" s="185" t="s">
        <v>1653</v>
      </c>
      <c r="Q17" s="183" t="s">
        <v>1224</v>
      </c>
      <c r="R17" s="187" t="s">
        <v>1550</v>
      </c>
      <c r="S17" s="183" t="s">
        <v>1540</v>
      </c>
      <c r="T17" s="183" t="s">
        <v>1541</v>
      </c>
      <c r="U17" s="183" t="s">
        <v>1551</v>
      </c>
      <c r="V17" s="183" t="s">
        <v>1646</v>
      </c>
    </row>
    <row r="18" spans="1:22" ht="63.75">
      <c r="A18" s="183">
        <v>17</v>
      </c>
      <c r="B18" s="183" t="s">
        <v>1644</v>
      </c>
      <c r="C18" s="183" t="s">
        <v>1313</v>
      </c>
      <c r="D18" s="183" t="s">
        <v>2685</v>
      </c>
      <c r="E18" s="183"/>
      <c r="F18" s="183" t="s">
        <v>1543</v>
      </c>
      <c r="G18" s="183" t="s">
        <v>16</v>
      </c>
      <c r="H18" s="184" t="s">
        <v>1552</v>
      </c>
      <c r="I18" s="183" t="s">
        <v>394</v>
      </c>
      <c r="J18" s="186">
        <v>45371</v>
      </c>
      <c r="K18" s="183" t="s">
        <v>1777</v>
      </c>
      <c r="L18" s="183">
        <v>132</v>
      </c>
      <c r="M18" s="182">
        <f t="shared" si="0"/>
        <v>20196</v>
      </c>
      <c r="N18" s="182">
        <f t="shared" si="1"/>
        <v>20.196000000000002</v>
      </c>
      <c r="O18" s="334">
        <v>20196</v>
      </c>
      <c r="P18" s="185" t="s">
        <v>1653</v>
      </c>
      <c r="Q18" s="183" t="s">
        <v>1224</v>
      </c>
      <c r="R18" s="187" t="s">
        <v>1550</v>
      </c>
      <c r="S18" s="183" t="s">
        <v>1540</v>
      </c>
      <c r="T18" s="183" t="s">
        <v>1541</v>
      </c>
      <c r="U18" s="183" t="s">
        <v>1551</v>
      </c>
      <c r="V18" s="183" t="s">
        <v>1646</v>
      </c>
    </row>
    <row r="19" spans="1:22" ht="76.5">
      <c r="A19" s="183">
        <v>18</v>
      </c>
      <c r="B19" s="183" t="s">
        <v>1644</v>
      </c>
      <c r="C19" s="183" t="s">
        <v>1313</v>
      </c>
      <c r="D19" s="183" t="s">
        <v>2686</v>
      </c>
      <c r="E19" s="183"/>
      <c r="F19" s="183" t="s">
        <v>1764</v>
      </c>
      <c r="G19" s="183" t="s">
        <v>16</v>
      </c>
      <c r="H19" s="184" t="s">
        <v>493</v>
      </c>
      <c r="I19" s="184" t="s">
        <v>263</v>
      </c>
      <c r="J19" s="186">
        <v>45574</v>
      </c>
      <c r="K19" s="183" t="s">
        <v>1783</v>
      </c>
      <c r="L19" s="183">
        <v>88</v>
      </c>
      <c r="M19" s="182">
        <f t="shared" si="0"/>
        <v>13464</v>
      </c>
      <c r="N19" s="182">
        <f t="shared" si="1"/>
        <v>13.464</v>
      </c>
      <c r="O19" s="334">
        <v>13464</v>
      </c>
      <c r="P19" s="185" t="s">
        <v>1653</v>
      </c>
      <c r="Q19" s="183" t="s">
        <v>1224</v>
      </c>
      <c r="R19" s="187" t="s">
        <v>1554</v>
      </c>
      <c r="S19" s="183" t="s">
        <v>1540</v>
      </c>
      <c r="T19" s="183" t="s">
        <v>1541</v>
      </c>
      <c r="U19" s="183" t="s">
        <v>1555</v>
      </c>
      <c r="V19" s="183" t="s">
        <v>1646</v>
      </c>
    </row>
    <row r="20" spans="1:22" ht="76.5">
      <c r="A20" s="183">
        <v>19</v>
      </c>
      <c r="B20" s="183" t="s">
        <v>1644</v>
      </c>
      <c r="C20" s="183" t="s">
        <v>1313</v>
      </c>
      <c r="D20" s="183" t="s">
        <v>2687</v>
      </c>
      <c r="E20" s="183"/>
      <c r="F20" s="183" t="s">
        <v>1553</v>
      </c>
      <c r="G20" s="183" t="s">
        <v>16</v>
      </c>
      <c r="H20" s="184" t="s">
        <v>1741</v>
      </c>
      <c r="I20" s="184" t="s">
        <v>557</v>
      </c>
      <c r="J20" s="186">
        <v>45308</v>
      </c>
      <c r="K20" s="183" t="s">
        <v>1783</v>
      </c>
      <c r="L20" s="183">
        <v>88</v>
      </c>
      <c r="M20" s="182">
        <f t="shared" si="0"/>
        <v>13464</v>
      </c>
      <c r="N20" s="182">
        <f t="shared" si="1"/>
        <v>13.464</v>
      </c>
      <c r="O20" s="334">
        <v>13464</v>
      </c>
      <c r="P20" s="185" t="s">
        <v>1653</v>
      </c>
      <c r="Q20" s="183" t="s">
        <v>1224</v>
      </c>
      <c r="R20" s="187" t="s">
        <v>1554</v>
      </c>
      <c r="S20" s="183" t="s">
        <v>1540</v>
      </c>
      <c r="T20" s="183" t="s">
        <v>1541</v>
      </c>
      <c r="U20" s="183" t="s">
        <v>1556</v>
      </c>
      <c r="V20" s="183" t="s">
        <v>1646</v>
      </c>
    </row>
    <row r="21" spans="1:22" ht="38.25">
      <c r="A21" s="183">
        <v>20</v>
      </c>
      <c r="B21" s="183" t="s">
        <v>1644</v>
      </c>
      <c r="C21" s="183" t="s">
        <v>1313</v>
      </c>
      <c r="D21" s="183" t="s">
        <v>2688</v>
      </c>
      <c r="E21" s="183"/>
      <c r="F21" s="183" t="s">
        <v>1557</v>
      </c>
      <c r="G21" s="183" t="s">
        <v>16</v>
      </c>
      <c r="H21" s="184" t="s">
        <v>1558</v>
      </c>
      <c r="I21" s="184" t="s">
        <v>972</v>
      </c>
      <c r="J21" s="186">
        <v>45588</v>
      </c>
      <c r="K21" s="183" t="s">
        <v>1777</v>
      </c>
      <c r="L21" s="183">
        <v>132</v>
      </c>
      <c r="M21" s="182">
        <f t="shared" si="0"/>
        <v>20196</v>
      </c>
      <c r="N21" s="182">
        <f t="shared" si="1"/>
        <v>20.196000000000002</v>
      </c>
      <c r="O21" s="334">
        <v>20196</v>
      </c>
      <c r="P21" s="185" t="s">
        <v>1653</v>
      </c>
      <c r="Q21" s="183" t="s">
        <v>1224</v>
      </c>
      <c r="R21" s="187"/>
      <c r="S21" s="183" t="s">
        <v>1540</v>
      </c>
      <c r="T21" s="183" t="s">
        <v>1541</v>
      </c>
      <c r="U21" s="183" t="s">
        <v>1555</v>
      </c>
      <c r="V21" s="183" t="s">
        <v>1646</v>
      </c>
    </row>
    <row r="22" spans="1:22" ht="63.75">
      <c r="A22" s="183">
        <v>21</v>
      </c>
      <c r="B22" s="183" t="s">
        <v>1644</v>
      </c>
      <c r="C22" s="183" t="s">
        <v>1313</v>
      </c>
      <c r="D22" s="183" t="s">
        <v>1559</v>
      </c>
      <c r="E22" s="183"/>
      <c r="F22" s="183" t="s">
        <v>1866</v>
      </c>
      <c r="G22" s="183" t="s">
        <v>16</v>
      </c>
      <c r="H22" s="184" t="s">
        <v>1738</v>
      </c>
      <c r="I22" s="184" t="s">
        <v>971</v>
      </c>
      <c r="J22" s="186">
        <v>45581</v>
      </c>
      <c r="K22" s="183" t="s">
        <v>1780</v>
      </c>
      <c r="L22" s="183">
        <v>97</v>
      </c>
      <c r="M22" s="182">
        <f t="shared" si="0"/>
        <v>14841</v>
      </c>
      <c r="N22" s="182">
        <f t="shared" si="1"/>
        <v>14.840999999999999</v>
      </c>
      <c r="O22" s="334">
        <v>14841</v>
      </c>
      <c r="P22" s="185" t="s">
        <v>1653</v>
      </c>
      <c r="Q22" s="183" t="s">
        <v>1224</v>
      </c>
      <c r="R22" s="187"/>
      <c r="S22" s="183" t="s">
        <v>1540</v>
      </c>
      <c r="T22" s="183" t="s">
        <v>1541</v>
      </c>
      <c r="U22" s="183" t="s">
        <v>1879</v>
      </c>
      <c r="V22" s="183" t="s">
        <v>1646</v>
      </c>
    </row>
    <row r="23" spans="1:22" ht="51">
      <c r="A23" s="183">
        <v>22</v>
      </c>
      <c r="B23" s="183" t="s">
        <v>1644</v>
      </c>
      <c r="C23" s="183" t="s">
        <v>1313</v>
      </c>
      <c r="D23" s="183" t="s">
        <v>3315</v>
      </c>
      <c r="E23" s="183" t="s">
        <v>1561</v>
      </c>
      <c r="F23" s="183" t="s">
        <v>1562</v>
      </c>
      <c r="G23" s="183" t="s">
        <v>168</v>
      </c>
      <c r="H23" s="183" t="s">
        <v>958</v>
      </c>
      <c r="I23" s="184" t="s">
        <v>962</v>
      </c>
      <c r="J23" s="186">
        <v>45315</v>
      </c>
      <c r="K23" s="183" t="s">
        <v>1804</v>
      </c>
      <c r="L23" s="183">
        <v>222</v>
      </c>
      <c r="M23" s="182">
        <f t="shared" si="0"/>
        <v>33966</v>
      </c>
      <c r="N23" s="182">
        <f t="shared" si="1"/>
        <v>33.966000000000001</v>
      </c>
      <c r="O23" s="334">
        <v>33966</v>
      </c>
      <c r="P23" s="185" t="s">
        <v>1659</v>
      </c>
      <c r="Q23" s="183" t="s">
        <v>1224</v>
      </c>
      <c r="R23" s="183"/>
      <c r="S23" s="183" t="s">
        <v>1563</v>
      </c>
      <c r="T23" s="183" t="s">
        <v>1564</v>
      </c>
      <c r="U23" s="183" t="s">
        <v>1565</v>
      </c>
      <c r="V23" s="183" t="s">
        <v>1646</v>
      </c>
    </row>
    <row r="24" spans="1:22" ht="165.75">
      <c r="A24" s="183">
        <v>23</v>
      </c>
      <c r="B24" s="183" t="s">
        <v>1644</v>
      </c>
      <c r="C24" s="183" t="s">
        <v>1313</v>
      </c>
      <c r="D24" s="183" t="s">
        <v>1566</v>
      </c>
      <c r="E24" s="183"/>
      <c r="F24" s="183" t="s">
        <v>1567</v>
      </c>
      <c r="G24" s="183" t="s">
        <v>168</v>
      </c>
      <c r="H24" s="184" t="s">
        <v>797</v>
      </c>
      <c r="I24" s="184" t="s">
        <v>253</v>
      </c>
      <c r="J24" s="186">
        <v>45441</v>
      </c>
      <c r="K24" s="183" t="s">
        <v>1805</v>
      </c>
      <c r="L24" s="183">
        <v>224</v>
      </c>
      <c r="M24" s="182">
        <f t="shared" si="0"/>
        <v>34272</v>
      </c>
      <c r="N24" s="182">
        <f t="shared" si="1"/>
        <v>34.271999999999998</v>
      </c>
      <c r="O24" s="334">
        <v>34272</v>
      </c>
      <c r="P24" s="185" t="s">
        <v>1659</v>
      </c>
      <c r="Q24" s="183" t="s">
        <v>1224</v>
      </c>
      <c r="R24" s="183"/>
      <c r="S24" s="183" t="s">
        <v>1563</v>
      </c>
      <c r="T24" s="183" t="s">
        <v>1564</v>
      </c>
      <c r="U24" s="183" t="s">
        <v>1867</v>
      </c>
      <c r="V24" s="183" t="s">
        <v>1646</v>
      </c>
    </row>
    <row r="25" spans="1:22" ht="127.5">
      <c r="A25" s="183">
        <v>24</v>
      </c>
      <c r="B25" s="183" t="s">
        <v>1644</v>
      </c>
      <c r="C25" s="183" t="s">
        <v>1313</v>
      </c>
      <c r="D25" s="183" t="s">
        <v>1810</v>
      </c>
      <c r="E25" s="183"/>
      <c r="F25" s="183" t="s">
        <v>1568</v>
      </c>
      <c r="G25" s="183" t="s">
        <v>16</v>
      </c>
      <c r="H25" s="184" t="s">
        <v>240</v>
      </c>
      <c r="I25" s="184" t="s">
        <v>399</v>
      </c>
      <c r="J25" s="186">
        <v>45490</v>
      </c>
      <c r="K25" s="183" t="s">
        <v>1802</v>
      </c>
      <c r="L25" s="183">
        <v>204</v>
      </c>
      <c r="M25" s="182">
        <f t="shared" si="0"/>
        <v>31212</v>
      </c>
      <c r="N25" s="182">
        <f t="shared" si="1"/>
        <v>31.212</v>
      </c>
      <c r="O25" s="334">
        <v>31212</v>
      </c>
      <c r="P25" s="185" t="s">
        <v>1659</v>
      </c>
      <c r="Q25" s="183" t="s">
        <v>1224</v>
      </c>
      <c r="R25" s="183"/>
      <c r="S25" s="183" t="s">
        <v>1563</v>
      </c>
      <c r="T25" s="183" t="s">
        <v>1564</v>
      </c>
      <c r="U25" s="183" t="s">
        <v>2898</v>
      </c>
      <c r="V25" s="183" t="s">
        <v>1646</v>
      </c>
    </row>
    <row r="26" spans="1:22" ht="89.25">
      <c r="A26" s="183">
        <v>25</v>
      </c>
      <c r="B26" s="183" t="s">
        <v>1644</v>
      </c>
      <c r="C26" s="183" t="s">
        <v>1313</v>
      </c>
      <c r="D26" s="183" t="s">
        <v>1869</v>
      </c>
      <c r="E26" s="183"/>
      <c r="F26" s="183" t="s">
        <v>3149</v>
      </c>
      <c r="G26" s="183" t="s">
        <v>16</v>
      </c>
      <c r="H26" s="184" t="s">
        <v>800</v>
      </c>
      <c r="I26" s="184" t="s">
        <v>396</v>
      </c>
      <c r="J26" s="186">
        <v>45518</v>
      </c>
      <c r="K26" s="183" t="s">
        <v>1802</v>
      </c>
      <c r="L26" s="183">
        <v>204</v>
      </c>
      <c r="M26" s="182">
        <f t="shared" si="0"/>
        <v>31212</v>
      </c>
      <c r="N26" s="182">
        <f t="shared" si="1"/>
        <v>31.212</v>
      </c>
      <c r="O26" s="334">
        <v>31212</v>
      </c>
      <c r="P26" s="185" t="s">
        <v>3150</v>
      </c>
      <c r="Q26" s="183" t="s">
        <v>1224</v>
      </c>
      <c r="R26" s="183" t="s">
        <v>3405</v>
      </c>
      <c r="S26" s="183" t="s">
        <v>1563</v>
      </c>
      <c r="T26" s="183" t="s">
        <v>1564</v>
      </c>
      <c r="U26" s="183" t="s">
        <v>3152</v>
      </c>
      <c r="V26" s="183" t="s">
        <v>1646</v>
      </c>
    </row>
    <row r="27" spans="1:22" ht="63.75">
      <c r="A27" s="183">
        <v>26</v>
      </c>
      <c r="B27" s="183" t="s">
        <v>1644</v>
      </c>
      <c r="C27" s="183" t="s">
        <v>1313</v>
      </c>
      <c r="D27" s="183" t="s">
        <v>1571</v>
      </c>
      <c r="E27" s="183"/>
      <c r="F27" s="183" t="s">
        <v>2085</v>
      </c>
      <c r="G27" s="183" t="s">
        <v>306</v>
      </c>
      <c r="H27" s="183" t="s">
        <v>2095</v>
      </c>
      <c r="I27" s="183" t="s">
        <v>971</v>
      </c>
      <c r="J27" s="186">
        <v>45581</v>
      </c>
      <c r="K27" s="183" t="s">
        <v>1803</v>
      </c>
      <c r="L27" s="183">
        <v>220</v>
      </c>
      <c r="M27" s="182">
        <f t="shared" si="0"/>
        <v>33660</v>
      </c>
      <c r="N27" s="182">
        <f t="shared" si="1"/>
        <v>33.659999999999997</v>
      </c>
      <c r="O27" s="182" t="s">
        <v>3419</v>
      </c>
      <c r="P27" s="185" t="s">
        <v>1653</v>
      </c>
      <c r="Q27" s="183" t="s">
        <v>1224</v>
      </c>
      <c r="R27" s="183" t="s">
        <v>3151</v>
      </c>
      <c r="S27" s="183" t="s">
        <v>1880</v>
      </c>
      <c r="T27" s="183" t="s">
        <v>1573</v>
      </c>
      <c r="U27" s="183" t="s">
        <v>1574</v>
      </c>
      <c r="V27" s="183" t="s">
        <v>1646</v>
      </c>
    </row>
    <row r="28" spans="1:22" ht="76.5">
      <c r="A28" s="183">
        <v>27</v>
      </c>
      <c r="B28" s="183" t="s">
        <v>1644</v>
      </c>
      <c r="C28" s="183" t="s">
        <v>1313</v>
      </c>
      <c r="D28" s="183" t="s">
        <v>2835</v>
      </c>
      <c r="E28" s="183"/>
      <c r="F28" s="183" t="s">
        <v>1575</v>
      </c>
      <c r="G28" s="183" t="s">
        <v>306</v>
      </c>
      <c r="H28" s="183" t="s">
        <v>1266</v>
      </c>
      <c r="I28" s="183" t="s">
        <v>2816</v>
      </c>
      <c r="J28" s="186">
        <v>45653</v>
      </c>
      <c r="K28" s="183" t="s">
        <v>1801</v>
      </c>
      <c r="L28" s="183">
        <v>200</v>
      </c>
      <c r="M28" s="182">
        <f t="shared" si="0"/>
        <v>30600</v>
      </c>
      <c r="N28" s="182">
        <f t="shared" si="1"/>
        <v>30.6</v>
      </c>
      <c r="O28" s="182" t="s">
        <v>3420</v>
      </c>
      <c r="P28" s="185" t="s">
        <v>1653</v>
      </c>
      <c r="Q28" s="183" t="s">
        <v>1224</v>
      </c>
      <c r="R28" s="183" t="s">
        <v>1576</v>
      </c>
      <c r="S28" s="183" t="s">
        <v>1880</v>
      </c>
      <c r="T28" s="183" t="s">
        <v>1573</v>
      </c>
      <c r="U28" s="183" t="s">
        <v>1574</v>
      </c>
      <c r="V28" s="183" t="s">
        <v>1646</v>
      </c>
    </row>
    <row r="29" spans="1:22" ht="76.5">
      <c r="A29" s="183">
        <v>28</v>
      </c>
      <c r="B29" s="183" t="s">
        <v>1644</v>
      </c>
      <c r="C29" s="183" t="s">
        <v>1313</v>
      </c>
      <c r="D29" s="183" t="s">
        <v>2830</v>
      </c>
      <c r="E29" s="183"/>
      <c r="F29" s="183" t="s">
        <v>1575</v>
      </c>
      <c r="G29" s="183" t="s">
        <v>306</v>
      </c>
      <c r="H29" s="183" t="s">
        <v>389</v>
      </c>
      <c r="I29" s="183" t="s">
        <v>971</v>
      </c>
      <c r="J29" s="186">
        <v>45581</v>
      </c>
      <c r="K29" s="183" t="s">
        <v>1801</v>
      </c>
      <c r="L29" s="183">
        <v>200</v>
      </c>
      <c r="M29" s="182">
        <f t="shared" si="0"/>
        <v>30600</v>
      </c>
      <c r="N29" s="182">
        <f t="shared" si="1"/>
        <v>30.6</v>
      </c>
      <c r="O29" s="182" t="s">
        <v>3420</v>
      </c>
      <c r="P29" s="185" t="s">
        <v>1653</v>
      </c>
      <c r="Q29" s="183" t="s">
        <v>1224</v>
      </c>
      <c r="R29" s="183" t="s">
        <v>1576</v>
      </c>
      <c r="S29" s="183" t="s">
        <v>1880</v>
      </c>
      <c r="T29" s="183" t="s">
        <v>1573</v>
      </c>
      <c r="U29" s="183" t="s">
        <v>1574</v>
      </c>
      <c r="V29" s="183" t="s">
        <v>1646</v>
      </c>
    </row>
    <row r="30" spans="1:22" ht="76.5">
      <c r="A30" s="183">
        <v>29</v>
      </c>
      <c r="B30" s="183" t="s">
        <v>1644</v>
      </c>
      <c r="C30" s="183" t="s">
        <v>1313</v>
      </c>
      <c r="D30" s="183" t="s">
        <v>1577</v>
      </c>
      <c r="E30" s="183"/>
      <c r="F30" s="183" t="s">
        <v>1578</v>
      </c>
      <c r="G30" s="183" t="s">
        <v>168</v>
      </c>
      <c r="H30" s="184" t="s">
        <v>1579</v>
      </c>
      <c r="I30" s="183" t="s">
        <v>797</v>
      </c>
      <c r="J30" s="186">
        <v>45294</v>
      </c>
      <c r="K30" s="183" t="s">
        <v>2154</v>
      </c>
      <c r="L30" s="183">
        <v>150</v>
      </c>
      <c r="M30" s="182">
        <f t="shared" si="0"/>
        <v>22950</v>
      </c>
      <c r="N30" s="182">
        <f t="shared" si="1"/>
        <v>22.95</v>
      </c>
      <c r="O30" s="182" t="s">
        <v>3421</v>
      </c>
      <c r="P30" s="185" t="s">
        <v>1653</v>
      </c>
      <c r="Q30" s="183" t="s">
        <v>1224</v>
      </c>
      <c r="R30" s="183" t="s">
        <v>196</v>
      </c>
      <c r="S30" s="183" t="s">
        <v>1880</v>
      </c>
      <c r="T30" s="183" t="s">
        <v>1573</v>
      </c>
      <c r="U30" s="183"/>
      <c r="V30" s="183" t="s">
        <v>1646</v>
      </c>
    </row>
    <row r="31" spans="1:22" ht="51">
      <c r="A31" s="183">
        <v>30</v>
      </c>
      <c r="B31" s="183" t="s">
        <v>1644</v>
      </c>
      <c r="C31" s="183" t="s">
        <v>1313</v>
      </c>
      <c r="D31" s="183" t="s">
        <v>1580</v>
      </c>
      <c r="E31" s="183"/>
      <c r="F31" s="183" t="s">
        <v>1581</v>
      </c>
      <c r="G31" s="183" t="s">
        <v>16</v>
      </c>
      <c r="H31" s="184" t="s">
        <v>438</v>
      </c>
      <c r="I31" s="183" t="s">
        <v>264</v>
      </c>
      <c r="J31" s="186">
        <v>45406</v>
      </c>
      <c r="K31" s="183" t="s">
        <v>1772</v>
      </c>
      <c r="L31" s="183">
        <v>120</v>
      </c>
      <c r="M31" s="182">
        <f t="shared" si="0"/>
        <v>18360</v>
      </c>
      <c r="N31" s="182">
        <f t="shared" si="1"/>
        <v>18.36</v>
      </c>
      <c r="O31" s="182" t="s">
        <v>3422</v>
      </c>
      <c r="P31" s="185" t="s">
        <v>1653</v>
      </c>
      <c r="Q31" s="183" t="s">
        <v>1224</v>
      </c>
      <c r="R31" s="183"/>
      <c r="S31" s="183" t="s">
        <v>1880</v>
      </c>
      <c r="T31" s="183" t="s">
        <v>1573</v>
      </c>
      <c r="U31" s="183"/>
      <c r="V31" s="183" t="s">
        <v>1646</v>
      </c>
    </row>
    <row r="32" spans="1:22" ht="102">
      <c r="A32" s="183">
        <v>31</v>
      </c>
      <c r="B32" s="183" t="s">
        <v>1644</v>
      </c>
      <c r="C32" s="183" t="s">
        <v>1313</v>
      </c>
      <c r="D32" s="183" t="s">
        <v>1582</v>
      </c>
      <c r="E32" s="183"/>
      <c r="F32" s="183" t="s">
        <v>1583</v>
      </c>
      <c r="G32" s="183" t="s">
        <v>168</v>
      </c>
      <c r="H32" s="183" t="s">
        <v>797</v>
      </c>
      <c r="I32" s="183" t="s">
        <v>254</v>
      </c>
      <c r="J32" s="186">
        <v>45455</v>
      </c>
      <c r="K32" s="183" t="s">
        <v>1772</v>
      </c>
      <c r="L32" s="183">
        <v>120</v>
      </c>
      <c r="M32" s="182">
        <f t="shared" si="0"/>
        <v>18360</v>
      </c>
      <c r="N32" s="182">
        <f t="shared" si="1"/>
        <v>18.36</v>
      </c>
      <c r="O32" s="182" t="s">
        <v>3422</v>
      </c>
      <c r="P32" s="185" t="s">
        <v>1653</v>
      </c>
      <c r="Q32" s="183" t="s">
        <v>1224</v>
      </c>
      <c r="R32" s="183" t="s">
        <v>1584</v>
      </c>
      <c r="S32" s="183" t="s">
        <v>1880</v>
      </c>
      <c r="T32" s="183" t="s">
        <v>1573</v>
      </c>
      <c r="U32" s="183" t="s">
        <v>1574</v>
      </c>
      <c r="V32" s="183" t="s">
        <v>1646</v>
      </c>
    </row>
    <row r="33" spans="1:22" ht="114.75">
      <c r="A33" s="183">
        <v>32</v>
      </c>
      <c r="B33" s="183" t="s">
        <v>1644</v>
      </c>
      <c r="C33" s="183" t="s">
        <v>1313</v>
      </c>
      <c r="D33" s="183" t="s">
        <v>3250</v>
      </c>
      <c r="E33" s="183" t="s">
        <v>3533</v>
      </c>
      <c r="F33" s="183" t="s">
        <v>1587</v>
      </c>
      <c r="G33" s="183" t="s">
        <v>168</v>
      </c>
      <c r="H33" s="183" t="s">
        <v>244</v>
      </c>
      <c r="I33" s="183" t="s">
        <v>971</v>
      </c>
      <c r="J33" s="186">
        <v>45581</v>
      </c>
      <c r="K33" s="183" t="s">
        <v>1795</v>
      </c>
      <c r="L33" s="183">
        <v>150</v>
      </c>
      <c r="M33" s="182">
        <f t="shared" si="0"/>
        <v>22950</v>
      </c>
      <c r="N33" s="182">
        <f t="shared" si="1"/>
        <v>22.95</v>
      </c>
      <c r="O33" s="182" t="s">
        <v>3421</v>
      </c>
      <c r="P33" s="185" t="s">
        <v>1653</v>
      </c>
      <c r="Q33" s="183" t="s">
        <v>1224</v>
      </c>
      <c r="R33" s="183"/>
      <c r="S33" s="183" t="s">
        <v>1880</v>
      </c>
      <c r="T33" s="183" t="s">
        <v>1573</v>
      </c>
      <c r="U33" s="183" t="s">
        <v>1588</v>
      </c>
      <c r="V33" s="183" t="s">
        <v>1646</v>
      </c>
    </row>
    <row r="34" spans="1:22" ht="76.5">
      <c r="A34" s="183">
        <v>33</v>
      </c>
      <c r="B34" s="183" t="s">
        <v>1644</v>
      </c>
      <c r="C34" s="183" t="s">
        <v>1313</v>
      </c>
      <c r="D34" s="183" t="s">
        <v>2820</v>
      </c>
      <c r="E34" s="183"/>
      <c r="F34" s="183" t="s">
        <v>1589</v>
      </c>
      <c r="G34" s="183" t="s">
        <v>16</v>
      </c>
      <c r="H34" s="183" t="s">
        <v>1590</v>
      </c>
      <c r="I34" s="183" t="s">
        <v>797</v>
      </c>
      <c r="J34" s="186">
        <v>45294</v>
      </c>
      <c r="K34" s="183" t="s">
        <v>1799</v>
      </c>
      <c r="L34" s="183">
        <v>180</v>
      </c>
      <c r="M34" s="182">
        <f t="shared" si="0"/>
        <v>27540</v>
      </c>
      <c r="N34" s="182">
        <f t="shared" si="1"/>
        <v>27.54</v>
      </c>
      <c r="O34" s="182" t="s">
        <v>3423</v>
      </c>
      <c r="P34" s="185" t="s">
        <v>1653</v>
      </c>
      <c r="Q34" s="183" t="s">
        <v>1224</v>
      </c>
      <c r="R34" s="183"/>
      <c r="S34" s="183" t="s">
        <v>1880</v>
      </c>
      <c r="T34" s="183" t="s">
        <v>1573</v>
      </c>
      <c r="U34" s="183" t="s">
        <v>1591</v>
      </c>
      <c r="V34" s="183" t="s">
        <v>1646</v>
      </c>
    </row>
    <row r="35" spans="1:22" ht="51">
      <c r="A35" s="183">
        <v>34</v>
      </c>
      <c r="B35" s="183" t="s">
        <v>1644</v>
      </c>
      <c r="C35" s="183" t="s">
        <v>1313</v>
      </c>
      <c r="D35" s="183" t="s">
        <v>1844</v>
      </c>
      <c r="E35" s="183"/>
      <c r="F35" s="183" t="s">
        <v>1592</v>
      </c>
      <c r="G35" s="183" t="s">
        <v>168</v>
      </c>
      <c r="H35" s="183" t="s">
        <v>1593</v>
      </c>
      <c r="I35" s="183" t="s">
        <v>797</v>
      </c>
      <c r="J35" s="186">
        <v>45294</v>
      </c>
      <c r="K35" s="183" t="s">
        <v>1795</v>
      </c>
      <c r="L35" s="183">
        <v>150</v>
      </c>
      <c r="M35" s="182">
        <f t="shared" si="0"/>
        <v>22950</v>
      </c>
      <c r="N35" s="182">
        <f t="shared" si="1"/>
        <v>22.95</v>
      </c>
      <c r="O35" s="182" t="s">
        <v>3421</v>
      </c>
      <c r="P35" s="185" t="s">
        <v>1653</v>
      </c>
      <c r="Q35" s="183" t="s">
        <v>1224</v>
      </c>
      <c r="R35" s="183"/>
      <c r="S35" s="183" t="s">
        <v>1880</v>
      </c>
      <c r="T35" s="183" t="s">
        <v>1573</v>
      </c>
      <c r="U35" s="183" t="s">
        <v>1591</v>
      </c>
      <c r="V35" s="183" t="s">
        <v>1646</v>
      </c>
    </row>
    <row r="36" spans="1:22" ht="51">
      <c r="A36" s="183">
        <v>35</v>
      </c>
      <c r="B36" s="183" t="s">
        <v>1644</v>
      </c>
      <c r="C36" s="183" t="s">
        <v>1313</v>
      </c>
      <c r="D36" s="183" t="s">
        <v>2831</v>
      </c>
      <c r="E36" s="183"/>
      <c r="F36" s="183" t="s">
        <v>1594</v>
      </c>
      <c r="G36" s="183" t="s">
        <v>16</v>
      </c>
      <c r="H36" s="183" t="s">
        <v>1151</v>
      </c>
      <c r="I36" s="183" t="s">
        <v>797</v>
      </c>
      <c r="J36" s="186">
        <v>45294</v>
      </c>
      <c r="K36" s="183" t="s">
        <v>1795</v>
      </c>
      <c r="L36" s="183">
        <v>150</v>
      </c>
      <c r="M36" s="182">
        <f t="shared" si="0"/>
        <v>22950</v>
      </c>
      <c r="N36" s="182">
        <f t="shared" si="1"/>
        <v>22.95</v>
      </c>
      <c r="O36" s="182" t="s">
        <v>3421</v>
      </c>
      <c r="P36" s="185" t="s">
        <v>1653</v>
      </c>
      <c r="Q36" s="183" t="s">
        <v>1224</v>
      </c>
      <c r="R36" s="183"/>
      <c r="S36" s="183" t="s">
        <v>1880</v>
      </c>
      <c r="T36" s="183" t="s">
        <v>1573</v>
      </c>
      <c r="U36" s="183" t="s">
        <v>1591</v>
      </c>
      <c r="V36" s="183" t="s">
        <v>1646</v>
      </c>
    </row>
    <row r="37" spans="1:22" ht="51">
      <c r="A37" s="183">
        <v>36</v>
      </c>
      <c r="B37" s="183" t="s">
        <v>1644</v>
      </c>
      <c r="C37" s="183" t="s">
        <v>1313</v>
      </c>
      <c r="D37" s="187" t="s">
        <v>2832</v>
      </c>
      <c r="E37" s="187"/>
      <c r="F37" s="187" t="s">
        <v>1595</v>
      </c>
      <c r="G37" s="183" t="s">
        <v>16</v>
      </c>
      <c r="H37" s="187" t="s">
        <v>1151</v>
      </c>
      <c r="I37" s="187" t="s">
        <v>797</v>
      </c>
      <c r="J37" s="266">
        <v>45294</v>
      </c>
      <c r="K37" s="183" t="s">
        <v>1795</v>
      </c>
      <c r="L37" s="183">
        <v>150</v>
      </c>
      <c r="M37" s="182">
        <f t="shared" si="0"/>
        <v>22950</v>
      </c>
      <c r="N37" s="182">
        <f t="shared" si="1"/>
        <v>22.95</v>
      </c>
      <c r="O37" s="182" t="s">
        <v>3421</v>
      </c>
      <c r="P37" s="185" t="s">
        <v>1653</v>
      </c>
      <c r="Q37" s="187" t="s">
        <v>1224</v>
      </c>
      <c r="R37" s="187"/>
      <c r="S37" s="183" t="s">
        <v>1880</v>
      </c>
      <c r="T37" s="187" t="s">
        <v>1573</v>
      </c>
      <c r="U37" s="187" t="s">
        <v>1591</v>
      </c>
      <c r="V37" s="183" t="s">
        <v>1646</v>
      </c>
    </row>
    <row r="38" spans="1:22" ht="76.5">
      <c r="A38" s="183">
        <v>37</v>
      </c>
      <c r="B38" s="183" t="s">
        <v>1644</v>
      </c>
      <c r="C38" s="183" t="s">
        <v>1313</v>
      </c>
      <c r="D38" s="187" t="s">
        <v>2829</v>
      </c>
      <c r="E38" s="187"/>
      <c r="F38" s="187" t="s">
        <v>1223</v>
      </c>
      <c r="G38" s="183" t="s">
        <v>16</v>
      </c>
      <c r="H38" s="190" t="s">
        <v>232</v>
      </c>
      <c r="I38" s="190" t="s">
        <v>970</v>
      </c>
      <c r="J38" s="266">
        <v>45336</v>
      </c>
      <c r="K38" s="183" t="s">
        <v>1772</v>
      </c>
      <c r="L38" s="183">
        <v>120</v>
      </c>
      <c r="M38" s="182">
        <f t="shared" si="0"/>
        <v>18360</v>
      </c>
      <c r="N38" s="182">
        <f t="shared" si="1"/>
        <v>18.36</v>
      </c>
      <c r="O38" s="182" t="s">
        <v>3422</v>
      </c>
      <c r="P38" s="189" t="s">
        <v>1660</v>
      </c>
      <c r="Q38" s="187" t="s">
        <v>1224</v>
      </c>
      <c r="R38" s="187" t="s">
        <v>1576</v>
      </c>
      <c r="S38" s="183" t="s">
        <v>1880</v>
      </c>
      <c r="T38" s="187"/>
      <c r="U38" s="187" t="s">
        <v>1870</v>
      </c>
      <c r="V38" s="183" t="s">
        <v>1646</v>
      </c>
    </row>
    <row r="39" spans="1:22" ht="76.5">
      <c r="A39" s="183">
        <v>38</v>
      </c>
      <c r="B39" s="183" t="s">
        <v>1644</v>
      </c>
      <c r="C39" s="183" t="s">
        <v>1313</v>
      </c>
      <c r="D39" s="187" t="s">
        <v>3400</v>
      </c>
      <c r="E39" s="187" t="s">
        <v>2340</v>
      </c>
      <c r="F39" s="187" t="s">
        <v>1596</v>
      </c>
      <c r="G39" s="183" t="s">
        <v>168</v>
      </c>
      <c r="H39" s="190" t="s">
        <v>394</v>
      </c>
      <c r="I39" s="190" t="s">
        <v>262</v>
      </c>
      <c r="J39" s="186">
        <v>45462</v>
      </c>
      <c r="K39" s="183" t="s">
        <v>1776</v>
      </c>
      <c r="L39" s="183">
        <v>131</v>
      </c>
      <c r="M39" s="182">
        <f t="shared" si="0"/>
        <v>20043</v>
      </c>
      <c r="N39" s="182">
        <f t="shared" si="1"/>
        <v>20.042999999999999</v>
      </c>
      <c r="O39" s="334">
        <v>20043</v>
      </c>
      <c r="P39" s="185" t="s">
        <v>1653</v>
      </c>
      <c r="Q39" s="187" t="s">
        <v>1224</v>
      </c>
      <c r="R39" s="187"/>
      <c r="S39" s="183" t="s">
        <v>1880</v>
      </c>
      <c r="T39" s="187" t="s">
        <v>1872</v>
      </c>
      <c r="U39" s="187" t="s">
        <v>1597</v>
      </c>
      <c r="V39" s="183" t="s">
        <v>1646</v>
      </c>
    </row>
    <row r="40" spans="1:22" ht="165.75">
      <c r="A40" s="183">
        <v>39</v>
      </c>
      <c r="B40" s="183" t="s">
        <v>1644</v>
      </c>
      <c r="C40" s="183" t="s">
        <v>1313</v>
      </c>
      <c r="D40" s="187" t="s">
        <v>3397</v>
      </c>
      <c r="E40" s="187" t="s">
        <v>1599</v>
      </c>
      <c r="F40" s="187" t="s">
        <v>1873</v>
      </c>
      <c r="G40" s="183" t="s">
        <v>168</v>
      </c>
      <c r="H40" s="190" t="s">
        <v>792</v>
      </c>
      <c r="I40" s="183" t="s">
        <v>2816</v>
      </c>
      <c r="J40" s="186">
        <v>45653</v>
      </c>
      <c r="K40" s="183" t="s">
        <v>1776</v>
      </c>
      <c r="L40" s="183">
        <v>131</v>
      </c>
      <c r="M40" s="182">
        <f t="shared" si="0"/>
        <v>20043</v>
      </c>
      <c r="N40" s="182">
        <f t="shared" si="1"/>
        <v>20.042999999999999</v>
      </c>
      <c r="O40" s="334">
        <v>20043</v>
      </c>
      <c r="P40" s="185" t="s">
        <v>1653</v>
      </c>
      <c r="Q40" s="187" t="s">
        <v>1224</v>
      </c>
      <c r="R40" s="187"/>
      <c r="S40" s="183" t="s">
        <v>1880</v>
      </c>
      <c r="T40" s="187" t="s">
        <v>1882</v>
      </c>
      <c r="U40" s="187" t="s">
        <v>1600</v>
      </c>
      <c r="V40" s="183" t="s">
        <v>1646</v>
      </c>
    </row>
    <row r="41" spans="1:22" ht="102">
      <c r="A41" s="183">
        <v>40</v>
      </c>
      <c r="B41" s="183" t="s">
        <v>1644</v>
      </c>
      <c r="C41" s="183" t="s">
        <v>1313</v>
      </c>
      <c r="D41" s="187" t="s">
        <v>3311</v>
      </c>
      <c r="E41" s="187" t="s">
        <v>1602</v>
      </c>
      <c r="F41" s="187" t="s">
        <v>1874</v>
      </c>
      <c r="G41" s="183" t="s">
        <v>168</v>
      </c>
      <c r="H41" s="190" t="s">
        <v>243</v>
      </c>
      <c r="I41" s="190" t="s">
        <v>254</v>
      </c>
      <c r="J41" s="266">
        <v>45455</v>
      </c>
      <c r="K41" s="183" t="s">
        <v>1776</v>
      </c>
      <c r="L41" s="183">
        <v>131</v>
      </c>
      <c r="M41" s="182">
        <f t="shared" si="0"/>
        <v>20043</v>
      </c>
      <c r="N41" s="182">
        <f t="shared" si="1"/>
        <v>20.042999999999999</v>
      </c>
      <c r="O41" s="334">
        <v>20043</v>
      </c>
      <c r="P41" s="189" t="s">
        <v>1653</v>
      </c>
      <c r="Q41" s="187" t="s">
        <v>1224</v>
      </c>
      <c r="R41" s="187"/>
      <c r="S41" s="183" t="s">
        <v>1880</v>
      </c>
      <c r="T41" s="187" t="s">
        <v>1882</v>
      </c>
      <c r="U41" s="187" t="s">
        <v>1603</v>
      </c>
      <c r="V41" s="183" t="s">
        <v>1646</v>
      </c>
    </row>
    <row r="42" spans="1:22" ht="76.5">
      <c r="A42" s="183">
        <v>41</v>
      </c>
      <c r="B42" s="183" t="s">
        <v>1644</v>
      </c>
      <c r="C42" s="183" t="s">
        <v>1313</v>
      </c>
      <c r="D42" s="187" t="s">
        <v>1883</v>
      </c>
      <c r="E42" s="187"/>
      <c r="F42" s="187" t="s">
        <v>1604</v>
      </c>
      <c r="G42" s="183" t="s">
        <v>168</v>
      </c>
      <c r="H42" s="190" t="s">
        <v>2094</v>
      </c>
      <c r="I42" s="190" t="s">
        <v>497</v>
      </c>
      <c r="J42" s="266">
        <v>45497</v>
      </c>
      <c r="K42" s="183" t="s">
        <v>1776</v>
      </c>
      <c r="L42" s="183">
        <v>131</v>
      </c>
      <c r="M42" s="182">
        <f t="shared" si="0"/>
        <v>20043</v>
      </c>
      <c r="N42" s="182">
        <f t="shared" si="1"/>
        <v>20.042999999999999</v>
      </c>
      <c r="O42" s="334">
        <v>20043</v>
      </c>
      <c r="P42" s="185" t="s">
        <v>1653</v>
      </c>
      <c r="Q42" s="187" t="s">
        <v>1224</v>
      </c>
      <c r="R42" s="187"/>
      <c r="S42" s="183" t="s">
        <v>1880</v>
      </c>
      <c r="T42" s="187" t="s">
        <v>1882</v>
      </c>
      <c r="U42" s="187" t="s">
        <v>1884</v>
      </c>
      <c r="V42" s="183" t="s">
        <v>1646</v>
      </c>
    </row>
    <row r="43" spans="1:22" ht="102">
      <c r="A43" s="183">
        <v>42</v>
      </c>
      <c r="B43" s="183" t="s">
        <v>1644</v>
      </c>
      <c r="C43" s="183" t="s">
        <v>1313</v>
      </c>
      <c r="D43" s="183" t="s">
        <v>2155</v>
      </c>
      <c r="E43" s="183"/>
      <c r="F43" s="183" t="s">
        <v>2156</v>
      </c>
      <c r="G43" s="183" t="s">
        <v>16</v>
      </c>
      <c r="H43" s="183" t="s">
        <v>550</v>
      </c>
      <c r="I43" s="184" t="s">
        <v>398</v>
      </c>
      <c r="J43" s="186">
        <v>45553</v>
      </c>
      <c r="K43" s="183" t="s">
        <v>1776</v>
      </c>
      <c r="L43" s="183" t="str">
        <f>LEFT(K43,3)</f>
        <v>131</v>
      </c>
      <c r="M43" s="182">
        <v>20043</v>
      </c>
      <c r="N43" s="182">
        <f t="shared" si="1"/>
        <v>20.042999999999999</v>
      </c>
      <c r="O43" s="334">
        <v>20043</v>
      </c>
      <c r="P43" s="185" t="s">
        <v>1653</v>
      </c>
      <c r="Q43" s="183" t="s">
        <v>1224</v>
      </c>
      <c r="R43" s="183"/>
      <c r="S43" s="183" t="s">
        <v>1880</v>
      </c>
      <c r="T43" s="183" t="s">
        <v>1882</v>
      </c>
      <c r="U43" s="183" t="s">
        <v>2158</v>
      </c>
      <c r="V43" s="183" t="s">
        <v>1646</v>
      </c>
    </row>
    <row r="44" spans="1:22" ht="63.75">
      <c r="A44" s="183">
        <v>43</v>
      </c>
      <c r="B44" s="183" t="s">
        <v>1644</v>
      </c>
      <c r="C44" s="183" t="s">
        <v>1313</v>
      </c>
      <c r="D44" s="183" t="s">
        <v>3178</v>
      </c>
      <c r="E44" s="183" t="s">
        <v>2853</v>
      </c>
      <c r="F44" s="183" t="s">
        <v>2655</v>
      </c>
      <c r="G44" s="183" t="s">
        <v>168</v>
      </c>
      <c r="H44" s="183" t="s">
        <v>1507</v>
      </c>
      <c r="I44" s="183" t="s">
        <v>254</v>
      </c>
      <c r="J44" s="186">
        <v>45455</v>
      </c>
      <c r="K44" s="183" t="s">
        <v>1773</v>
      </c>
      <c r="L44" s="294">
        <v>126</v>
      </c>
      <c r="M44" s="182">
        <v>19278</v>
      </c>
      <c r="N44" s="182">
        <f t="shared" si="1"/>
        <v>19.277999999999999</v>
      </c>
      <c r="O44" s="334">
        <v>19278</v>
      </c>
      <c r="P44" s="185" t="s">
        <v>1653</v>
      </c>
      <c r="Q44" s="183" t="s">
        <v>1224</v>
      </c>
      <c r="R44" s="183"/>
      <c r="S44" s="183" t="s">
        <v>1503</v>
      </c>
      <c r="T44" s="183" t="s">
        <v>1504</v>
      </c>
      <c r="U44" s="183" t="s">
        <v>3028</v>
      </c>
      <c r="V44" s="183" t="s">
        <v>1646</v>
      </c>
    </row>
    <row r="45" spans="1:22" ht="76.5">
      <c r="A45" s="183">
        <v>44</v>
      </c>
      <c r="B45" s="183" t="s">
        <v>1644</v>
      </c>
      <c r="C45" s="183" t="s">
        <v>1313</v>
      </c>
      <c r="D45" s="187" t="s">
        <v>3351</v>
      </c>
      <c r="E45" s="187" t="s">
        <v>1606</v>
      </c>
      <c r="F45" s="187" t="s">
        <v>1607</v>
      </c>
      <c r="G45" s="183" t="s">
        <v>168</v>
      </c>
      <c r="H45" s="190" t="s">
        <v>445</v>
      </c>
      <c r="I45" s="190" t="s">
        <v>399</v>
      </c>
      <c r="J45" s="266">
        <v>45490</v>
      </c>
      <c r="K45" s="187" t="s">
        <v>1807</v>
      </c>
      <c r="L45" s="183">
        <v>249</v>
      </c>
      <c r="M45" s="182">
        <f t="shared" ref="M45:M81" si="2">L45*153</f>
        <v>38097</v>
      </c>
      <c r="N45" s="182">
        <f t="shared" si="1"/>
        <v>38.097000000000001</v>
      </c>
      <c r="O45" s="334">
        <v>38097</v>
      </c>
      <c r="P45" s="189" t="s">
        <v>1662</v>
      </c>
      <c r="Q45" s="187" t="s">
        <v>1224</v>
      </c>
      <c r="R45" s="187"/>
      <c r="S45" s="187" t="s">
        <v>1608</v>
      </c>
      <c r="T45" s="187" t="s">
        <v>1609</v>
      </c>
      <c r="U45" s="187" t="s">
        <v>1610</v>
      </c>
      <c r="V45" s="183" t="s">
        <v>1646</v>
      </c>
    </row>
    <row r="46" spans="1:22" ht="51">
      <c r="A46" s="183">
        <v>45</v>
      </c>
      <c r="B46" s="183" t="s">
        <v>1644</v>
      </c>
      <c r="C46" s="183" t="s">
        <v>1313</v>
      </c>
      <c r="D46" s="187" t="s">
        <v>3188</v>
      </c>
      <c r="E46" s="187" t="s">
        <v>1612</v>
      </c>
      <c r="F46" s="187" t="s">
        <v>1613</v>
      </c>
      <c r="G46" s="183" t="s">
        <v>168</v>
      </c>
      <c r="H46" s="190" t="s">
        <v>557</v>
      </c>
      <c r="I46" s="190" t="s">
        <v>247</v>
      </c>
      <c r="J46" s="266">
        <v>45616</v>
      </c>
      <c r="K46" s="187" t="s">
        <v>1807</v>
      </c>
      <c r="L46" s="183">
        <v>249</v>
      </c>
      <c r="M46" s="182">
        <f t="shared" si="2"/>
        <v>38097</v>
      </c>
      <c r="N46" s="182">
        <f t="shared" si="1"/>
        <v>38.097000000000001</v>
      </c>
      <c r="O46" s="334">
        <v>38097</v>
      </c>
      <c r="P46" s="189" t="s">
        <v>1662</v>
      </c>
      <c r="Q46" s="187" t="s">
        <v>1224</v>
      </c>
      <c r="R46" s="187"/>
      <c r="S46" s="187" t="s">
        <v>1608</v>
      </c>
      <c r="T46" s="187" t="s">
        <v>1609</v>
      </c>
      <c r="U46" s="187" t="s">
        <v>1610</v>
      </c>
      <c r="V46" s="183" t="s">
        <v>1646</v>
      </c>
    </row>
    <row r="47" spans="1:22" ht="63.75">
      <c r="A47" s="183">
        <v>46</v>
      </c>
      <c r="B47" s="183" t="s">
        <v>1644</v>
      </c>
      <c r="C47" s="183" t="s">
        <v>1313</v>
      </c>
      <c r="D47" s="183" t="s">
        <v>3353</v>
      </c>
      <c r="E47" s="183" t="s">
        <v>1615</v>
      </c>
      <c r="F47" s="183" t="s">
        <v>1616</v>
      </c>
      <c r="G47" s="183" t="s">
        <v>168</v>
      </c>
      <c r="H47" s="184" t="s">
        <v>619</v>
      </c>
      <c r="I47" s="184" t="s">
        <v>271</v>
      </c>
      <c r="J47" s="186">
        <v>45630</v>
      </c>
      <c r="K47" s="187" t="s">
        <v>1807</v>
      </c>
      <c r="L47" s="183">
        <v>249</v>
      </c>
      <c r="M47" s="182">
        <f t="shared" si="2"/>
        <v>38097</v>
      </c>
      <c r="N47" s="182">
        <f t="shared" si="1"/>
        <v>38.097000000000001</v>
      </c>
      <c r="O47" s="334">
        <v>38097</v>
      </c>
      <c r="P47" s="189" t="s">
        <v>1662</v>
      </c>
      <c r="Q47" s="183" t="s">
        <v>1224</v>
      </c>
      <c r="R47" s="183"/>
      <c r="S47" s="187" t="s">
        <v>1608</v>
      </c>
      <c r="T47" s="183" t="s">
        <v>1609</v>
      </c>
      <c r="U47" s="183" t="s">
        <v>1610</v>
      </c>
      <c r="V47" s="183" t="s">
        <v>1646</v>
      </c>
    </row>
    <row r="48" spans="1:22" ht="63.75">
      <c r="A48" s="183">
        <v>47</v>
      </c>
      <c r="B48" s="183" t="s">
        <v>1644</v>
      </c>
      <c r="C48" s="183" t="s">
        <v>1313</v>
      </c>
      <c r="D48" s="183" t="s">
        <v>3341</v>
      </c>
      <c r="E48" s="183" t="s">
        <v>1618</v>
      </c>
      <c r="F48" s="183" t="s">
        <v>1885</v>
      </c>
      <c r="G48" s="183" t="s">
        <v>168</v>
      </c>
      <c r="H48" s="184" t="s">
        <v>2095</v>
      </c>
      <c r="I48" s="184" t="s">
        <v>396</v>
      </c>
      <c r="J48" s="186">
        <v>45518</v>
      </c>
      <c r="K48" s="187" t="s">
        <v>1807</v>
      </c>
      <c r="L48" s="183">
        <v>249</v>
      </c>
      <c r="M48" s="182">
        <f t="shared" si="2"/>
        <v>38097</v>
      </c>
      <c r="N48" s="182">
        <f t="shared" si="1"/>
        <v>38.097000000000001</v>
      </c>
      <c r="O48" s="334">
        <v>38097</v>
      </c>
      <c r="P48" s="189" t="s">
        <v>1662</v>
      </c>
      <c r="Q48" s="183" t="s">
        <v>1224</v>
      </c>
      <c r="R48" s="183"/>
      <c r="S48" s="187" t="s">
        <v>1608</v>
      </c>
      <c r="T48" s="183" t="s">
        <v>1609</v>
      </c>
      <c r="U48" s="183" t="s">
        <v>1610</v>
      </c>
      <c r="V48" s="183" t="s">
        <v>1646</v>
      </c>
    </row>
    <row r="49" spans="1:22" ht="76.5">
      <c r="A49" s="183">
        <v>48</v>
      </c>
      <c r="B49" s="183" t="s">
        <v>1644</v>
      </c>
      <c r="C49" s="183" t="s">
        <v>1313</v>
      </c>
      <c r="D49" s="183" t="s">
        <v>3365</v>
      </c>
      <c r="E49" s="183" t="s">
        <v>1619</v>
      </c>
      <c r="F49" s="183" t="s">
        <v>1875</v>
      </c>
      <c r="G49" s="183" t="s">
        <v>16</v>
      </c>
      <c r="H49" s="184" t="s">
        <v>963</v>
      </c>
      <c r="I49" s="184" t="s">
        <v>260</v>
      </c>
      <c r="J49" s="186">
        <v>45392</v>
      </c>
      <c r="K49" s="187" t="s">
        <v>1807</v>
      </c>
      <c r="L49" s="183">
        <v>249</v>
      </c>
      <c r="M49" s="182">
        <f t="shared" si="2"/>
        <v>38097</v>
      </c>
      <c r="N49" s="182">
        <f t="shared" si="1"/>
        <v>38.097000000000001</v>
      </c>
      <c r="O49" s="334">
        <v>38097</v>
      </c>
      <c r="P49" s="189" t="s">
        <v>1662</v>
      </c>
      <c r="Q49" s="183" t="s">
        <v>1224</v>
      </c>
      <c r="R49" s="183"/>
      <c r="S49" s="187" t="s">
        <v>1608</v>
      </c>
      <c r="T49" s="183" t="s">
        <v>1609</v>
      </c>
      <c r="U49" s="183" t="s">
        <v>1610</v>
      </c>
      <c r="V49" s="183" t="s">
        <v>1646</v>
      </c>
    </row>
    <row r="50" spans="1:22" ht="89.25">
      <c r="A50" s="183">
        <v>49</v>
      </c>
      <c r="B50" s="183" t="s">
        <v>1644</v>
      </c>
      <c r="C50" s="183" t="s">
        <v>1313</v>
      </c>
      <c r="D50" s="183" t="s">
        <v>3175</v>
      </c>
      <c r="E50" s="183" t="s">
        <v>1620</v>
      </c>
      <c r="F50" s="183" t="s">
        <v>1887</v>
      </c>
      <c r="G50" s="183" t="s">
        <v>16</v>
      </c>
      <c r="H50" s="184" t="s">
        <v>381</v>
      </c>
      <c r="I50" s="184" t="s">
        <v>269</v>
      </c>
      <c r="J50" s="186">
        <v>45560</v>
      </c>
      <c r="K50" s="187" t="s">
        <v>1807</v>
      </c>
      <c r="L50" s="183">
        <v>249</v>
      </c>
      <c r="M50" s="182">
        <f t="shared" si="2"/>
        <v>38097</v>
      </c>
      <c r="N50" s="182">
        <f t="shared" si="1"/>
        <v>38.097000000000001</v>
      </c>
      <c r="O50" s="334">
        <v>38097</v>
      </c>
      <c r="P50" s="189" t="s">
        <v>1662</v>
      </c>
      <c r="Q50" s="183" t="s">
        <v>1224</v>
      </c>
      <c r="R50" s="183"/>
      <c r="S50" s="187" t="s">
        <v>1608</v>
      </c>
      <c r="T50" s="183" t="s">
        <v>1609</v>
      </c>
      <c r="U50" s="183"/>
      <c r="V50" s="183" t="s">
        <v>1646</v>
      </c>
    </row>
    <row r="51" spans="1:22" ht="76.5">
      <c r="A51" s="183">
        <v>50</v>
      </c>
      <c r="B51" s="183" t="s">
        <v>1644</v>
      </c>
      <c r="C51" s="183" t="s">
        <v>1313</v>
      </c>
      <c r="D51" s="183" t="s">
        <v>3213</v>
      </c>
      <c r="E51" s="183" t="s">
        <v>1621</v>
      </c>
      <c r="F51" s="183" t="s">
        <v>1622</v>
      </c>
      <c r="G51" s="183" t="s">
        <v>16</v>
      </c>
      <c r="H51" s="184" t="s">
        <v>963</v>
      </c>
      <c r="I51" s="184" t="s">
        <v>262</v>
      </c>
      <c r="J51" s="186">
        <v>45462</v>
      </c>
      <c r="K51" s="183" t="s">
        <v>1797</v>
      </c>
      <c r="L51" s="183">
        <v>166</v>
      </c>
      <c r="M51" s="182">
        <f t="shared" si="2"/>
        <v>25398</v>
      </c>
      <c r="N51" s="182">
        <f t="shared" si="1"/>
        <v>25.398</v>
      </c>
      <c r="O51" s="334">
        <v>25398</v>
      </c>
      <c r="P51" s="189" t="s">
        <v>1662</v>
      </c>
      <c r="Q51" s="183" t="s">
        <v>1224</v>
      </c>
      <c r="R51" s="187" t="s">
        <v>2102</v>
      </c>
      <c r="S51" s="187" t="s">
        <v>1608</v>
      </c>
      <c r="T51" s="183" t="s">
        <v>1609</v>
      </c>
      <c r="U51" s="183"/>
      <c r="V51" s="183" t="s">
        <v>1646</v>
      </c>
    </row>
    <row r="52" spans="1:22" ht="102">
      <c r="A52" s="183">
        <v>51</v>
      </c>
      <c r="B52" s="183" t="s">
        <v>1644</v>
      </c>
      <c r="C52" s="183" t="s">
        <v>1313</v>
      </c>
      <c r="D52" s="183" t="s">
        <v>3233</v>
      </c>
      <c r="E52" s="183" t="s">
        <v>1623</v>
      </c>
      <c r="F52" s="183" t="s">
        <v>1624</v>
      </c>
      <c r="G52" s="183" t="s">
        <v>16</v>
      </c>
      <c r="H52" s="184" t="s">
        <v>1401</v>
      </c>
      <c r="I52" s="184" t="s">
        <v>266</v>
      </c>
      <c r="J52" s="186">
        <v>45322</v>
      </c>
      <c r="K52" s="183" t="s">
        <v>1786</v>
      </c>
      <c r="L52" s="183">
        <v>83</v>
      </c>
      <c r="M52" s="182">
        <f t="shared" si="2"/>
        <v>12699</v>
      </c>
      <c r="N52" s="182">
        <f t="shared" si="1"/>
        <v>12.699</v>
      </c>
      <c r="O52" s="334">
        <v>12699</v>
      </c>
      <c r="P52" s="185" t="s">
        <v>1653</v>
      </c>
      <c r="Q52" s="183" t="s">
        <v>1224</v>
      </c>
      <c r="R52" s="183"/>
      <c r="S52" s="183" t="s">
        <v>1625</v>
      </c>
      <c r="T52" s="183" t="s">
        <v>1626</v>
      </c>
      <c r="U52" s="183" t="s">
        <v>1627</v>
      </c>
      <c r="V52" s="183" t="s">
        <v>1646</v>
      </c>
    </row>
    <row r="53" spans="1:22" ht="102">
      <c r="A53" s="183">
        <v>52</v>
      </c>
      <c r="B53" s="183" t="s">
        <v>1644</v>
      </c>
      <c r="C53" s="183" t="s">
        <v>1313</v>
      </c>
      <c r="D53" s="183" t="s">
        <v>3398</v>
      </c>
      <c r="E53" s="183" t="s">
        <v>1629</v>
      </c>
      <c r="F53" s="183" t="s">
        <v>1624</v>
      </c>
      <c r="G53" s="183" t="s">
        <v>168</v>
      </c>
      <c r="H53" s="184" t="s">
        <v>548</v>
      </c>
      <c r="I53" s="184" t="s">
        <v>248</v>
      </c>
      <c r="J53" s="186">
        <v>45595</v>
      </c>
      <c r="K53" s="183" t="s">
        <v>1786</v>
      </c>
      <c r="L53" s="183">
        <v>83</v>
      </c>
      <c r="M53" s="182">
        <f t="shared" si="2"/>
        <v>12699</v>
      </c>
      <c r="N53" s="182">
        <f t="shared" si="1"/>
        <v>12.699</v>
      </c>
      <c r="O53" s="334">
        <v>12699</v>
      </c>
      <c r="P53" s="185" t="s">
        <v>1653</v>
      </c>
      <c r="Q53" s="183" t="s">
        <v>1224</v>
      </c>
      <c r="R53" s="183"/>
      <c r="S53" s="183" t="s">
        <v>1625</v>
      </c>
      <c r="T53" s="183" t="s">
        <v>1626</v>
      </c>
      <c r="U53" s="183" t="s">
        <v>1627</v>
      </c>
      <c r="V53" s="183" t="s">
        <v>1646</v>
      </c>
    </row>
    <row r="54" spans="1:22" ht="76.5">
      <c r="A54" s="183">
        <v>53</v>
      </c>
      <c r="B54" s="183" t="s">
        <v>1644</v>
      </c>
      <c r="C54" s="183" t="s">
        <v>1278</v>
      </c>
      <c r="D54" s="183" t="s">
        <v>1630</v>
      </c>
      <c r="E54" s="183"/>
      <c r="F54" s="183" t="s">
        <v>1888</v>
      </c>
      <c r="G54" s="183" t="s">
        <v>168</v>
      </c>
      <c r="H54" s="184" t="s">
        <v>230</v>
      </c>
      <c r="I54" s="183" t="s">
        <v>394</v>
      </c>
      <c r="J54" s="186">
        <v>45371</v>
      </c>
      <c r="K54" s="183" t="s">
        <v>1799</v>
      </c>
      <c r="L54" s="183">
        <v>180</v>
      </c>
      <c r="M54" s="182">
        <f t="shared" si="2"/>
        <v>27540</v>
      </c>
      <c r="N54" s="182">
        <f t="shared" si="1"/>
        <v>27.54</v>
      </c>
      <c r="O54" s="182" t="s">
        <v>3423</v>
      </c>
      <c r="P54" s="185" t="s">
        <v>1653</v>
      </c>
      <c r="Q54" s="183" t="s">
        <v>1224</v>
      </c>
      <c r="R54" s="187"/>
      <c r="S54" s="183" t="s">
        <v>1631</v>
      </c>
      <c r="T54" s="183" t="s">
        <v>2916</v>
      </c>
      <c r="U54" s="183" t="s">
        <v>1889</v>
      </c>
      <c r="V54" s="183" t="s">
        <v>1646</v>
      </c>
    </row>
    <row r="55" spans="1:22" ht="63.75">
      <c r="A55" s="183">
        <v>54</v>
      </c>
      <c r="B55" s="183" t="s">
        <v>1644</v>
      </c>
      <c r="C55" s="183" t="s">
        <v>1278</v>
      </c>
      <c r="D55" s="183" t="s">
        <v>1633</v>
      </c>
      <c r="E55" s="183"/>
      <c r="F55" s="183" t="s">
        <v>1634</v>
      </c>
      <c r="G55" s="183" t="s">
        <v>168</v>
      </c>
      <c r="H55" s="184" t="s">
        <v>1635</v>
      </c>
      <c r="I55" s="184" t="s">
        <v>249</v>
      </c>
      <c r="J55" s="186">
        <v>45378</v>
      </c>
      <c r="K55" s="183" t="s">
        <v>1799</v>
      </c>
      <c r="L55" s="183">
        <v>180</v>
      </c>
      <c r="M55" s="182">
        <f t="shared" si="2"/>
        <v>27540</v>
      </c>
      <c r="N55" s="182">
        <f t="shared" si="1"/>
        <v>27.54</v>
      </c>
      <c r="O55" s="182" t="s">
        <v>3423</v>
      </c>
      <c r="P55" s="185" t="s">
        <v>1653</v>
      </c>
      <c r="Q55" s="183" t="s">
        <v>1224</v>
      </c>
      <c r="R55" s="187"/>
      <c r="S55" s="183" t="s">
        <v>1631</v>
      </c>
      <c r="T55" s="183" t="s">
        <v>2916</v>
      </c>
      <c r="U55" s="183" t="s">
        <v>1890</v>
      </c>
      <c r="V55" s="183" t="s">
        <v>1646</v>
      </c>
    </row>
    <row r="56" spans="1:22" ht="76.5">
      <c r="A56" s="183">
        <v>55</v>
      </c>
      <c r="B56" s="183" t="s">
        <v>1644</v>
      </c>
      <c r="C56" s="183" t="s">
        <v>1278</v>
      </c>
      <c r="D56" s="183" t="s">
        <v>3248</v>
      </c>
      <c r="E56" s="183" t="s">
        <v>2854</v>
      </c>
      <c r="F56" s="183" t="s">
        <v>1638</v>
      </c>
      <c r="G56" s="183" t="s">
        <v>168</v>
      </c>
      <c r="H56" s="184" t="s">
        <v>2095</v>
      </c>
      <c r="I56" s="183" t="s">
        <v>552</v>
      </c>
      <c r="J56" s="186">
        <v>45525</v>
      </c>
      <c r="K56" s="183" t="s">
        <v>1799</v>
      </c>
      <c r="L56" s="183">
        <v>180</v>
      </c>
      <c r="M56" s="182">
        <f t="shared" si="2"/>
        <v>27540</v>
      </c>
      <c r="N56" s="182">
        <f t="shared" si="1"/>
        <v>27.54</v>
      </c>
      <c r="O56" s="182" t="s">
        <v>3423</v>
      </c>
      <c r="P56" s="189" t="s">
        <v>1653</v>
      </c>
      <c r="Q56" s="183" t="s">
        <v>1224</v>
      </c>
      <c r="R56" s="183"/>
      <c r="S56" s="183" t="s">
        <v>1631</v>
      </c>
      <c r="T56" s="183" t="s">
        <v>2916</v>
      </c>
      <c r="U56" s="183" t="s">
        <v>1889</v>
      </c>
      <c r="V56" s="183" t="s">
        <v>1646</v>
      </c>
    </row>
    <row r="57" spans="1:22" ht="89.25">
      <c r="A57" s="183">
        <v>56</v>
      </c>
      <c r="B57" s="183" t="s">
        <v>1644</v>
      </c>
      <c r="C57" s="183" t="s">
        <v>1278</v>
      </c>
      <c r="D57" s="183" t="s">
        <v>3240</v>
      </c>
      <c r="E57" s="183" t="s">
        <v>1641</v>
      </c>
      <c r="F57" s="183" t="s">
        <v>1638</v>
      </c>
      <c r="G57" s="183" t="s">
        <v>168</v>
      </c>
      <c r="H57" s="184" t="s">
        <v>1640</v>
      </c>
      <c r="I57" s="184" t="s">
        <v>395</v>
      </c>
      <c r="J57" s="186">
        <v>45427</v>
      </c>
      <c r="K57" s="183" t="s">
        <v>1796</v>
      </c>
      <c r="L57" s="183">
        <v>160</v>
      </c>
      <c r="M57" s="182">
        <f t="shared" si="2"/>
        <v>24480</v>
      </c>
      <c r="N57" s="182">
        <f t="shared" si="1"/>
        <v>24.48</v>
      </c>
      <c r="O57" s="182" t="s">
        <v>3424</v>
      </c>
      <c r="P57" s="185" t="s">
        <v>1653</v>
      </c>
      <c r="Q57" s="183" t="s">
        <v>1224</v>
      </c>
      <c r="R57" s="187"/>
      <c r="S57" s="183" t="s">
        <v>1631</v>
      </c>
      <c r="T57" s="183" t="s">
        <v>2916</v>
      </c>
      <c r="U57" s="183" t="s">
        <v>1889</v>
      </c>
      <c r="V57" s="183" t="s">
        <v>1646</v>
      </c>
    </row>
    <row r="58" spans="1:22" ht="140.25">
      <c r="A58" s="183">
        <v>57</v>
      </c>
      <c r="B58" s="183" t="s">
        <v>1644</v>
      </c>
      <c r="C58" s="183" t="s">
        <v>1278</v>
      </c>
      <c r="D58" s="183" t="s">
        <v>3241</v>
      </c>
      <c r="E58" s="183" t="s">
        <v>1641</v>
      </c>
      <c r="F58" s="183" t="s">
        <v>1638</v>
      </c>
      <c r="G58" s="183" t="s">
        <v>16</v>
      </c>
      <c r="H58" s="184" t="s">
        <v>244</v>
      </c>
      <c r="I58" s="184" t="s">
        <v>973</v>
      </c>
      <c r="J58" s="186">
        <v>45448</v>
      </c>
      <c r="K58" s="183" t="s">
        <v>1799</v>
      </c>
      <c r="L58" s="183">
        <v>180</v>
      </c>
      <c r="M58" s="182">
        <f t="shared" si="2"/>
        <v>27540</v>
      </c>
      <c r="N58" s="182">
        <f t="shared" si="1"/>
        <v>27.54</v>
      </c>
      <c r="O58" s="182" t="s">
        <v>3423</v>
      </c>
      <c r="P58" s="189" t="s">
        <v>1653</v>
      </c>
      <c r="Q58" s="183" t="s">
        <v>1224</v>
      </c>
      <c r="R58" s="183"/>
      <c r="S58" s="183" t="s">
        <v>1631</v>
      </c>
      <c r="T58" s="183" t="s">
        <v>2916</v>
      </c>
      <c r="U58" s="183" t="s">
        <v>1890</v>
      </c>
      <c r="V58" s="183" t="s">
        <v>1646</v>
      </c>
    </row>
    <row r="59" spans="1:22" ht="63.75">
      <c r="A59" s="183">
        <v>58</v>
      </c>
      <c r="B59" s="183" t="s">
        <v>1644</v>
      </c>
      <c r="C59" s="183" t="s">
        <v>1278</v>
      </c>
      <c r="D59" s="183" t="s">
        <v>1642</v>
      </c>
      <c r="E59" s="183"/>
      <c r="F59" s="183" t="s">
        <v>1876</v>
      </c>
      <c r="G59" s="183" t="s">
        <v>168</v>
      </c>
      <c r="H59" s="184" t="s">
        <v>244</v>
      </c>
      <c r="I59" s="184" t="s">
        <v>262</v>
      </c>
      <c r="J59" s="186">
        <v>45462</v>
      </c>
      <c r="K59" s="183" t="s">
        <v>1799</v>
      </c>
      <c r="L59" s="183">
        <v>180</v>
      </c>
      <c r="M59" s="182">
        <f t="shared" si="2"/>
        <v>27540</v>
      </c>
      <c r="N59" s="182">
        <f t="shared" si="1"/>
        <v>27.54</v>
      </c>
      <c r="O59" s="182" t="s">
        <v>3423</v>
      </c>
      <c r="P59" s="189" t="s">
        <v>1653</v>
      </c>
      <c r="Q59" s="183" t="s">
        <v>1224</v>
      </c>
      <c r="R59" s="183"/>
      <c r="S59" s="183" t="s">
        <v>1631</v>
      </c>
      <c r="T59" s="183" t="s">
        <v>2915</v>
      </c>
      <c r="U59" s="183" t="s">
        <v>1890</v>
      </c>
      <c r="V59" s="183" t="s">
        <v>1646</v>
      </c>
    </row>
    <row r="60" spans="1:22" ht="102">
      <c r="A60" s="183">
        <v>59</v>
      </c>
      <c r="B60" s="183" t="s">
        <v>1425</v>
      </c>
      <c r="C60" s="183" t="s">
        <v>1278</v>
      </c>
      <c r="D60" s="191" t="s">
        <v>3295</v>
      </c>
      <c r="E60" s="183" t="s">
        <v>1426</v>
      </c>
      <c r="F60" s="191" t="s">
        <v>2714</v>
      </c>
      <c r="G60" s="183" t="s">
        <v>168</v>
      </c>
      <c r="H60" s="192" t="s">
        <v>779</v>
      </c>
      <c r="I60" s="193" t="s">
        <v>972</v>
      </c>
      <c r="J60" s="267">
        <v>45588</v>
      </c>
      <c r="K60" s="183" t="s">
        <v>1786</v>
      </c>
      <c r="L60" s="183">
        <v>83</v>
      </c>
      <c r="M60" s="182">
        <f t="shared" si="2"/>
        <v>12699</v>
      </c>
      <c r="N60" s="182">
        <f t="shared" si="1"/>
        <v>12.699</v>
      </c>
      <c r="O60" s="334">
        <v>12699</v>
      </c>
      <c r="P60" s="194" t="s">
        <v>1663</v>
      </c>
      <c r="Q60" s="183" t="s">
        <v>1427</v>
      </c>
      <c r="R60" s="183" t="s">
        <v>1124</v>
      </c>
      <c r="S60" s="183" t="s">
        <v>1469</v>
      </c>
      <c r="T60" s="183" t="s">
        <v>2914</v>
      </c>
      <c r="U60" s="183" t="s">
        <v>1857</v>
      </c>
      <c r="V60" s="183" t="s">
        <v>1472</v>
      </c>
    </row>
    <row r="61" spans="1:22" ht="63.75">
      <c r="A61" s="183">
        <v>60</v>
      </c>
      <c r="B61" s="183" t="s">
        <v>1425</v>
      </c>
      <c r="C61" s="183" t="s">
        <v>1278</v>
      </c>
      <c r="D61" s="195" t="s">
        <v>3258</v>
      </c>
      <c r="E61" s="183" t="s">
        <v>1428</v>
      </c>
      <c r="F61" s="183" t="s">
        <v>1429</v>
      </c>
      <c r="G61" s="183" t="s">
        <v>16</v>
      </c>
      <c r="H61" s="192" t="s">
        <v>391</v>
      </c>
      <c r="I61" s="194" t="s">
        <v>261</v>
      </c>
      <c r="J61" s="265">
        <v>45483</v>
      </c>
      <c r="K61" s="183" t="s">
        <v>1786</v>
      </c>
      <c r="L61" s="183">
        <v>83</v>
      </c>
      <c r="M61" s="182">
        <f t="shared" si="2"/>
        <v>12699</v>
      </c>
      <c r="N61" s="182">
        <f t="shared" si="1"/>
        <v>12.699</v>
      </c>
      <c r="O61" s="334">
        <v>12699</v>
      </c>
      <c r="P61" s="194" t="s">
        <v>1663</v>
      </c>
      <c r="Q61" s="183" t="s">
        <v>1427</v>
      </c>
      <c r="R61" s="183" t="s">
        <v>1430</v>
      </c>
      <c r="S61" s="183" t="s">
        <v>1469</v>
      </c>
      <c r="T61" s="183" t="s">
        <v>2913</v>
      </c>
      <c r="U61" s="183" t="s">
        <v>1857</v>
      </c>
      <c r="V61" s="183" t="s">
        <v>1472</v>
      </c>
    </row>
    <row r="62" spans="1:22" ht="76.5">
      <c r="A62" s="183">
        <v>61</v>
      </c>
      <c r="B62" s="183" t="s">
        <v>1425</v>
      </c>
      <c r="C62" s="183" t="s">
        <v>1278</v>
      </c>
      <c r="D62" s="191" t="s">
        <v>3312</v>
      </c>
      <c r="E62" s="191" t="s">
        <v>1432</v>
      </c>
      <c r="F62" s="191" t="s">
        <v>2715</v>
      </c>
      <c r="G62" s="183" t="s">
        <v>168</v>
      </c>
      <c r="H62" s="192" t="s">
        <v>779</v>
      </c>
      <c r="I62" s="193" t="s">
        <v>972</v>
      </c>
      <c r="J62" s="267">
        <v>45588</v>
      </c>
      <c r="K62" s="183" t="s">
        <v>1786</v>
      </c>
      <c r="L62" s="183">
        <v>83</v>
      </c>
      <c r="M62" s="182">
        <f t="shared" si="2"/>
        <v>12699</v>
      </c>
      <c r="N62" s="182">
        <f t="shared" si="1"/>
        <v>12.699</v>
      </c>
      <c r="O62" s="334">
        <v>12699</v>
      </c>
      <c r="P62" s="194" t="s">
        <v>1663</v>
      </c>
      <c r="Q62" s="183" t="s">
        <v>1427</v>
      </c>
      <c r="R62" s="183" t="s">
        <v>1124</v>
      </c>
      <c r="S62" s="183" t="s">
        <v>1469</v>
      </c>
      <c r="T62" s="183" t="s">
        <v>2913</v>
      </c>
      <c r="U62" s="183" t="s">
        <v>1857</v>
      </c>
      <c r="V62" s="183" t="s">
        <v>1472</v>
      </c>
    </row>
    <row r="63" spans="1:22" ht="51">
      <c r="A63" s="183">
        <v>62</v>
      </c>
      <c r="B63" s="183" t="s">
        <v>1425</v>
      </c>
      <c r="C63" s="183" t="s">
        <v>1278</v>
      </c>
      <c r="D63" s="195" t="s">
        <v>3362</v>
      </c>
      <c r="E63" s="195" t="s">
        <v>2499</v>
      </c>
      <c r="F63" s="195" t="s">
        <v>2716</v>
      </c>
      <c r="G63" s="183" t="s">
        <v>168</v>
      </c>
      <c r="H63" s="196" t="s">
        <v>779</v>
      </c>
      <c r="I63" s="196" t="s">
        <v>263</v>
      </c>
      <c r="J63" s="268">
        <v>45574</v>
      </c>
      <c r="K63" s="183" t="s">
        <v>1786</v>
      </c>
      <c r="L63" s="183">
        <v>83</v>
      </c>
      <c r="M63" s="182">
        <f t="shared" si="2"/>
        <v>12699</v>
      </c>
      <c r="N63" s="182">
        <f t="shared" si="1"/>
        <v>12.699</v>
      </c>
      <c r="O63" s="345">
        <v>12699</v>
      </c>
      <c r="P63" s="196" t="s">
        <v>1663</v>
      </c>
      <c r="Q63" s="191" t="s">
        <v>1427</v>
      </c>
      <c r="R63" s="191" t="s">
        <v>1430</v>
      </c>
      <c r="S63" s="183" t="s">
        <v>1469</v>
      </c>
      <c r="T63" s="191" t="s">
        <v>2913</v>
      </c>
      <c r="U63" s="191" t="s">
        <v>1858</v>
      </c>
      <c r="V63" s="183" t="s">
        <v>1472</v>
      </c>
    </row>
    <row r="64" spans="1:22" ht="51">
      <c r="A64" s="183">
        <v>63</v>
      </c>
      <c r="B64" s="183" t="s">
        <v>1425</v>
      </c>
      <c r="C64" s="183" t="s">
        <v>1278</v>
      </c>
      <c r="D64" s="191" t="s">
        <v>3309</v>
      </c>
      <c r="E64" s="195" t="s">
        <v>1433</v>
      </c>
      <c r="F64" s="195" t="s">
        <v>1434</v>
      </c>
      <c r="G64" s="183" t="s">
        <v>168</v>
      </c>
      <c r="H64" s="192" t="s">
        <v>445</v>
      </c>
      <c r="I64" s="194" t="s">
        <v>267</v>
      </c>
      <c r="J64" s="265">
        <v>45504</v>
      </c>
      <c r="K64" s="182" t="s">
        <v>1768</v>
      </c>
      <c r="L64" s="183">
        <v>100</v>
      </c>
      <c r="M64" s="182">
        <f t="shared" si="2"/>
        <v>15300</v>
      </c>
      <c r="N64" s="182">
        <f t="shared" si="1"/>
        <v>15.3</v>
      </c>
      <c r="O64" s="182" t="s">
        <v>3425</v>
      </c>
      <c r="P64" s="193" t="s">
        <v>1664</v>
      </c>
      <c r="Q64" s="183" t="s">
        <v>1427</v>
      </c>
      <c r="R64" s="183" t="s">
        <v>196</v>
      </c>
      <c r="S64" s="183" t="s">
        <v>1469</v>
      </c>
      <c r="T64" s="183" t="s">
        <v>1435</v>
      </c>
      <c r="U64" s="183" t="s">
        <v>1858</v>
      </c>
      <c r="V64" s="183" t="s">
        <v>1472</v>
      </c>
    </row>
    <row r="65" spans="1:23" ht="76.5">
      <c r="A65" s="183">
        <v>64</v>
      </c>
      <c r="B65" s="183" t="s">
        <v>1425</v>
      </c>
      <c r="C65" s="183" t="s">
        <v>1278</v>
      </c>
      <c r="D65" s="191" t="s">
        <v>3302</v>
      </c>
      <c r="E65" s="195" t="s">
        <v>2500</v>
      </c>
      <c r="F65" s="195" t="s">
        <v>2717</v>
      </c>
      <c r="G65" s="183" t="s">
        <v>168</v>
      </c>
      <c r="H65" s="192" t="s">
        <v>445</v>
      </c>
      <c r="I65" s="194" t="s">
        <v>267</v>
      </c>
      <c r="J65" s="265">
        <v>45504</v>
      </c>
      <c r="K65" s="182" t="s">
        <v>1768</v>
      </c>
      <c r="L65" s="183">
        <v>100</v>
      </c>
      <c r="M65" s="182">
        <f t="shared" si="2"/>
        <v>15300</v>
      </c>
      <c r="N65" s="182">
        <f t="shared" si="1"/>
        <v>15.3</v>
      </c>
      <c r="O65" s="182" t="s">
        <v>3425</v>
      </c>
      <c r="P65" s="193" t="s">
        <v>1664</v>
      </c>
      <c r="Q65" s="183" t="s">
        <v>1427</v>
      </c>
      <c r="R65" s="183"/>
      <c r="S65" s="183" t="s">
        <v>1469</v>
      </c>
      <c r="T65" s="183" t="s">
        <v>1435</v>
      </c>
      <c r="U65" s="183" t="s">
        <v>1858</v>
      </c>
      <c r="V65" s="183" t="s">
        <v>1472</v>
      </c>
    </row>
    <row r="66" spans="1:23" ht="76.5">
      <c r="A66" s="183">
        <v>65</v>
      </c>
      <c r="B66" s="183" t="s">
        <v>1425</v>
      </c>
      <c r="C66" s="183" t="s">
        <v>1278</v>
      </c>
      <c r="D66" s="195" t="s">
        <v>1462</v>
      </c>
      <c r="E66" s="195"/>
      <c r="F66" s="195" t="s">
        <v>1436</v>
      </c>
      <c r="G66" s="183" t="s">
        <v>168</v>
      </c>
      <c r="H66" s="192" t="s">
        <v>389</v>
      </c>
      <c r="I66" s="183" t="s">
        <v>399</v>
      </c>
      <c r="J66" s="186">
        <v>45637</v>
      </c>
      <c r="K66" s="182" t="s">
        <v>1768</v>
      </c>
      <c r="L66" s="183">
        <v>100</v>
      </c>
      <c r="M66" s="182">
        <f t="shared" si="2"/>
        <v>15300</v>
      </c>
      <c r="N66" s="182">
        <f t="shared" si="1"/>
        <v>15.3</v>
      </c>
      <c r="O66" s="182" t="s">
        <v>3425</v>
      </c>
      <c r="P66" s="197" t="s">
        <v>1665</v>
      </c>
      <c r="Q66" s="183" t="s">
        <v>1427</v>
      </c>
      <c r="R66" s="183" t="s">
        <v>1437</v>
      </c>
      <c r="S66" s="183" t="s">
        <v>1468</v>
      </c>
      <c r="T66" s="183" t="s">
        <v>1438</v>
      </c>
      <c r="U66" s="183" t="s">
        <v>1439</v>
      </c>
      <c r="V66" s="183" t="s">
        <v>1472</v>
      </c>
    </row>
    <row r="67" spans="1:23" s="312" customFormat="1" ht="51">
      <c r="A67" s="183">
        <v>66</v>
      </c>
      <c r="B67" s="183" t="s">
        <v>1425</v>
      </c>
      <c r="C67" s="183" t="s">
        <v>1440</v>
      </c>
      <c r="D67" s="195" t="s">
        <v>1463</v>
      </c>
      <c r="E67" s="195"/>
      <c r="F67" s="195" t="s">
        <v>1441</v>
      </c>
      <c r="G67" s="183" t="s">
        <v>16</v>
      </c>
      <c r="H67" s="192" t="s">
        <v>2501</v>
      </c>
      <c r="I67" s="192" t="s">
        <v>250</v>
      </c>
      <c r="J67" s="265">
        <v>45637</v>
      </c>
      <c r="K67" s="195" t="s">
        <v>1822</v>
      </c>
      <c r="L67" s="183">
        <v>50</v>
      </c>
      <c r="M67" s="182">
        <f t="shared" si="2"/>
        <v>7650</v>
      </c>
      <c r="N67" s="182">
        <f t="shared" ref="N67:N130" si="3">M67/1000</f>
        <v>7.65</v>
      </c>
      <c r="O67" s="182" t="s">
        <v>3426</v>
      </c>
      <c r="P67" s="197" t="s">
        <v>1665</v>
      </c>
      <c r="Q67" s="183" t="s">
        <v>1427</v>
      </c>
      <c r="R67" s="183" t="s">
        <v>1442</v>
      </c>
      <c r="S67" s="183" t="s">
        <v>1468</v>
      </c>
      <c r="T67" s="183" t="s">
        <v>1438</v>
      </c>
      <c r="U67" s="183" t="s">
        <v>1443</v>
      </c>
      <c r="V67" s="183" t="s">
        <v>1472</v>
      </c>
      <c r="W67" s="182"/>
    </row>
    <row r="68" spans="1:23" ht="63.75">
      <c r="A68" s="183">
        <v>67</v>
      </c>
      <c r="B68" s="183" t="s">
        <v>1425</v>
      </c>
      <c r="C68" s="183" t="s">
        <v>1440</v>
      </c>
      <c r="D68" s="195" t="s">
        <v>1464</v>
      </c>
      <c r="E68" s="195"/>
      <c r="F68" s="195" t="s">
        <v>1444</v>
      </c>
      <c r="G68" s="183" t="s">
        <v>16</v>
      </c>
      <c r="H68" s="192" t="s">
        <v>241</v>
      </c>
      <c r="I68" s="192" t="s">
        <v>790</v>
      </c>
      <c r="J68" s="265">
        <v>45364</v>
      </c>
      <c r="K68" s="195" t="s">
        <v>1822</v>
      </c>
      <c r="L68" s="183">
        <v>50</v>
      </c>
      <c r="M68" s="182">
        <f t="shared" si="2"/>
        <v>7650</v>
      </c>
      <c r="N68" s="182">
        <f t="shared" si="3"/>
        <v>7.65</v>
      </c>
      <c r="O68" s="182" t="s">
        <v>3426</v>
      </c>
      <c r="P68" s="197" t="s">
        <v>1665</v>
      </c>
      <c r="Q68" s="183" t="s">
        <v>1427</v>
      </c>
      <c r="R68" s="183" t="s">
        <v>196</v>
      </c>
      <c r="S68" s="183" t="s">
        <v>1468</v>
      </c>
      <c r="T68" s="183" t="s">
        <v>1438</v>
      </c>
      <c r="U68" s="183" t="s">
        <v>1443</v>
      </c>
      <c r="V68" s="183" t="s">
        <v>1472</v>
      </c>
    </row>
    <row r="69" spans="1:23" ht="76.5">
      <c r="A69" s="183">
        <v>68</v>
      </c>
      <c r="B69" s="183" t="s">
        <v>1425</v>
      </c>
      <c r="C69" s="183" t="s">
        <v>1440</v>
      </c>
      <c r="D69" s="183" t="s">
        <v>2286</v>
      </c>
      <c r="E69" s="191"/>
      <c r="F69" s="183" t="s">
        <v>2502</v>
      </c>
      <c r="G69" s="183" t="s">
        <v>306</v>
      </c>
      <c r="H69" s="198" t="s">
        <v>1473</v>
      </c>
      <c r="I69" s="199" t="s">
        <v>557</v>
      </c>
      <c r="J69" s="267">
        <v>45308</v>
      </c>
      <c r="K69" s="183" t="s">
        <v>1795</v>
      </c>
      <c r="L69" s="183">
        <v>150</v>
      </c>
      <c r="M69" s="182">
        <f t="shared" si="2"/>
        <v>22950</v>
      </c>
      <c r="N69" s="182">
        <f t="shared" si="3"/>
        <v>22.95</v>
      </c>
      <c r="O69" s="182" t="s">
        <v>3421</v>
      </c>
      <c r="P69" s="197" t="s">
        <v>1666</v>
      </c>
      <c r="Q69" s="183" t="s">
        <v>1427</v>
      </c>
      <c r="R69" s="183"/>
      <c r="S69" s="183" t="s">
        <v>1468</v>
      </c>
      <c r="T69" s="183" t="s">
        <v>1445</v>
      </c>
      <c r="U69" s="200" t="s">
        <v>1474</v>
      </c>
      <c r="V69" s="183" t="s">
        <v>1472</v>
      </c>
    </row>
    <row r="70" spans="1:23" ht="63.75">
      <c r="A70" s="183">
        <v>69</v>
      </c>
      <c r="B70" s="183" t="s">
        <v>1425</v>
      </c>
      <c r="C70" s="183" t="s">
        <v>1440</v>
      </c>
      <c r="D70" s="183" t="s">
        <v>1446</v>
      </c>
      <c r="E70" s="191"/>
      <c r="F70" s="183" t="s">
        <v>2503</v>
      </c>
      <c r="G70" s="183" t="s">
        <v>168</v>
      </c>
      <c r="H70" s="199" t="s">
        <v>958</v>
      </c>
      <c r="I70" s="199" t="s">
        <v>498</v>
      </c>
      <c r="J70" s="267">
        <v>45357</v>
      </c>
      <c r="K70" s="201" t="s">
        <v>1789</v>
      </c>
      <c r="L70" s="183">
        <v>80</v>
      </c>
      <c r="M70" s="182">
        <f t="shared" si="2"/>
        <v>12240</v>
      </c>
      <c r="N70" s="182">
        <f t="shared" si="3"/>
        <v>12.24</v>
      </c>
      <c r="O70" s="182" t="s">
        <v>3427</v>
      </c>
      <c r="P70" s="193" t="s">
        <v>1666</v>
      </c>
      <c r="Q70" s="183" t="s">
        <v>1427</v>
      </c>
      <c r="R70" s="183" t="s">
        <v>1475</v>
      </c>
      <c r="S70" s="183" t="s">
        <v>1468</v>
      </c>
      <c r="T70" s="183" t="s">
        <v>1445</v>
      </c>
      <c r="U70" s="200" t="s">
        <v>1474</v>
      </c>
      <c r="V70" s="183" t="s">
        <v>1472</v>
      </c>
    </row>
    <row r="71" spans="1:23" ht="204">
      <c r="A71" s="183">
        <v>70</v>
      </c>
      <c r="B71" s="183" t="s">
        <v>1425</v>
      </c>
      <c r="C71" s="183" t="s">
        <v>1440</v>
      </c>
      <c r="D71" s="183" t="s">
        <v>1493</v>
      </c>
      <c r="E71" s="191"/>
      <c r="F71" s="191" t="s">
        <v>1476</v>
      </c>
      <c r="G71" s="183" t="s">
        <v>168</v>
      </c>
      <c r="H71" s="198" t="s">
        <v>438</v>
      </c>
      <c r="I71" s="198" t="s">
        <v>251</v>
      </c>
      <c r="J71" s="269">
        <v>45329</v>
      </c>
      <c r="K71" s="195" t="s">
        <v>1822</v>
      </c>
      <c r="L71" s="183">
        <v>50</v>
      </c>
      <c r="M71" s="182">
        <f t="shared" si="2"/>
        <v>7650</v>
      </c>
      <c r="N71" s="182">
        <f t="shared" si="3"/>
        <v>7.65</v>
      </c>
      <c r="O71" s="182" t="s">
        <v>3426</v>
      </c>
      <c r="P71" s="185" t="s">
        <v>1666</v>
      </c>
      <c r="Q71" s="183" t="s">
        <v>1427</v>
      </c>
      <c r="R71" s="183" t="s">
        <v>1442</v>
      </c>
      <c r="S71" s="183" t="s">
        <v>1468</v>
      </c>
      <c r="T71" s="183" t="s">
        <v>1445</v>
      </c>
      <c r="U71" s="200" t="s">
        <v>1474</v>
      </c>
      <c r="V71" s="183" t="s">
        <v>1472</v>
      </c>
    </row>
    <row r="72" spans="1:23" ht="89.25">
      <c r="A72" s="183">
        <v>71</v>
      </c>
      <c r="B72" s="183" t="s">
        <v>1425</v>
      </c>
      <c r="C72" s="183" t="s">
        <v>1440</v>
      </c>
      <c r="D72" s="183" t="s">
        <v>1465</v>
      </c>
      <c r="E72" s="202"/>
      <c r="F72" s="183" t="s">
        <v>2504</v>
      </c>
      <c r="G72" s="183" t="s">
        <v>16</v>
      </c>
      <c r="H72" s="198" t="s">
        <v>440</v>
      </c>
      <c r="I72" s="198" t="s">
        <v>797</v>
      </c>
      <c r="J72" s="269">
        <v>45294</v>
      </c>
      <c r="K72" s="182" t="s">
        <v>1768</v>
      </c>
      <c r="L72" s="183">
        <v>100</v>
      </c>
      <c r="M72" s="182">
        <f t="shared" si="2"/>
        <v>15300</v>
      </c>
      <c r="N72" s="182">
        <f t="shared" si="3"/>
        <v>15.3</v>
      </c>
      <c r="O72" s="182" t="s">
        <v>3425</v>
      </c>
      <c r="P72" s="197" t="s">
        <v>1666</v>
      </c>
      <c r="Q72" s="183" t="s">
        <v>1427</v>
      </c>
      <c r="R72" s="183"/>
      <c r="S72" s="183" t="s">
        <v>1468</v>
      </c>
      <c r="T72" s="183" t="s">
        <v>1445</v>
      </c>
      <c r="U72" s="200" t="s">
        <v>1474</v>
      </c>
      <c r="V72" s="183" t="s">
        <v>1472</v>
      </c>
    </row>
    <row r="73" spans="1:23" ht="63.75">
      <c r="A73" s="183">
        <v>72</v>
      </c>
      <c r="B73" s="183" t="s">
        <v>1425</v>
      </c>
      <c r="C73" s="183" t="s">
        <v>1440</v>
      </c>
      <c r="D73" s="183" t="s">
        <v>2505</v>
      </c>
      <c r="E73" s="183"/>
      <c r="F73" s="200" t="s">
        <v>1477</v>
      </c>
      <c r="G73" s="183" t="s">
        <v>16</v>
      </c>
      <c r="H73" s="199" t="s">
        <v>494</v>
      </c>
      <c r="I73" s="199" t="s">
        <v>975</v>
      </c>
      <c r="J73" s="267">
        <v>45567</v>
      </c>
      <c r="K73" s="201" t="s">
        <v>1789</v>
      </c>
      <c r="L73" s="183">
        <v>80</v>
      </c>
      <c r="M73" s="182">
        <f t="shared" si="2"/>
        <v>12240</v>
      </c>
      <c r="N73" s="182">
        <f t="shared" si="3"/>
        <v>12.24</v>
      </c>
      <c r="O73" s="182" t="s">
        <v>3427</v>
      </c>
      <c r="P73" s="193" t="s">
        <v>1666</v>
      </c>
      <c r="Q73" s="183" t="s">
        <v>1427</v>
      </c>
      <c r="R73" s="183"/>
      <c r="S73" s="183" t="s">
        <v>1468</v>
      </c>
      <c r="T73" s="183" t="s">
        <v>1445</v>
      </c>
      <c r="U73" s="200" t="s">
        <v>1474</v>
      </c>
      <c r="V73" s="183" t="s">
        <v>1472</v>
      </c>
    </row>
    <row r="74" spans="1:23" ht="114.75">
      <c r="A74" s="183">
        <v>73</v>
      </c>
      <c r="B74" s="183" t="s">
        <v>1425</v>
      </c>
      <c r="C74" s="183" t="s">
        <v>1440</v>
      </c>
      <c r="D74" s="183" t="s">
        <v>3293</v>
      </c>
      <c r="E74" s="203" t="s">
        <v>1478</v>
      </c>
      <c r="F74" s="204" t="s">
        <v>1892</v>
      </c>
      <c r="G74" s="183" t="s">
        <v>16</v>
      </c>
      <c r="H74" s="192" t="s">
        <v>389</v>
      </c>
      <c r="I74" s="192" t="s">
        <v>494</v>
      </c>
      <c r="J74" s="265">
        <v>45511</v>
      </c>
      <c r="K74" s="182" t="s">
        <v>1768</v>
      </c>
      <c r="L74" s="183">
        <v>100</v>
      </c>
      <c r="M74" s="182">
        <f t="shared" si="2"/>
        <v>15300</v>
      </c>
      <c r="N74" s="182">
        <f t="shared" si="3"/>
        <v>15.3</v>
      </c>
      <c r="O74" s="182" t="s">
        <v>3425</v>
      </c>
      <c r="P74" s="193" t="s">
        <v>1663</v>
      </c>
      <c r="Q74" s="183" t="s">
        <v>1427</v>
      </c>
      <c r="R74" s="183"/>
      <c r="S74" s="183" t="s">
        <v>1468</v>
      </c>
      <c r="T74" s="183" t="s">
        <v>1447</v>
      </c>
      <c r="U74" s="205" t="s">
        <v>1479</v>
      </c>
      <c r="V74" s="183" t="s">
        <v>1472</v>
      </c>
    </row>
    <row r="75" spans="1:23" ht="102">
      <c r="A75" s="183">
        <v>74</v>
      </c>
      <c r="B75" s="183" t="s">
        <v>1425</v>
      </c>
      <c r="C75" s="183" t="s">
        <v>1440</v>
      </c>
      <c r="D75" s="183" t="s">
        <v>3292</v>
      </c>
      <c r="E75" s="200" t="s">
        <v>1480</v>
      </c>
      <c r="F75" s="204" t="s">
        <v>2720</v>
      </c>
      <c r="G75" s="183" t="s">
        <v>16</v>
      </c>
      <c r="H75" s="199" t="s">
        <v>379</v>
      </c>
      <c r="I75" s="206" t="s">
        <v>261</v>
      </c>
      <c r="J75" s="265">
        <v>45483</v>
      </c>
      <c r="K75" s="201" t="s">
        <v>1789</v>
      </c>
      <c r="L75" s="183">
        <v>80</v>
      </c>
      <c r="M75" s="182">
        <f t="shared" si="2"/>
        <v>12240</v>
      </c>
      <c r="N75" s="182">
        <f t="shared" si="3"/>
        <v>12.24</v>
      </c>
      <c r="O75" s="182" t="s">
        <v>3427</v>
      </c>
      <c r="P75" s="193" t="s">
        <v>1682</v>
      </c>
      <c r="Q75" s="183" t="s">
        <v>1427</v>
      </c>
      <c r="R75" s="183"/>
      <c r="S75" s="183" t="s">
        <v>1468</v>
      </c>
      <c r="T75" s="183" t="s">
        <v>1447</v>
      </c>
      <c r="U75" s="205" t="s">
        <v>1481</v>
      </c>
      <c r="V75" s="183" t="s">
        <v>1472</v>
      </c>
    </row>
    <row r="76" spans="1:23" ht="89.25">
      <c r="A76" s="183">
        <v>75</v>
      </c>
      <c r="B76" s="183" t="s">
        <v>1425</v>
      </c>
      <c r="C76" s="183" t="s">
        <v>1440</v>
      </c>
      <c r="D76" s="183" t="s">
        <v>3287</v>
      </c>
      <c r="E76" s="183" t="s">
        <v>2287</v>
      </c>
      <c r="F76" s="200" t="s">
        <v>2288</v>
      </c>
      <c r="G76" s="183" t="s">
        <v>16</v>
      </c>
      <c r="H76" s="199" t="s">
        <v>379</v>
      </c>
      <c r="I76" s="207" t="s">
        <v>967</v>
      </c>
      <c r="J76" s="267">
        <v>45414</v>
      </c>
      <c r="K76" s="201" t="s">
        <v>1789</v>
      </c>
      <c r="L76" s="183">
        <v>80</v>
      </c>
      <c r="M76" s="182">
        <f t="shared" si="2"/>
        <v>12240</v>
      </c>
      <c r="N76" s="182">
        <f t="shared" si="3"/>
        <v>12.24</v>
      </c>
      <c r="O76" s="182" t="s">
        <v>3427</v>
      </c>
      <c r="P76" s="193" t="s">
        <v>1682</v>
      </c>
      <c r="Q76" s="183" t="s">
        <v>1427</v>
      </c>
      <c r="S76" s="183" t="s">
        <v>1468</v>
      </c>
      <c r="T76" s="183" t="s">
        <v>1461</v>
      </c>
      <c r="U76" s="205" t="s">
        <v>1481</v>
      </c>
      <c r="V76" s="183" t="s">
        <v>1472</v>
      </c>
    </row>
    <row r="77" spans="1:23" ht="38.25">
      <c r="A77" s="183">
        <v>76</v>
      </c>
      <c r="B77" s="183" t="s">
        <v>1425</v>
      </c>
      <c r="C77" s="183" t="s">
        <v>1440</v>
      </c>
      <c r="D77" s="204" t="s">
        <v>3183</v>
      </c>
      <c r="E77" s="183" t="s">
        <v>1482</v>
      </c>
      <c r="F77" s="204" t="s">
        <v>1893</v>
      </c>
      <c r="G77" s="183" t="s">
        <v>168</v>
      </c>
      <c r="H77" s="199" t="s">
        <v>438</v>
      </c>
      <c r="I77" s="199" t="s">
        <v>265</v>
      </c>
      <c r="J77" s="267">
        <v>45350</v>
      </c>
      <c r="K77" s="182" t="s">
        <v>1768</v>
      </c>
      <c r="L77" s="183">
        <v>100</v>
      </c>
      <c r="M77" s="182">
        <f t="shared" si="2"/>
        <v>15300</v>
      </c>
      <c r="N77" s="182">
        <f t="shared" si="3"/>
        <v>15.3</v>
      </c>
      <c r="O77" s="182" t="s">
        <v>3425</v>
      </c>
      <c r="P77" s="193" t="s">
        <v>1663</v>
      </c>
      <c r="Q77" s="183" t="s">
        <v>1427</v>
      </c>
      <c r="R77" s="183"/>
      <c r="S77" s="183" t="s">
        <v>1468</v>
      </c>
      <c r="T77" s="183" t="s">
        <v>1447</v>
      </c>
      <c r="U77" s="205" t="s">
        <v>1481</v>
      </c>
      <c r="V77" s="183" t="s">
        <v>1472</v>
      </c>
    </row>
    <row r="78" spans="1:23" ht="38.25">
      <c r="A78" s="183">
        <v>77</v>
      </c>
      <c r="B78" s="183" t="s">
        <v>1425</v>
      </c>
      <c r="C78" s="183" t="s">
        <v>1440</v>
      </c>
      <c r="D78" s="204" t="s">
        <v>3184</v>
      </c>
      <c r="E78" s="183" t="s">
        <v>1482</v>
      </c>
      <c r="F78" s="204" t="s">
        <v>1483</v>
      </c>
      <c r="G78" s="183" t="s">
        <v>16</v>
      </c>
      <c r="H78" s="199" t="s">
        <v>786</v>
      </c>
      <c r="I78" s="208" t="s">
        <v>790</v>
      </c>
      <c r="J78" s="270">
        <v>45364</v>
      </c>
      <c r="K78" s="182" t="s">
        <v>1768</v>
      </c>
      <c r="L78" s="183">
        <v>100</v>
      </c>
      <c r="M78" s="182">
        <f t="shared" si="2"/>
        <v>15300</v>
      </c>
      <c r="N78" s="182">
        <f t="shared" si="3"/>
        <v>15.3</v>
      </c>
      <c r="O78" s="182" t="s">
        <v>3425</v>
      </c>
      <c r="P78" s="193" t="s">
        <v>1663</v>
      </c>
      <c r="Q78" s="183" t="s">
        <v>1427</v>
      </c>
      <c r="R78" s="183"/>
      <c r="S78" s="183" t="s">
        <v>1468</v>
      </c>
      <c r="T78" s="183" t="s">
        <v>1447</v>
      </c>
      <c r="U78" s="205" t="s">
        <v>1481</v>
      </c>
      <c r="V78" s="183" t="s">
        <v>1472</v>
      </c>
    </row>
    <row r="79" spans="1:23" ht="102">
      <c r="A79" s="183">
        <v>78</v>
      </c>
      <c r="B79" s="183" t="s">
        <v>1425</v>
      </c>
      <c r="C79" s="183" t="s">
        <v>1278</v>
      </c>
      <c r="D79" s="204" t="s">
        <v>3088</v>
      </c>
      <c r="E79" s="209"/>
      <c r="F79" s="204" t="s">
        <v>1448</v>
      </c>
      <c r="G79" s="183" t="s">
        <v>168</v>
      </c>
      <c r="H79" s="192" t="s">
        <v>389</v>
      </c>
      <c r="I79" s="192" t="s">
        <v>399</v>
      </c>
      <c r="J79" s="265">
        <v>45490</v>
      </c>
      <c r="K79" s="182" t="s">
        <v>1768</v>
      </c>
      <c r="L79" s="183">
        <v>100</v>
      </c>
      <c r="M79" s="182">
        <f t="shared" si="2"/>
        <v>15300</v>
      </c>
      <c r="N79" s="182">
        <f t="shared" si="3"/>
        <v>15.3</v>
      </c>
      <c r="O79" s="182" t="s">
        <v>3425</v>
      </c>
      <c r="P79" s="197" t="s">
        <v>1683</v>
      </c>
      <c r="Q79" s="183" t="s">
        <v>1427</v>
      </c>
      <c r="R79" s="200" t="s">
        <v>2878</v>
      </c>
      <c r="S79" s="183" t="s">
        <v>1470</v>
      </c>
      <c r="T79" s="183" t="s">
        <v>1449</v>
      </c>
      <c r="U79" s="183" t="s">
        <v>1859</v>
      </c>
      <c r="V79" s="183" t="s">
        <v>1472</v>
      </c>
    </row>
    <row r="80" spans="1:23" ht="102">
      <c r="A80" s="183">
        <v>79</v>
      </c>
      <c r="B80" s="183" t="s">
        <v>1425</v>
      </c>
      <c r="C80" s="183" t="s">
        <v>1278</v>
      </c>
      <c r="D80" s="204" t="s">
        <v>3294</v>
      </c>
      <c r="E80" s="204" t="s">
        <v>1451</v>
      </c>
      <c r="F80" s="204" t="s">
        <v>1452</v>
      </c>
      <c r="G80" s="183" t="s">
        <v>168</v>
      </c>
      <c r="H80" s="192" t="s">
        <v>438</v>
      </c>
      <c r="I80" s="192" t="s">
        <v>962</v>
      </c>
      <c r="J80" s="265">
        <v>45315</v>
      </c>
      <c r="K80" s="200" t="s">
        <v>1820</v>
      </c>
      <c r="L80" s="183">
        <v>60</v>
      </c>
      <c r="M80" s="182">
        <f t="shared" si="2"/>
        <v>9180</v>
      </c>
      <c r="N80" s="182">
        <f t="shared" si="3"/>
        <v>9.18</v>
      </c>
      <c r="O80" s="182" t="s">
        <v>3428</v>
      </c>
      <c r="P80" s="197" t="s">
        <v>1663</v>
      </c>
      <c r="Q80" s="183" t="s">
        <v>1427</v>
      </c>
      <c r="R80" s="200" t="s">
        <v>1485</v>
      </c>
      <c r="S80" s="183" t="s">
        <v>1470</v>
      </c>
      <c r="T80" s="183" t="s">
        <v>1449</v>
      </c>
      <c r="U80" s="183" t="s">
        <v>1860</v>
      </c>
      <c r="V80" s="183" t="s">
        <v>1472</v>
      </c>
    </row>
    <row r="81" spans="1:22" ht="140.25">
      <c r="A81" s="183">
        <v>80</v>
      </c>
      <c r="B81" s="183" t="s">
        <v>1425</v>
      </c>
      <c r="C81" s="183" t="s">
        <v>1278</v>
      </c>
      <c r="D81" s="210" t="s">
        <v>3306</v>
      </c>
      <c r="E81" s="210" t="s">
        <v>1453</v>
      </c>
      <c r="F81" s="210" t="s">
        <v>1895</v>
      </c>
      <c r="G81" s="183" t="s">
        <v>168</v>
      </c>
      <c r="H81" s="192" t="s">
        <v>438</v>
      </c>
      <c r="I81" s="192" t="s">
        <v>962</v>
      </c>
      <c r="J81" s="265">
        <v>45315</v>
      </c>
      <c r="K81" s="200" t="s">
        <v>1820</v>
      </c>
      <c r="L81" s="183">
        <v>60</v>
      </c>
      <c r="M81" s="182">
        <f t="shared" si="2"/>
        <v>9180</v>
      </c>
      <c r="N81" s="182">
        <f t="shared" si="3"/>
        <v>9.18</v>
      </c>
      <c r="O81" s="182" t="s">
        <v>3428</v>
      </c>
      <c r="P81" s="197" t="s">
        <v>1663</v>
      </c>
      <c r="Q81" s="183" t="s">
        <v>1427</v>
      </c>
      <c r="R81" s="200" t="s">
        <v>1485</v>
      </c>
      <c r="S81" s="183" t="s">
        <v>1470</v>
      </c>
      <c r="T81" s="183" t="s">
        <v>1449</v>
      </c>
      <c r="U81" s="183" t="s">
        <v>1860</v>
      </c>
      <c r="V81" s="183" t="s">
        <v>1472</v>
      </c>
    </row>
    <row r="82" spans="1:22" ht="127.5">
      <c r="A82" s="183">
        <v>81</v>
      </c>
      <c r="B82" s="183" t="s">
        <v>1425</v>
      </c>
      <c r="C82" s="183" t="s">
        <v>1278</v>
      </c>
      <c r="D82" s="183" t="s">
        <v>3304</v>
      </c>
      <c r="E82" s="183" t="s">
        <v>2509</v>
      </c>
      <c r="F82" s="191" t="s">
        <v>2510</v>
      </c>
      <c r="G82" s="183" t="s">
        <v>168</v>
      </c>
      <c r="H82" s="192" t="s">
        <v>967</v>
      </c>
      <c r="I82" s="192" t="s">
        <v>269</v>
      </c>
      <c r="J82" s="265">
        <v>45560</v>
      </c>
      <c r="K82" s="183" t="s">
        <v>1820</v>
      </c>
      <c r="L82" s="183" t="str">
        <f>LEFT(K82,3)</f>
        <v xml:space="preserve">60 </v>
      </c>
      <c r="M82" s="182">
        <v>9180</v>
      </c>
      <c r="N82" s="182">
        <f t="shared" si="3"/>
        <v>9.18</v>
      </c>
      <c r="O82" s="182" t="s">
        <v>3428</v>
      </c>
      <c r="P82" s="185" t="s">
        <v>1663</v>
      </c>
      <c r="Q82" s="183" t="s">
        <v>1427</v>
      </c>
      <c r="R82" s="183" t="s">
        <v>2519</v>
      </c>
      <c r="S82" s="183" t="s">
        <v>1470</v>
      </c>
      <c r="T82" s="183" t="s">
        <v>1449</v>
      </c>
      <c r="U82" s="183" t="s">
        <v>1860</v>
      </c>
      <c r="V82" s="183" t="s">
        <v>1472</v>
      </c>
    </row>
    <row r="83" spans="1:22" ht="127.5">
      <c r="A83" s="183">
        <v>82</v>
      </c>
      <c r="B83" s="183" t="s">
        <v>1425</v>
      </c>
      <c r="C83" s="183" t="s">
        <v>1278</v>
      </c>
      <c r="D83" s="191" t="s">
        <v>3335</v>
      </c>
      <c r="E83" s="183" t="s">
        <v>2512</v>
      </c>
      <c r="F83" s="183" t="s">
        <v>2518</v>
      </c>
      <c r="G83" s="183" t="s">
        <v>168</v>
      </c>
      <c r="H83" s="192" t="s">
        <v>244</v>
      </c>
      <c r="I83" s="192" t="s">
        <v>398</v>
      </c>
      <c r="J83" s="265">
        <v>45553</v>
      </c>
      <c r="K83" s="182" t="s">
        <v>1768</v>
      </c>
      <c r="L83" s="183" t="str">
        <f>LEFT(K83,3)</f>
        <v>100</v>
      </c>
      <c r="M83" s="182">
        <v>15300</v>
      </c>
      <c r="N83" s="182">
        <f t="shared" si="3"/>
        <v>15.3</v>
      </c>
      <c r="O83" s="182" t="s">
        <v>3425</v>
      </c>
      <c r="P83" s="185" t="s">
        <v>1663</v>
      </c>
      <c r="Q83" s="183" t="s">
        <v>1427</v>
      </c>
      <c r="R83" s="183" t="s">
        <v>2520</v>
      </c>
      <c r="S83" s="183" t="s">
        <v>1470</v>
      </c>
      <c r="T83" s="183" t="s">
        <v>1449</v>
      </c>
      <c r="U83" s="183" t="s">
        <v>1860</v>
      </c>
      <c r="V83" s="183" t="s">
        <v>1472</v>
      </c>
    </row>
    <row r="84" spans="1:22" ht="165.75">
      <c r="A84" s="183">
        <v>83</v>
      </c>
      <c r="B84" s="183" t="s">
        <v>1425</v>
      </c>
      <c r="C84" s="183" t="s">
        <v>1278</v>
      </c>
      <c r="D84" s="191" t="s">
        <v>3235</v>
      </c>
      <c r="E84" s="183" t="s">
        <v>2514</v>
      </c>
      <c r="F84" s="183" t="s">
        <v>2856</v>
      </c>
      <c r="G84" s="183" t="s">
        <v>168</v>
      </c>
      <c r="H84" s="192" t="s">
        <v>240</v>
      </c>
      <c r="I84" s="192" t="s">
        <v>398</v>
      </c>
      <c r="J84" s="265">
        <v>45553</v>
      </c>
      <c r="K84" s="183" t="s">
        <v>1795</v>
      </c>
      <c r="L84" s="183" t="str">
        <f>LEFT(K84,3)</f>
        <v>150</v>
      </c>
      <c r="M84" s="182">
        <v>23000</v>
      </c>
      <c r="N84" s="182">
        <f t="shared" si="3"/>
        <v>23</v>
      </c>
      <c r="O84" s="182">
        <v>23</v>
      </c>
      <c r="P84" s="185" t="s">
        <v>1663</v>
      </c>
      <c r="Q84" s="183" t="s">
        <v>1427</v>
      </c>
      <c r="R84" s="183" t="s">
        <v>2521</v>
      </c>
      <c r="S84" s="183" t="s">
        <v>1470</v>
      </c>
      <c r="T84" s="183" t="s">
        <v>1449</v>
      </c>
      <c r="U84" s="183" t="s">
        <v>1860</v>
      </c>
      <c r="V84" s="183" t="s">
        <v>1472</v>
      </c>
    </row>
    <row r="85" spans="1:22" ht="102">
      <c r="A85" s="183">
        <v>84</v>
      </c>
      <c r="B85" s="183" t="s">
        <v>1425</v>
      </c>
      <c r="C85" s="183" t="s">
        <v>1278</v>
      </c>
      <c r="D85" s="183" t="s">
        <v>1839</v>
      </c>
      <c r="E85" s="209"/>
      <c r="F85" s="204" t="s">
        <v>1456</v>
      </c>
      <c r="G85" s="183" t="s">
        <v>168</v>
      </c>
      <c r="H85" s="192" t="s">
        <v>243</v>
      </c>
      <c r="I85" s="192" t="s">
        <v>267</v>
      </c>
      <c r="J85" s="265">
        <v>45504</v>
      </c>
      <c r="K85" s="201" t="s">
        <v>1789</v>
      </c>
      <c r="L85" s="183">
        <v>80</v>
      </c>
      <c r="M85" s="182">
        <f t="shared" ref="M85:M95" si="4">L85*153</f>
        <v>12240</v>
      </c>
      <c r="N85" s="182">
        <f t="shared" si="3"/>
        <v>12.24</v>
      </c>
      <c r="O85" s="182" t="s">
        <v>3427</v>
      </c>
      <c r="P85" s="197" t="s">
        <v>1663</v>
      </c>
      <c r="Q85" s="183" t="s">
        <v>1427</v>
      </c>
      <c r="R85" s="200" t="s">
        <v>2578</v>
      </c>
      <c r="S85" s="183" t="s">
        <v>1470</v>
      </c>
      <c r="T85" s="183" t="s">
        <v>1449</v>
      </c>
      <c r="U85" s="183" t="s">
        <v>1860</v>
      </c>
      <c r="V85" s="183" t="s">
        <v>1472</v>
      </c>
    </row>
    <row r="86" spans="1:22" ht="102">
      <c r="A86" s="183">
        <v>85</v>
      </c>
      <c r="B86" s="183" t="s">
        <v>1425</v>
      </c>
      <c r="C86" s="183" t="s">
        <v>1440</v>
      </c>
      <c r="D86" s="204" t="s">
        <v>2523</v>
      </c>
      <c r="E86" s="211"/>
      <c r="F86" s="204" t="s">
        <v>2722</v>
      </c>
      <c r="G86" s="183" t="s">
        <v>168</v>
      </c>
      <c r="H86" s="192" t="s">
        <v>235</v>
      </c>
      <c r="I86" s="207" t="s">
        <v>967</v>
      </c>
      <c r="J86" s="267">
        <v>45414</v>
      </c>
      <c r="K86" s="201" t="s">
        <v>1789</v>
      </c>
      <c r="L86" s="183">
        <v>80</v>
      </c>
      <c r="M86" s="182">
        <f t="shared" si="4"/>
        <v>12240</v>
      </c>
      <c r="N86" s="182">
        <f t="shared" si="3"/>
        <v>12.24</v>
      </c>
      <c r="O86" s="182" t="s">
        <v>3427</v>
      </c>
      <c r="P86" s="197" t="s">
        <v>1663</v>
      </c>
      <c r="Q86" s="183" t="s">
        <v>1427</v>
      </c>
      <c r="R86" s="200" t="s">
        <v>2578</v>
      </c>
      <c r="S86" s="183" t="s">
        <v>1470</v>
      </c>
      <c r="T86" s="183" t="s">
        <v>1449</v>
      </c>
      <c r="U86" s="183" t="s">
        <v>1487</v>
      </c>
      <c r="V86" s="183" t="s">
        <v>1472</v>
      </c>
    </row>
    <row r="87" spans="1:22" ht="102">
      <c r="A87" s="183">
        <v>86</v>
      </c>
      <c r="B87" s="183" t="s">
        <v>1425</v>
      </c>
      <c r="C87" s="183" t="s">
        <v>1278</v>
      </c>
      <c r="D87" s="204" t="s">
        <v>3307</v>
      </c>
      <c r="E87" s="210" t="s">
        <v>1453</v>
      </c>
      <c r="F87" s="210" t="s">
        <v>2723</v>
      </c>
      <c r="G87" s="183" t="s">
        <v>16</v>
      </c>
      <c r="H87" s="192" t="s">
        <v>2524</v>
      </c>
      <c r="I87" s="192" t="s">
        <v>247</v>
      </c>
      <c r="J87" s="265">
        <v>45616</v>
      </c>
      <c r="K87" s="201" t="s">
        <v>1789</v>
      </c>
      <c r="L87" s="183">
        <v>80</v>
      </c>
      <c r="M87" s="182">
        <f t="shared" si="4"/>
        <v>12240</v>
      </c>
      <c r="N87" s="182">
        <f t="shared" si="3"/>
        <v>12.24</v>
      </c>
      <c r="O87" s="182" t="s">
        <v>3427</v>
      </c>
      <c r="P87" s="197" t="s">
        <v>1663</v>
      </c>
      <c r="Q87" s="183" t="s">
        <v>1427</v>
      </c>
      <c r="R87" s="200" t="s">
        <v>2578</v>
      </c>
      <c r="S87" s="183" t="s">
        <v>1470</v>
      </c>
      <c r="T87" s="183" t="s">
        <v>1449</v>
      </c>
      <c r="U87" s="183" t="s">
        <v>1860</v>
      </c>
      <c r="V87" s="183" t="s">
        <v>1472</v>
      </c>
    </row>
    <row r="88" spans="1:22" ht="63.75">
      <c r="A88" s="183">
        <v>87</v>
      </c>
      <c r="B88" s="183" t="s">
        <v>1425</v>
      </c>
      <c r="C88" s="183" t="s">
        <v>1440</v>
      </c>
      <c r="D88" s="183" t="s">
        <v>1494</v>
      </c>
      <c r="F88" s="183" t="s">
        <v>1458</v>
      </c>
      <c r="G88" s="183" t="s">
        <v>16</v>
      </c>
      <c r="H88" s="192" t="s">
        <v>502</v>
      </c>
      <c r="I88" s="192" t="s">
        <v>252</v>
      </c>
      <c r="J88" s="265">
        <v>45644</v>
      </c>
      <c r="K88" s="201" t="s">
        <v>1789</v>
      </c>
      <c r="L88" s="183">
        <v>80</v>
      </c>
      <c r="M88" s="182">
        <f t="shared" si="4"/>
        <v>12240</v>
      </c>
      <c r="N88" s="182">
        <f t="shared" si="3"/>
        <v>12.24</v>
      </c>
      <c r="O88" s="182" t="s">
        <v>3427</v>
      </c>
      <c r="P88" s="197" t="s">
        <v>1682</v>
      </c>
      <c r="Q88" s="183" t="s">
        <v>1427</v>
      </c>
      <c r="R88" s="183" t="s">
        <v>2577</v>
      </c>
      <c r="S88" s="183" t="s">
        <v>1470</v>
      </c>
      <c r="T88" s="183" t="s">
        <v>1457</v>
      </c>
      <c r="U88" s="200" t="s">
        <v>1489</v>
      </c>
      <c r="V88" s="183" t="s">
        <v>1472</v>
      </c>
    </row>
    <row r="89" spans="1:22" ht="114.75">
      <c r="A89" s="183">
        <v>88</v>
      </c>
      <c r="B89" s="183" t="s">
        <v>1425</v>
      </c>
      <c r="C89" s="183" t="s">
        <v>1278</v>
      </c>
      <c r="D89" s="183" t="s">
        <v>1495</v>
      </c>
      <c r="F89" s="183" t="s">
        <v>1459</v>
      </c>
      <c r="G89" s="183" t="s">
        <v>16</v>
      </c>
      <c r="H89" s="192" t="s">
        <v>243</v>
      </c>
      <c r="I89" s="212" t="s">
        <v>271</v>
      </c>
      <c r="J89" s="267">
        <v>45630</v>
      </c>
      <c r="K89" s="182" t="s">
        <v>1768</v>
      </c>
      <c r="L89" s="183">
        <v>100</v>
      </c>
      <c r="M89" s="182">
        <f t="shared" si="4"/>
        <v>15300</v>
      </c>
      <c r="N89" s="182">
        <f t="shared" si="3"/>
        <v>15.3</v>
      </c>
      <c r="O89" s="182" t="s">
        <v>3425</v>
      </c>
      <c r="P89" s="197" t="s">
        <v>1682</v>
      </c>
      <c r="Q89" s="183" t="s">
        <v>1427</v>
      </c>
      <c r="R89" s="183" t="s">
        <v>1460</v>
      </c>
      <c r="S89" s="183" t="s">
        <v>1470</v>
      </c>
      <c r="T89" s="183" t="s">
        <v>1457</v>
      </c>
      <c r="U89" s="200" t="s">
        <v>1490</v>
      </c>
      <c r="V89" s="183" t="s">
        <v>1472</v>
      </c>
    </row>
    <row r="90" spans="1:22" ht="216.75">
      <c r="A90" s="183">
        <v>89</v>
      </c>
      <c r="B90" s="183" t="s">
        <v>1425</v>
      </c>
      <c r="C90" s="183" t="s">
        <v>1440</v>
      </c>
      <c r="D90" s="200" t="s">
        <v>3285</v>
      </c>
      <c r="E90" s="183" t="s">
        <v>1897</v>
      </c>
      <c r="F90" s="191" t="s">
        <v>2724</v>
      </c>
      <c r="G90" s="183" t="s">
        <v>168</v>
      </c>
      <c r="H90" s="199" t="s">
        <v>379</v>
      </c>
      <c r="I90" s="206" t="s">
        <v>259</v>
      </c>
      <c r="J90" s="265">
        <v>45434</v>
      </c>
      <c r="K90" s="183" t="s">
        <v>1795</v>
      </c>
      <c r="L90" s="183">
        <v>150</v>
      </c>
      <c r="M90" s="182">
        <f t="shared" si="4"/>
        <v>22950</v>
      </c>
      <c r="N90" s="182">
        <f t="shared" si="3"/>
        <v>22.95</v>
      </c>
      <c r="O90" s="182" t="s">
        <v>3421</v>
      </c>
      <c r="P90" s="197" t="s">
        <v>1694</v>
      </c>
      <c r="Q90" s="183" t="s">
        <v>1427</v>
      </c>
      <c r="R90" s="183" t="s">
        <v>2576</v>
      </c>
      <c r="S90" s="183" t="s">
        <v>1468</v>
      </c>
      <c r="T90" s="183" t="s">
        <v>1461</v>
      </c>
      <c r="U90" s="205" t="s">
        <v>1491</v>
      </c>
      <c r="V90" s="183" t="s">
        <v>1472</v>
      </c>
    </row>
    <row r="91" spans="1:22" ht="153">
      <c r="A91" s="183">
        <v>90</v>
      </c>
      <c r="B91" s="183" t="s">
        <v>1425</v>
      </c>
      <c r="C91" s="183" t="s">
        <v>1440</v>
      </c>
      <c r="D91" s="200" t="s">
        <v>3286</v>
      </c>
      <c r="E91" s="183" t="s">
        <v>1898</v>
      </c>
      <c r="F91" s="191" t="s">
        <v>2724</v>
      </c>
      <c r="G91" s="183" t="s">
        <v>16</v>
      </c>
      <c r="H91" s="199" t="s">
        <v>379</v>
      </c>
      <c r="I91" s="206" t="s">
        <v>268</v>
      </c>
      <c r="J91" s="266">
        <v>45623</v>
      </c>
      <c r="K91" s="182" t="s">
        <v>1768</v>
      </c>
      <c r="L91" s="183">
        <v>100</v>
      </c>
      <c r="M91" s="182">
        <f t="shared" si="4"/>
        <v>15300</v>
      </c>
      <c r="N91" s="182">
        <f t="shared" si="3"/>
        <v>15.3</v>
      </c>
      <c r="O91" s="182" t="s">
        <v>3425</v>
      </c>
      <c r="P91" s="197" t="s">
        <v>1694</v>
      </c>
      <c r="Q91" s="183" t="s">
        <v>1427</v>
      </c>
      <c r="R91" s="183" t="s">
        <v>2577</v>
      </c>
      <c r="S91" s="183" t="s">
        <v>1468</v>
      </c>
      <c r="T91" s="183" t="s">
        <v>1461</v>
      </c>
      <c r="U91" s="205" t="s">
        <v>1491</v>
      </c>
      <c r="V91" s="183" t="s">
        <v>1472</v>
      </c>
    </row>
    <row r="92" spans="1:22" ht="102">
      <c r="A92" s="183">
        <v>91</v>
      </c>
      <c r="B92" s="183" t="s">
        <v>1425</v>
      </c>
      <c r="C92" s="183" t="s">
        <v>1440</v>
      </c>
      <c r="D92" s="210" t="s">
        <v>3290</v>
      </c>
      <c r="E92" s="183" t="s">
        <v>1492</v>
      </c>
      <c r="F92" s="191" t="s">
        <v>2724</v>
      </c>
      <c r="G92" s="183" t="s">
        <v>16</v>
      </c>
      <c r="H92" s="199" t="s">
        <v>243</v>
      </c>
      <c r="I92" s="206" t="s">
        <v>271</v>
      </c>
      <c r="J92" s="265">
        <v>45630</v>
      </c>
      <c r="K92" s="201" t="s">
        <v>1789</v>
      </c>
      <c r="L92" s="183">
        <v>80</v>
      </c>
      <c r="M92" s="182">
        <f t="shared" si="4"/>
        <v>12240</v>
      </c>
      <c r="N92" s="182">
        <f t="shared" si="3"/>
        <v>12.24</v>
      </c>
      <c r="O92" s="182" t="s">
        <v>3427</v>
      </c>
      <c r="P92" s="197" t="s">
        <v>1695</v>
      </c>
      <c r="Q92" s="183" t="s">
        <v>1427</v>
      </c>
      <c r="R92" s="183" t="s">
        <v>196</v>
      </c>
      <c r="S92" s="183" t="s">
        <v>1468</v>
      </c>
      <c r="T92" s="183" t="s">
        <v>1461</v>
      </c>
      <c r="U92" s="205" t="s">
        <v>1481</v>
      </c>
      <c r="V92" s="183" t="s">
        <v>1472</v>
      </c>
    </row>
    <row r="93" spans="1:22" ht="89.25">
      <c r="A93" s="183">
        <v>92</v>
      </c>
      <c r="B93" s="183" t="s">
        <v>1425</v>
      </c>
      <c r="C93" s="183" t="s">
        <v>1440</v>
      </c>
      <c r="D93" s="213" t="s">
        <v>3291</v>
      </c>
      <c r="E93" s="183" t="s">
        <v>1754</v>
      </c>
      <c r="F93" s="191" t="s">
        <v>2725</v>
      </c>
      <c r="G93" s="183" t="s">
        <v>168</v>
      </c>
      <c r="H93" s="199" t="s">
        <v>379</v>
      </c>
      <c r="I93" s="206" t="s">
        <v>2812</v>
      </c>
      <c r="J93" s="265">
        <v>45422</v>
      </c>
      <c r="K93" s="182" t="s">
        <v>1793</v>
      </c>
      <c r="L93" s="183">
        <v>70</v>
      </c>
      <c r="M93" s="182">
        <f t="shared" si="4"/>
        <v>10710</v>
      </c>
      <c r="N93" s="182">
        <f t="shared" si="3"/>
        <v>10.71</v>
      </c>
      <c r="O93" s="182" t="s">
        <v>3429</v>
      </c>
      <c r="P93" s="197" t="s">
        <v>1695</v>
      </c>
      <c r="Q93" s="183" t="s">
        <v>1427</v>
      </c>
      <c r="R93" s="183" t="s">
        <v>196</v>
      </c>
      <c r="S93" s="183" t="s">
        <v>1468</v>
      </c>
      <c r="T93" s="183" t="s">
        <v>1461</v>
      </c>
      <c r="U93" s="205" t="s">
        <v>1479</v>
      </c>
      <c r="V93" s="183" t="s">
        <v>1472</v>
      </c>
    </row>
    <row r="94" spans="1:22" ht="102">
      <c r="A94" s="183">
        <v>93</v>
      </c>
      <c r="B94" s="183" t="s">
        <v>1425</v>
      </c>
      <c r="C94" s="183" t="s">
        <v>1440</v>
      </c>
      <c r="D94" s="183" t="s">
        <v>3288</v>
      </c>
      <c r="E94" s="183" t="s">
        <v>1755</v>
      </c>
      <c r="F94" s="200" t="s">
        <v>2726</v>
      </c>
      <c r="G94" s="183" t="s">
        <v>16</v>
      </c>
      <c r="H94" s="199" t="s">
        <v>379</v>
      </c>
      <c r="I94" s="206" t="s">
        <v>395</v>
      </c>
      <c r="J94" s="265">
        <v>45427</v>
      </c>
      <c r="K94" s="182" t="s">
        <v>1768</v>
      </c>
      <c r="L94" s="183">
        <v>100</v>
      </c>
      <c r="M94" s="182">
        <f t="shared" si="4"/>
        <v>15300</v>
      </c>
      <c r="N94" s="182">
        <f t="shared" si="3"/>
        <v>15.3</v>
      </c>
      <c r="O94" s="182" t="s">
        <v>3425</v>
      </c>
      <c r="P94" s="193" t="s">
        <v>1682</v>
      </c>
      <c r="Q94" s="183" t="s">
        <v>1427</v>
      </c>
      <c r="S94" s="183" t="s">
        <v>1468</v>
      </c>
      <c r="T94" s="183" t="s">
        <v>1461</v>
      </c>
      <c r="U94" s="205" t="s">
        <v>1481</v>
      </c>
      <c r="V94" s="183" t="s">
        <v>1472</v>
      </c>
    </row>
    <row r="95" spans="1:22" ht="114.75">
      <c r="A95" s="183">
        <v>94</v>
      </c>
      <c r="B95" s="183" t="s">
        <v>1425</v>
      </c>
      <c r="C95" s="183" t="s">
        <v>1440</v>
      </c>
      <c r="D95" s="183" t="s">
        <v>3289</v>
      </c>
      <c r="E95" s="183" t="s">
        <v>1756</v>
      </c>
      <c r="F95" s="200" t="s">
        <v>2726</v>
      </c>
      <c r="G95" s="183" t="s">
        <v>16</v>
      </c>
      <c r="H95" s="199" t="s">
        <v>379</v>
      </c>
      <c r="I95" s="206" t="s">
        <v>268</v>
      </c>
      <c r="J95" s="266">
        <v>45623</v>
      </c>
      <c r="K95" s="201" t="s">
        <v>1789</v>
      </c>
      <c r="L95" s="183">
        <v>80</v>
      </c>
      <c r="M95" s="182">
        <f t="shared" si="4"/>
        <v>12240</v>
      </c>
      <c r="N95" s="182">
        <f t="shared" si="3"/>
        <v>12.24</v>
      </c>
      <c r="O95" s="182" t="s">
        <v>3427</v>
      </c>
      <c r="P95" s="193" t="s">
        <v>1682</v>
      </c>
      <c r="Q95" s="183" t="s">
        <v>1427</v>
      </c>
      <c r="S95" s="183" t="s">
        <v>1468</v>
      </c>
      <c r="T95" s="183" t="s">
        <v>1461</v>
      </c>
      <c r="U95" s="205" t="s">
        <v>1479</v>
      </c>
      <c r="V95" s="183" t="s">
        <v>1472</v>
      </c>
    </row>
    <row r="96" spans="1:22" ht="89.25">
      <c r="A96" s="183">
        <v>95</v>
      </c>
      <c r="B96" s="183" t="s">
        <v>1334</v>
      </c>
      <c r="C96" s="183" t="s">
        <v>1649</v>
      </c>
      <c r="D96" s="183" t="s">
        <v>3169</v>
      </c>
      <c r="E96" s="183" t="s">
        <v>2955</v>
      </c>
      <c r="F96" s="183" t="s">
        <v>1337</v>
      </c>
      <c r="G96" s="183" t="s">
        <v>16</v>
      </c>
      <c r="H96" s="184" t="s">
        <v>1399</v>
      </c>
      <c r="I96" s="184" t="s">
        <v>262</v>
      </c>
      <c r="J96" s="186">
        <v>45462</v>
      </c>
      <c r="K96" s="214" t="s">
        <v>2920</v>
      </c>
      <c r="L96" s="183">
        <v>560</v>
      </c>
      <c r="M96" s="336">
        <f>2683766.205+963955+246900</f>
        <v>3894621.2050000001</v>
      </c>
      <c r="N96" s="335">
        <f t="shared" si="3"/>
        <v>3894.6212049999999</v>
      </c>
      <c r="O96" s="338" t="s">
        <v>3530</v>
      </c>
      <c r="P96" s="185" t="s">
        <v>1698</v>
      </c>
      <c r="Q96" s="183" t="s">
        <v>530</v>
      </c>
      <c r="R96" s="183" t="s">
        <v>1405</v>
      </c>
      <c r="S96" s="183" t="s">
        <v>1406</v>
      </c>
      <c r="T96" s="183" t="s">
        <v>2339</v>
      </c>
      <c r="U96" s="183" t="s">
        <v>1342</v>
      </c>
      <c r="V96" s="183" t="s">
        <v>1900</v>
      </c>
    </row>
    <row r="97" spans="1:23" ht="51">
      <c r="A97" s="183">
        <v>96</v>
      </c>
      <c r="B97" s="183" t="s">
        <v>1334</v>
      </c>
      <c r="C97" s="183" t="s">
        <v>1649</v>
      </c>
      <c r="D97" s="183" t="s">
        <v>2370</v>
      </c>
      <c r="E97" s="183"/>
      <c r="F97" s="183" t="s">
        <v>1338</v>
      </c>
      <c r="G97" s="183" t="s">
        <v>16</v>
      </c>
      <c r="H97" s="184" t="s">
        <v>618</v>
      </c>
      <c r="I97" s="184" t="s">
        <v>801</v>
      </c>
      <c r="J97" s="186">
        <v>45539</v>
      </c>
      <c r="K97" s="183" t="s">
        <v>2420</v>
      </c>
      <c r="L97" s="183" t="str">
        <f t="shared" ref="L97:L139" si="5">LEFT(K97,3)</f>
        <v>360</v>
      </c>
      <c r="M97" s="182">
        <v>154100</v>
      </c>
      <c r="N97" s="182">
        <f t="shared" si="3"/>
        <v>154.1</v>
      </c>
      <c r="O97" s="338" t="s">
        <v>3430</v>
      </c>
      <c r="P97" s="185" t="s">
        <v>1696</v>
      </c>
      <c r="Q97" s="183" t="s">
        <v>530</v>
      </c>
      <c r="R97" s="183" t="s">
        <v>1405</v>
      </c>
      <c r="S97" s="183" t="s">
        <v>1406</v>
      </c>
      <c r="T97" s="183" t="s">
        <v>2339</v>
      </c>
      <c r="U97" s="183" t="s">
        <v>1342</v>
      </c>
      <c r="V97" s="183" t="s">
        <v>1900</v>
      </c>
    </row>
    <row r="98" spans="1:23" ht="51">
      <c r="A98" s="183">
        <v>97</v>
      </c>
      <c r="B98" s="183" t="s">
        <v>1334</v>
      </c>
      <c r="C98" s="183" t="s">
        <v>1649</v>
      </c>
      <c r="D98" s="183" t="s">
        <v>1386</v>
      </c>
      <c r="E98" s="183"/>
      <c r="F98" s="183" t="s">
        <v>1340</v>
      </c>
      <c r="G98" s="183" t="s">
        <v>16</v>
      </c>
      <c r="H98" s="184" t="s">
        <v>236</v>
      </c>
      <c r="I98" s="183" t="s">
        <v>974</v>
      </c>
      <c r="J98" s="186">
        <v>45609</v>
      </c>
      <c r="K98" s="183" t="s">
        <v>2421</v>
      </c>
      <c r="L98" s="183" t="str">
        <f t="shared" si="5"/>
        <v>560</v>
      </c>
      <c r="M98" s="182">
        <v>246900</v>
      </c>
      <c r="N98" s="182">
        <f t="shared" si="3"/>
        <v>246.9</v>
      </c>
      <c r="O98" s="338" t="s">
        <v>3431</v>
      </c>
      <c r="P98" s="185" t="s">
        <v>1696</v>
      </c>
      <c r="Q98" s="183" t="s">
        <v>530</v>
      </c>
      <c r="R98" s="183" t="s">
        <v>1405</v>
      </c>
      <c r="S98" s="183" t="s">
        <v>1406</v>
      </c>
      <c r="T98" s="183" t="s">
        <v>2339</v>
      </c>
      <c r="U98" s="183" t="s">
        <v>1407</v>
      </c>
      <c r="V98" s="183" t="s">
        <v>1900</v>
      </c>
    </row>
    <row r="99" spans="1:23" ht="76.5">
      <c r="A99" s="183">
        <v>98</v>
      </c>
      <c r="B99" s="183" t="s">
        <v>1334</v>
      </c>
      <c r="C99" s="183" t="s">
        <v>1649</v>
      </c>
      <c r="D99" s="183" t="s">
        <v>3166</v>
      </c>
      <c r="E99" s="183" t="s">
        <v>1336</v>
      </c>
      <c r="F99" s="183" t="s">
        <v>1341</v>
      </c>
      <c r="G99" s="183" t="s">
        <v>16</v>
      </c>
      <c r="H99" s="184" t="s">
        <v>236</v>
      </c>
      <c r="I99" s="183" t="s">
        <v>974</v>
      </c>
      <c r="J99" s="186">
        <v>45609</v>
      </c>
      <c r="K99" s="183" t="s">
        <v>2422</v>
      </c>
      <c r="L99" s="183" t="str">
        <f t="shared" si="5"/>
        <v>480</v>
      </c>
      <c r="M99" s="182">
        <v>186500</v>
      </c>
      <c r="N99" s="182">
        <f t="shared" si="3"/>
        <v>186.5</v>
      </c>
      <c r="O99" s="338" t="s">
        <v>3432</v>
      </c>
      <c r="P99" s="185" t="s">
        <v>2872</v>
      </c>
      <c r="Q99" s="183" t="s">
        <v>530</v>
      </c>
      <c r="R99" s="183" t="s">
        <v>1405</v>
      </c>
      <c r="S99" s="183" t="s">
        <v>1406</v>
      </c>
      <c r="T99" s="183" t="s">
        <v>2339</v>
      </c>
      <c r="U99" s="183" t="s">
        <v>1342</v>
      </c>
      <c r="V99" s="183" t="s">
        <v>1900</v>
      </c>
    </row>
    <row r="100" spans="1:23" ht="76.5">
      <c r="A100" s="183">
        <v>99</v>
      </c>
      <c r="B100" s="183" t="s">
        <v>1334</v>
      </c>
      <c r="C100" s="183" t="s">
        <v>1649</v>
      </c>
      <c r="D100" s="183" t="s">
        <v>3167</v>
      </c>
      <c r="E100" s="183" t="s">
        <v>2322</v>
      </c>
      <c r="F100" s="183" t="s">
        <v>1343</v>
      </c>
      <c r="G100" s="183" t="s">
        <v>16</v>
      </c>
      <c r="H100" s="184" t="s">
        <v>236</v>
      </c>
      <c r="I100" s="184" t="s">
        <v>257</v>
      </c>
      <c r="J100" s="186">
        <v>45602</v>
      </c>
      <c r="K100" s="183" t="s">
        <v>2338</v>
      </c>
      <c r="L100" s="183" t="str">
        <f t="shared" si="5"/>
        <v>490</v>
      </c>
      <c r="M100" s="182">
        <v>188600</v>
      </c>
      <c r="N100" s="182">
        <f t="shared" si="3"/>
        <v>188.6</v>
      </c>
      <c r="O100" s="338" t="s">
        <v>3433</v>
      </c>
      <c r="P100" s="185" t="s">
        <v>2872</v>
      </c>
      <c r="Q100" s="183" t="s">
        <v>530</v>
      </c>
      <c r="R100" s="183" t="s">
        <v>1405</v>
      </c>
      <c r="S100" s="183" t="s">
        <v>1406</v>
      </c>
      <c r="T100" s="183" t="s">
        <v>2339</v>
      </c>
      <c r="U100" s="183" t="s">
        <v>1344</v>
      </c>
      <c r="V100" s="183" t="s">
        <v>1900</v>
      </c>
    </row>
    <row r="101" spans="1:23" ht="76.5">
      <c r="A101" s="183">
        <v>100</v>
      </c>
      <c r="B101" s="183" t="s">
        <v>1334</v>
      </c>
      <c r="C101" s="183" t="s">
        <v>1649</v>
      </c>
      <c r="D101" s="183" t="s">
        <v>3168</v>
      </c>
      <c r="E101" s="183" t="s">
        <v>2322</v>
      </c>
      <c r="F101" s="183" t="s">
        <v>1343</v>
      </c>
      <c r="G101" s="183" t="s">
        <v>16</v>
      </c>
      <c r="H101" s="184" t="s">
        <v>236</v>
      </c>
      <c r="I101" s="183" t="s">
        <v>974</v>
      </c>
      <c r="J101" s="186">
        <v>45609</v>
      </c>
      <c r="K101" s="183" t="s">
        <v>2422</v>
      </c>
      <c r="L101" s="183" t="str">
        <f t="shared" si="5"/>
        <v>480</v>
      </c>
      <c r="M101" s="182">
        <v>186500</v>
      </c>
      <c r="N101" s="182">
        <f t="shared" si="3"/>
        <v>186.5</v>
      </c>
      <c r="O101" s="338" t="s">
        <v>3432</v>
      </c>
      <c r="P101" s="185" t="s">
        <v>2872</v>
      </c>
      <c r="Q101" s="183" t="s">
        <v>530</v>
      </c>
      <c r="R101" s="183" t="s">
        <v>1405</v>
      </c>
      <c r="S101" s="183" t="s">
        <v>1406</v>
      </c>
      <c r="T101" s="183" t="s">
        <v>2339</v>
      </c>
      <c r="U101" s="183" t="s">
        <v>1345</v>
      </c>
      <c r="V101" s="183" t="s">
        <v>1900</v>
      </c>
    </row>
    <row r="102" spans="1:23" ht="76.5">
      <c r="A102" s="183">
        <v>101</v>
      </c>
      <c r="B102" s="215" t="s">
        <v>1334</v>
      </c>
      <c r="C102" s="215" t="s">
        <v>2331</v>
      </c>
      <c r="D102" s="215" t="s">
        <v>3180</v>
      </c>
      <c r="E102" s="216" t="s">
        <v>2333</v>
      </c>
      <c r="F102" s="216" t="s">
        <v>1343</v>
      </c>
      <c r="G102" s="216" t="s">
        <v>16</v>
      </c>
      <c r="H102" s="217" t="s">
        <v>236</v>
      </c>
      <c r="I102" s="217" t="s">
        <v>268</v>
      </c>
      <c r="J102" s="322">
        <v>45623</v>
      </c>
      <c r="K102" s="328" t="s">
        <v>2338</v>
      </c>
      <c r="L102" s="183" t="str">
        <f t="shared" si="5"/>
        <v>490</v>
      </c>
      <c r="M102" s="215">
        <v>188600</v>
      </c>
      <c r="N102" s="182">
        <f t="shared" si="3"/>
        <v>188.6</v>
      </c>
      <c r="O102" s="339" t="s">
        <v>3433</v>
      </c>
      <c r="P102" s="330" t="s">
        <v>2334</v>
      </c>
      <c r="Q102" s="331" t="s">
        <v>530</v>
      </c>
      <c r="R102" s="331" t="s">
        <v>1405</v>
      </c>
      <c r="S102" s="331" t="s">
        <v>1406</v>
      </c>
      <c r="T102" s="331" t="s">
        <v>2874</v>
      </c>
      <c r="U102" s="331" t="s">
        <v>2336</v>
      </c>
      <c r="V102" s="292" t="s">
        <v>1900</v>
      </c>
    </row>
    <row r="103" spans="1:23" ht="76.5">
      <c r="A103" s="183">
        <v>102</v>
      </c>
      <c r="B103" s="183" t="s">
        <v>1334</v>
      </c>
      <c r="C103" s="183" t="s">
        <v>1649</v>
      </c>
      <c r="D103" s="183" t="s">
        <v>1387</v>
      </c>
      <c r="E103" s="183"/>
      <c r="F103" s="183" t="s">
        <v>1397</v>
      </c>
      <c r="G103" s="183" t="s">
        <v>16</v>
      </c>
      <c r="H103" s="184" t="s">
        <v>958</v>
      </c>
      <c r="I103" s="184" t="s">
        <v>962</v>
      </c>
      <c r="J103" s="325">
        <v>45315</v>
      </c>
      <c r="K103" s="329" t="s">
        <v>2423</v>
      </c>
      <c r="L103" s="183" t="str">
        <f t="shared" si="5"/>
        <v>480</v>
      </c>
      <c r="M103" s="182">
        <v>196100</v>
      </c>
      <c r="N103" s="182">
        <f t="shared" si="3"/>
        <v>196.1</v>
      </c>
      <c r="O103" s="340" t="s">
        <v>3434</v>
      </c>
      <c r="P103" s="288" t="s">
        <v>1346</v>
      </c>
      <c r="Q103" s="287" t="s">
        <v>530</v>
      </c>
      <c r="R103" s="287" t="s">
        <v>1347</v>
      </c>
      <c r="S103" s="287" t="s">
        <v>1406</v>
      </c>
      <c r="T103" s="287" t="s">
        <v>2341</v>
      </c>
      <c r="U103" s="287" t="s">
        <v>1408</v>
      </c>
      <c r="V103" s="287" t="s">
        <v>1900</v>
      </c>
      <c r="W103" s="291"/>
    </row>
    <row r="104" spans="1:23" ht="76.5">
      <c r="A104" s="183">
        <v>103</v>
      </c>
      <c r="B104" s="183" t="s">
        <v>1334</v>
      </c>
      <c r="C104" s="183" t="s">
        <v>1649</v>
      </c>
      <c r="D104" s="183" t="s">
        <v>3163</v>
      </c>
      <c r="E104" s="183" t="s">
        <v>1348</v>
      </c>
      <c r="F104" s="183" t="s">
        <v>1349</v>
      </c>
      <c r="G104" s="183" t="s">
        <v>16</v>
      </c>
      <c r="H104" s="184" t="s">
        <v>958</v>
      </c>
      <c r="I104" s="184" t="s">
        <v>962</v>
      </c>
      <c r="J104" s="186">
        <v>45315</v>
      </c>
      <c r="K104" s="183" t="s">
        <v>2424</v>
      </c>
      <c r="L104" s="183" t="str">
        <f t="shared" si="5"/>
        <v>140</v>
      </c>
      <c r="M104" s="182">
        <v>476100</v>
      </c>
      <c r="N104" s="182">
        <f t="shared" si="3"/>
        <v>476.1</v>
      </c>
      <c r="O104" s="338" t="s">
        <v>3435</v>
      </c>
      <c r="P104" s="185" t="s">
        <v>1350</v>
      </c>
      <c r="Q104" s="183" t="s">
        <v>530</v>
      </c>
      <c r="R104" s="183"/>
      <c r="S104" s="183" t="s">
        <v>1406</v>
      </c>
      <c r="T104" s="183" t="s">
        <v>2883</v>
      </c>
      <c r="U104" s="183" t="s">
        <v>1409</v>
      </c>
      <c r="V104" s="183" t="s">
        <v>1900</v>
      </c>
    </row>
    <row r="105" spans="1:23" ht="409.5">
      <c r="A105" s="183">
        <v>104</v>
      </c>
      <c r="B105" s="183" t="s">
        <v>1334</v>
      </c>
      <c r="C105" s="183" t="s">
        <v>1649</v>
      </c>
      <c r="D105" s="183" t="s">
        <v>3370</v>
      </c>
      <c r="E105" s="183" t="s">
        <v>2355</v>
      </c>
      <c r="F105" s="183" t="s">
        <v>1352</v>
      </c>
      <c r="G105" s="183" t="s">
        <v>16</v>
      </c>
      <c r="H105" s="184" t="s">
        <v>958</v>
      </c>
      <c r="I105" s="184" t="s">
        <v>557</v>
      </c>
      <c r="J105" s="186">
        <v>45308</v>
      </c>
      <c r="K105" s="183" t="s">
        <v>2425</v>
      </c>
      <c r="L105" s="183" t="str">
        <f t="shared" si="5"/>
        <v>720</v>
      </c>
      <c r="M105" s="182">
        <v>216300</v>
      </c>
      <c r="N105" s="182">
        <f t="shared" si="3"/>
        <v>216.3</v>
      </c>
      <c r="O105" s="338" t="s">
        <v>3436</v>
      </c>
      <c r="P105" s="185" t="s">
        <v>1350</v>
      </c>
      <c r="Q105" s="183" t="s">
        <v>530</v>
      </c>
      <c r="R105" s="183"/>
      <c r="S105" s="183" t="s">
        <v>1406</v>
      </c>
      <c r="T105" s="183" t="s">
        <v>2883</v>
      </c>
      <c r="U105" s="183" t="s">
        <v>1351</v>
      </c>
      <c r="V105" s="183" t="s">
        <v>1900</v>
      </c>
    </row>
    <row r="106" spans="1:23" ht="127.5">
      <c r="A106" s="183">
        <v>105</v>
      </c>
      <c r="B106" s="183" t="s">
        <v>1334</v>
      </c>
      <c r="C106" s="183" t="s">
        <v>1649</v>
      </c>
      <c r="D106" s="183" t="s">
        <v>2426</v>
      </c>
      <c r="E106" s="183"/>
      <c r="F106" s="183" t="s">
        <v>2427</v>
      </c>
      <c r="G106" s="183" t="s">
        <v>168</v>
      </c>
      <c r="H106" s="184" t="s">
        <v>392</v>
      </c>
      <c r="I106" s="206" t="s">
        <v>967</v>
      </c>
      <c r="J106" s="265">
        <v>45414</v>
      </c>
      <c r="K106" s="183" t="s">
        <v>2428</v>
      </c>
      <c r="L106" s="183" t="str">
        <f t="shared" si="5"/>
        <v>720</v>
      </c>
      <c r="M106" s="182">
        <v>213500</v>
      </c>
      <c r="N106" s="182">
        <f t="shared" si="3"/>
        <v>213.5</v>
      </c>
      <c r="O106" s="338" t="s">
        <v>3437</v>
      </c>
      <c r="P106" s="185" t="s">
        <v>2863</v>
      </c>
      <c r="Q106" s="183" t="s">
        <v>530</v>
      </c>
      <c r="R106" s="183" t="s">
        <v>1353</v>
      </c>
      <c r="S106" s="183" t="s">
        <v>1406</v>
      </c>
      <c r="T106" s="183" t="s">
        <v>2492</v>
      </c>
      <c r="U106" s="183" t="s">
        <v>1354</v>
      </c>
      <c r="V106" s="183" t="s">
        <v>1900</v>
      </c>
    </row>
    <row r="107" spans="1:23" ht="102">
      <c r="A107" s="183">
        <v>106</v>
      </c>
      <c r="B107" s="183" t="s">
        <v>1334</v>
      </c>
      <c r="C107" s="183" t="s">
        <v>1649</v>
      </c>
      <c r="D107" s="183" t="s">
        <v>1390</v>
      </c>
      <c r="E107" s="183"/>
      <c r="F107" s="183" t="s">
        <v>2430</v>
      </c>
      <c r="G107" s="183" t="s">
        <v>16</v>
      </c>
      <c r="H107" s="184" t="s">
        <v>392</v>
      </c>
      <c r="I107" s="184" t="s">
        <v>975</v>
      </c>
      <c r="J107" s="186">
        <v>45567</v>
      </c>
      <c r="K107" s="183" t="s">
        <v>2431</v>
      </c>
      <c r="L107" s="183" t="str">
        <f t="shared" si="5"/>
        <v>720</v>
      </c>
      <c r="M107" s="182">
        <v>162000</v>
      </c>
      <c r="N107" s="182">
        <f t="shared" si="3"/>
        <v>162</v>
      </c>
      <c r="O107" s="338">
        <v>162</v>
      </c>
      <c r="P107" s="185" t="s">
        <v>2863</v>
      </c>
      <c r="Q107" s="183" t="s">
        <v>530</v>
      </c>
      <c r="R107" s="183" t="s">
        <v>1347</v>
      </c>
      <c r="S107" s="183" t="s">
        <v>1406</v>
      </c>
      <c r="T107" s="183" t="s">
        <v>2492</v>
      </c>
      <c r="U107" s="183" t="s">
        <v>1410</v>
      </c>
      <c r="V107" s="183" t="s">
        <v>1900</v>
      </c>
    </row>
    <row r="108" spans="1:23" ht="102">
      <c r="A108" s="183">
        <v>107</v>
      </c>
      <c r="B108" s="183" t="s">
        <v>1334</v>
      </c>
      <c r="C108" s="183" t="s">
        <v>1649</v>
      </c>
      <c r="D108" s="183" t="s">
        <v>1901</v>
      </c>
      <c r="E108" s="183"/>
      <c r="F108" s="183" t="s">
        <v>2430</v>
      </c>
      <c r="G108" s="183" t="s">
        <v>16</v>
      </c>
      <c r="H108" s="184" t="s">
        <v>392</v>
      </c>
      <c r="I108" s="184" t="s">
        <v>975</v>
      </c>
      <c r="J108" s="186">
        <v>45567</v>
      </c>
      <c r="K108" s="183" t="s">
        <v>2432</v>
      </c>
      <c r="L108" s="183" t="str">
        <f t="shared" si="5"/>
        <v>720</v>
      </c>
      <c r="M108" s="182">
        <v>662100</v>
      </c>
      <c r="N108" s="182">
        <f t="shared" si="3"/>
        <v>662.1</v>
      </c>
      <c r="O108" s="338" t="s">
        <v>3438</v>
      </c>
      <c r="P108" s="185" t="s">
        <v>2863</v>
      </c>
      <c r="Q108" s="183" t="s">
        <v>530</v>
      </c>
      <c r="R108" s="183" t="s">
        <v>1347</v>
      </c>
      <c r="S108" s="183" t="s">
        <v>1406</v>
      </c>
      <c r="T108" s="183" t="s">
        <v>2492</v>
      </c>
      <c r="U108" s="183" t="s">
        <v>1354</v>
      </c>
      <c r="V108" s="183" t="s">
        <v>1900</v>
      </c>
    </row>
    <row r="109" spans="1:23" ht="76.5">
      <c r="A109" s="183">
        <v>108</v>
      </c>
      <c r="B109" s="183" t="s">
        <v>1334</v>
      </c>
      <c r="C109" s="183" t="s">
        <v>1649</v>
      </c>
      <c r="D109" s="215" t="s">
        <v>3171</v>
      </c>
      <c r="E109" s="183" t="s">
        <v>2434</v>
      </c>
      <c r="F109" s="183" t="s">
        <v>1398</v>
      </c>
      <c r="G109" s="183" t="s">
        <v>168</v>
      </c>
      <c r="H109" s="184" t="s">
        <v>2320</v>
      </c>
      <c r="I109" s="184" t="s">
        <v>253</v>
      </c>
      <c r="J109" s="186">
        <v>45441</v>
      </c>
      <c r="K109" s="183" t="s">
        <v>2356</v>
      </c>
      <c r="L109" s="183" t="str">
        <f t="shared" si="5"/>
        <v>204</v>
      </c>
      <c r="M109" s="182">
        <v>215300</v>
      </c>
      <c r="N109" s="182">
        <f t="shared" si="3"/>
        <v>215.3</v>
      </c>
      <c r="O109" s="338" t="s">
        <v>3439</v>
      </c>
      <c r="P109" s="185" t="s">
        <v>1356</v>
      </c>
      <c r="Q109" s="183" t="s">
        <v>530</v>
      </c>
      <c r="R109" s="183"/>
      <c r="S109" s="183" t="s">
        <v>2363</v>
      </c>
      <c r="T109" s="183" t="s">
        <v>2344</v>
      </c>
      <c r="U109" s="183" t="s">
        <v>2435</v>
      </c>
      <c r="V109" s="183" t="s">
        <v>1900</v>
      </c>
    </row>
    <row r="110" spans="1:23" ht="114.75">
      <c r="A110" s="183">
        <v>109</v>
      </c>
      <c r="B110" s="183" t="s">
        <v>1334</v>
      </c>
      <c r="C110" s="183" t="s">
        <v>1649</v>
      </c>
      <c r="D110" s="183" t="s">
        <v>3174</v>
      </c>
      <c r="E110" s="183" t="s">
        <v>2361</v>
      </c>
      <c r="F110" s="183" t="s">
        <v>2357</v>
      </c>
      <c r="G110" s="183" t="s">
        <v>16</v>
      </c>
      <c r="H110" s="219" t="s">
        <v>235</v>
      </c>
      <c r="I110" s="220" t="s">
        <v>972</v>
      </c>
      <c r="J110" s="186">
        <v>45588</v>
      </c>
      <c r="K110" s="183" t="s">
        <v>2358</v>
      </c>
      <c r="L110" s="183" t="str">
        <f t="shared" si="5"/>
        <v>200</v>
      </c>
      <c r="M110" s="182">
        <v>337900</v>
      </c>
      <c r="N110" s="182">
        <f t="shared" si="3"/>
        <v>337.9</v>
      </c>
      <c r="O110" s="338" t="s">
        <v>3440</v>
      </c>
      <c r="P110" s="185" t="s">
        <v>1356</v>
      </c>
      <c r="Q110" s="183" t="s">
        <v>530</v>
      </c>
      <c r="R110" s="183" t="s">
        <v>1347</v>
      </c>
      <c r="S110" s="183" t="s">
        <v>2363</v>
      </c>
      <c r="T110" s="183" t="s">
        <v>2365</v>
      </c>
      <c r="U110" s="183" t="s">
        <v>2366</v>
      </c>
      <c r="V110" s="183" t="s">
        <v>1900</v>
      </c>
    </row>
    <row r="111" spans="1:23" ht="127.5">
      <c r="A111" s="183">
        <v>110</v>
      </c>
      <c r="B111" s="183" t="s">
        <v>1334</v>
      </c>
      <c r="C111" s="183" t="s">
        <v>1649</v>
      </c>
      <c r="D111" s="183" t="s">
        <v>3170</v>
      </c>
      <c r="E111" s="183" t="s">
        <v>1357</v>
      </c>
      <c r="F111" s="183" t="s">
        <v>2077</v>
      </c>
      <c r="G111" s="183" t="s">
        <v>16</v>
      </c>
      <c r="H111" s="184" t="s">
        <v>2436</v>
      </c>
      <c r="I111" s="184" t="s">
        <v>801</v>
      </c>
      <c r="J111" s="186">
        <v>45539</v>
      </c>
      <c r="K111" s="183" t="s">
        <v>2372</v>
      </c>
      <c r="L111" s="183" t="str">
        <f t="shared" si="5"/>
        <v>249</v>
      </c>
      <c r="M111" s="182">
        <v>264700</v>
      </c>
      <c r="N111" s="182">
        <f t="shared" si="3"/>
        <v>264.7</v>
      </c>
      <c r="O111" s="338" t="s">
        <v>3441</v>
      </c>
      <c r="P111" s="185" t="s">
        <v>1356</v>
      </c>
      <c r="Q111" s="183" t="s">
        <v>530</v>
      </c>
      <c r="R111" s="183" t="s">
        <v>1347</v>
      </c>
      <c r="S111" s="183" t="s">
        <v>2363</v>
      </c>
      <c r="T111" s="183" t="s">
        <v>2344</v>
      </c>
      <c r="U111" s="183" t="s">
        <v>2437</v>
      </c>
      <c r="V111" s="183" t="s">
        <v>1900</v>
      </c>
    </row>
    <row r="112" spans="1:23" ht="51">
      <c r="A112" s="183">
        <v>111</v>
      </c>
      <c r="B112" s="183" t="s">
        <v>1334</v>
      </c>
      <c r="C112" s="183" t="s">
        <v>1649</v>
      </c>
      <c r="D112" s="183" t="s">
        <v>3162</v>
      </c>
      <c r="E112" s="183" t="s">
        <v>2376</v>
      </c>
      <c r="F112" s="183" t="s">
        <v>1358</v>
      </c>
      <c r="G112" s="183" t="s">
        <v>16</v>
      </c>
      <c r="H112" s="184" t="s">
        <v>2438</v>
      </c>
      <c r="I112" s="184" t="s">
        <v>974</v>
      </c>
      <c r="J112" s="186">
        <v>45609</v>
      </c>
      <c r="K112" s="183" t="s">
        <v>2373</v>
      </c>
      <c r="L112" s="183" t="str">
        <f t="shared" si="5"/>
        <v>204</v>
      </c>
      <c r="M112" s="182">
        <v>307400</v>
      </c>
      <c r="N112" s="182">
        <f t="shared" si="3"/>
        <v>307.39999999999998</v>
      </c>
      <c r="O112" s="338" t="s">
        <v>3442</v>
      </c>
      <c r="P112" s="185" t="s">
        <v>1356</v>
      </c>
      <c r="Q112" s="183" t="s">
        <v>530</v>
      </c>
      <c r="R112" s="183" t="s">
        <v>1347</v>
      </c>
      <c r="S112" s="183" t="s">
        <v>2364</v>
      </c>
      <c r="T112" s="183" t="s">
        <v>2344</v>
      </c>
      <c r="U112" s="183" t="s">
        <v>1360</v>
      </c>
      <c r="V112" s="183" t="s">
        <v>1900</v>
      </c>
    </row>
    <row r="113" spans="1:22" ht="76.5">
      <c r="A113" s="183">
        <v>112</v>
      </c>
      <c r="B113" s="183" t="s">
        <v>1334</v>
      </c>
      <c r="C113" s="183" t="s">
        <v>1649</v>
      </c>
      <c r="D113" s="183" t="s">
        <v>2960</v>
      </c>
      <c r="E113" s="184"/>
      <c r="F113" s="183" t="s">
        <v>1361</v>
      </c>
      <c r="G113" s="183" t="s">
        <v>168</v>
      </c>
      <c r="H113" s="184" t="s">
        <v>2439</v>
      </c>
      <c r="I113" s="184" t="s">
        <v>248</v>
      </c>
      <c r="J113" s="186">
        <v>45595</v>
      </c>
      <c r="K113" s="183" t="s">
        <v>2374</v>
      </c>
      <c r="L113" s="183" t="str">
        <f t="shared" si="5"/>
        <v>249</v>
      </c>
      <c r="M113" s="182">
        <v>227300</v>
      </c>
      <c r="N113" s="182">
        <f t="shared" si="3"/>
        <v>227.3</v>
      </c>
      <c r="O113" s="338" t="s">
        <v>3443</v>
      </c>
      <c r="P113" s="185" t="s">
        <v>1356</v>
      </c>
      <c r="Q113" s="183" t="s">
        <v>530</v>
      </c>
      <c r="R113" s="183"/>
      <c r="S113" s="183" t="s">
        <v>2364</v>
      </c>
      <c r="T113" s="183" t="s">
        <v>2344</v>
      </c>
      <c r="U113" s="183" t="s">
        <v>2440</v>
      </c>
      <c r="V113" s="183" t="s">
        <v>1900</v>
      </c>
    </row>
    <row r="114" spans="1:22" ht="204">
      <c r="A114" s="183">
        <v>113</v>
      </c>
      <c r="B114" s="183" t="s">
        <v>1334</v>
      </c>
      <c r="C114" s="183" t="s">
        <v>1649</v>
      </c>
      <c r="D114" s="185" t="s">
        <v>3176</v>
      </c>
      <c r="E114" s="183" t="s">
        <v>2324</v>
      </c>
      <c r="F114" s="185" t="s">
        <v>1362</v>
      </c>
      <c r="G114" s="183" t="s">
        <v>168</v>
      </c>
      <c r="H114" s="184" t="s">
        <v>1400</v>
      </c>
      <c r="I114" s="184" t="s">
        <v>260</v>
      </c>
      <c r="J114" s="186">
        <v>45392</v>
      </c>
      <c r="K114" s="183" t="s">
        <v>2442</v>
      </c>
      <c r="L114" s="183" t="str">
        <f t="shared" si="5"/>
        <v>736</v>
      </c>
      <c r="M114" s="182">
        <v>255800</v>
      </c>
      <c r="N114" s="182">
        <f t="shared" si="3"/>
        <v>255.8</v>
      </c>
      <c r="O114" s="338" t="s">
        <v>3444</v>
      </c>
      <c r="P114" s="185" t="s">
        <v>1363</v>
      </c>
      <c r="Q114" s="183" t="s">
        <v>530</v>
      </c>
      <c r="R114" s="185"/>
      <c r="S114" s="185" t="s">
        <v>2353</v>
      </c>
      <c r="T114" s="185" t="s">
        <v>2345</v>
      </c>
      <c r="U114" s="185" t="s">
        <v>2961</v>
      </c>
      <c r="V114" s="183" t="s">
        <v>1900</v>
      </c>
    </row>
    <row r="115" spans="1:22" ht="76.5">
      <c r="A115" s="183">
        <v>114</v>
      </c>
      <c r="B115" s="183" t="s">
        <v>1334</v>
      </c>
      <c r="C115" s="183" t="s">
        <v>1649</v>
      </c>
      <c r="D115" s="185" t="s">
        <v>3179</v>
      </c>
      <c r="E115" s="185" t="s">
        <v>2323</v>
      </c>
      <c r="F115" s="185" t="s">
        <v>1365</v>
      </c>
      <c r="G115" s="183" t="s">
        <v>16</v>
      </c>
      <c r="H115" s="184" t="s">
        <v>1400</v>
      </c>
      <c r="I115" s="184" t="s">
        <v>789</v>
      </c>
      <c r="J115" s="186">
        <v>45399</v>
      </c>
      <c r="K115" s="183" t="s">
        <v>2443</v>
      </c>
      <c r="L115" s="183" t="str">
        <f t="shared" si="5"/>
        <v>560</v>
      </c>
      <c r="M115" s="182">
        <v>286300</v>
      </c>
      <c r="N115" s="182">
        <f t="shared" si="3"/>
        <v>286.3</v>
      </c>
      <c r="O115" s="338" t="s">
        <v>3445</v>
      </c>
      <c r="P115" s="185" t="s">
        <v>1363</v>
      </c>
      <c r="Q115" s="185" t="s">
        <v>530</v>
      </c>
      <c r="R115" s="185"/>
      <c r="S115" s="185" t="s">
        <v>2353</v>
      </c>
      <c r="T115" s="185" t="s">
        <v>2346</v>
      </c>
      <c r="U115" s="185" t="s">
        <v>2962</v>
      </c>
      <c r="V115" s="183" t="s">
        <v>1900</v>
      </c>
    </row>
    <row r="116" spans="1:22" ht="76.5">
      <c r="A116" s="183">
        <v>115</v>
      </c>
      <c r="B116" s="183" t="s">
        <v>1334</v>
      </c>
      <c r="C116" s="183" t="s">
        <v>1649</v>
      </c>
      <c r="D116" s="185" t="s">
        <v>3181</v>
      </c>
      <c r="E116" s="183" t="s">
        <v>1367</v>
      </c>
      <c r="F116" s="185" t="s">
        <v>1368</v>
      </c>
      <c r="G116" s="183" t="s">
        <v>16</v>
      </c>
      <c r="H116" s="184" t="s">
        <v>1736</v>
      </c>
      <c r="I116" s="184" t="s">
        <v>395</v>
      </c>
      <c r="J116" s="186">
        <v>45427</v>
      </c>
      <c r="K116" s="183" t="s">
        <v>2444</v>
      </c>
      <c r="L116" s="183" t="str">
        <f t="shared" si="5"/>
        <v>584</v>
      </c>
      <c r="M116" s="182">
        <v>215600</v>
      </c>
      <c r="N116" s="182">
        <f t="shared" si="3"/>
        <v>215.6</v>
      </c>
      <c r="O116" s="338" t="s">
        <v>3446</v>
      </c>
      <c r="P116" s="185" t="s">
        <v>1369</v>
      </c>
      <c r="Q116" s="183" t="s">
        <v>530</v>
      </c>
      <c r="R116" s="185"/>
      <c r="S116" s="185" t="s">
        <v>2353</v>
      </c>
      <c r="T116" s="185" t="s">
        <v>2347</v>
      </c>
      <c r="U116" s="185" t="s">
        <v>2963</v>
      </c>
      <c r="V116" s="183" t="s">
        <v>1900</v>
      </c>
    </row>
    <row r="117" spans="1:22" ht="114.75">
      <c r="A117" s="183">
        <v>116</v>
      </c>
      <c r="B117" s="183" t="s">
        <v>1334</v>
      </c>
      <c r="C117" s="183" t="s">
        <v>1649</v>
      </c>
      <c r="D117" s="185" t="s">
        <v>1393</v>
      </c>
      <c r="E117" s="183"/>
      <c r="F117" s="185" t="s">
        <v>1903</v>
      </c>
      <c r="G117" s="183" t="s">
        <v>16</v>
      </c>
      <c r="H117" s="184" t="s">
        <v>792</v>
      </c>
      <c r="I117" s="184" t="s">
        <v>249</v>
      </c>
      <c r="J117" s="186">
        <v>45378</v>
      </c>
      <c r="K117" s="185" t="s">
        <v>2445</v>
      </c>
      <c r="L117" s="183" t="str">
        <f t="shared" si="5"/>
        <v>528</v>
      </c>
      <c r="M117" s="182">
        <v>266600</v>
      </c>
      <c r="N117" s="182">
        <f t="shared" si="3"/>
        <v>266.60000000000002</v>
      </c>
      <c r="O117" s="338" t="s">
        <v>3447</v>
      </c>
      <c r="P117" s="185" t="s">
        <v>1370</v>
      </c>
      <c r="Q117" s="183" t="s">
        <v>530</v>
      </c>
      <c r="R117" s="185"/>
      <c r="S117" s="185" t="s">
        <v>2353</v>
      </c>
      <c r="T117" s="185" t="s">
        <v>2348</v>
      </c>
      <c r="U117" s="185" t="s">
        <v>2992</v>
      </c>
      <c r="V117" s="183" t="s">
        <v>1900</v>
      </c>
    </row>
    <row r="118" spans="1:22" ht="102">
      <c r="A118" s="183">
        <v>117</v>
      </c>
      <c r="B118" s="183" t="s">
        <v>1334</v>
      </c>
      <c r="C118" s="183" t="s">
        <v>1649</v>
      </c>
      <c r="D118" s="183" t="s">
        <v>3177</v>
      </c>
      <c r="E118" s="183" t="s">
        <v>1371</v>
      </c>
      <c r="F118" s="183" t="s">
        <v>1372</v>
      </c>
      <c r="G118" s="183" t="s">
        <v>16</v>
      </c>
      <c r="H118" s="184" t="s">
        <v>792</v>
      </c>
      <c r="I118" s="183" t="s">
        <v>2816</v>
      </c>
      <c r="J118" s="186">
        <v>45653</v>
      </c>
      <c r="K118" s="183" t="s">
        <v>2446</v>
      </c>
      <c r="L118" s="183" t="str">
        <f t="shared" si="5"/>
        <v>120</v>
      </c>
      <c r="M118" s="182">
        <v>154600</v>
      </c>
      <c r="N118" s="182">
        <f t="shared" si="3"/>
        <v>154.6</v>
      </c>
      <c r="O118" s="338" t="s">
        <v>3448</v>
      </c>
      <c r="P118" s="185" t="s">
        <v>1661</v>
      </c>
      <c r="Q118" s="183" t="s">
        <v>530</v>
      </c>
      <c r="R118" s="183"/>
      <c r="S118" s="183" t="s">
        <v>1406</v>
      </c>
      <c r="T118" s="183" t="s">
        <v>2349</v>
      </c>
      <c r="U118" s="183" t="s">
        <v>2964</v>
      </c>
      <c r="V118" s="183" t="s">
        <v>1900</v>
      </c>
    </row>
    <row r="119" spans="1:22" ht="63.75">
      <c r="A119" s="183">
        <v>118</v>
      </c>
      <c r="B119" s="183" t="s">
        <v>1334</v>
      </c>
      <c r="C119" s="183" t="s">
        <v>1649</v>
      </c>
      <c r="D119" s="183" t="s">
        <v>2965</v>
      </c>
      <c r="E119" s="183"/>
      <c r="F119" s="183" t="s">
        <v>1905</v>
      </c>
      <c r="G119" s="183" t="s">
        <v>168</v>
      </c>
      <c r="H119" s="184" t="s">
        <v>1402</v>
      </c>
      <c r="I119" s="184" t="s">
        <v>396</v>
      </c>
      <c r="J119" s="186">
        <v>45518</v>
      </c>
      <c r="K119" s="183" t="s">
        <v>2447</v>
      </c>
      <c r="L119" s="183" t="str">
        <f t="shared" si="5"/>
        <v>352</v>
      </c>
      <c r="M119" s="182">
        <v>200700</v>
      </c>
      <c r="N119" s="182">
        <f t="shared" si="3"/>
        <v>200.7</v>
      </c>
      <c r="O119" s="338" t="s">
        <v>3449</v>
      </c>
      <c r="P119" s="185" t="s">
        <v>1661</v>
      </c>
      <c r="Q119" s="183" t="s">
        <v>530</v>
      </c>
      <c r="R119" s="215" t="s">
        <v>2448</v>
      </c>
      <c r="S119" s="185" t="s">
        <v>2368</v>
      </c>
      <c r="T119" s="183" t="s">
        <v>2350</v>
      </c>
      <c r="U119" s="218" t="s">
        <v>2902</v>
      </c>
      <c r="V119" s="183" t="s">
        <v>1900</v>
      </c>
    </row>
    <row r="120" spans="1:22" ht="51">
      <c r="A120" s="183">
        <v>119</v>
      </c>
      <c r="B120" s="183" t="s">
        <v>1334</v>
      </c>
      <c r="C120" s="183" t="s">
        <v>1649</v>
      </c>
      <c r="D120" s="183" t="s">
        <v>1906</v>
      </c>
      <c r="E120" s="183"/>
      <c r="F120" s="183" t="s">
        <v>1907</v>
      </c>
      <c r="G120" s="183" t="s">
        <v>16</v>
      </c>
      <c r="H120" s="184" t="s">
        <v>1403</v>
      </c>
      <c r="I120" s="184" t="s">
        <v>790</v>
      </c>
      <c r="J120" s="186">
        <v>45364</v>
      </c>
      <c r="K120" s="183" t="s">
        <v>2450</v>
      </c>
      <c r="L120" s="183" t="str">
        <f t="shared" si="5"/>
        <v>528</v>
      </c>
      <c r="M120" s="182">
        <v>235700</v>
      </c>
      <c r="N120" s="182">
        <f t="shared" si="3"/>
        <v>235.7</v>
      </c>
      <c r="O120" s="338" t="s">
        <v>3450</v>
      </c>
      <c r="P120" s="185" t="s">
        <v>1699</v>
      </c>
      <c r="Q120" s="183" t="s">
        <v>530</v>
      </c>
      <c r="R120" s="215" t="s">
        <v>2448</v>
      </c>
      <c r="S120" s="185" t="s">
        <v>2368</v>
      </c>
      <c r="T120" s="183" t="s">
        <v>2350</v>
      </c>
      <c r="U120" s="185" t="s">
        <v>2451</v>
      </c>
      <c r="V120" s="183" t="s">
        <v>1900</v>
      </c>
    </row>
    <row r="121" spans="1:22" ht="38.25">
      <c r="A121" s="183">
        <v>120</v>
      </c>
      <c r="B121" s="183" t="s">
        <v>1334</v>
      </c>
      <c r="C121" s="183" t="s">
        <v>1649</v>
      </c>
      <c r="D121" s="183" t="s">
        <v>1908</v>
      </c>
      <c r="E121" s="183"/>
      <c r="F121" s="183" t="s">
        <v>1909</v>
      </c>
      <c r="G121" s="183" t="s">
        <v>168</v>
      </c>
      <c r="H121" s="184" t="s">
        <v>791</v>
      </c>
      <c r="I121" s="184" t="s">
        <v>267</v>
      </c>
      <c r="J121" s="186">
        <v>45504</v>
      </c>
      <c r="K121" s="183" t="s">
        <v>2452</v>
      </c>
      <c r="L121" s="183" t="str">
        <f t="shared" si="5"/>
        <v>720</v>
      </c>
      <c r="M121" s="182">
        <v>211500</v>
      </c>
      <c r="N121" s="182">
        <f t="shared" si="3"/>
        <v>211.5</v>
      </c>
      <c r="O121" s="338" t="s">
        <v>3451</v>
      </c>
      <c r="P121" s="185" t="s">
        <v>1661</v>
      </c>
      <c r="Q121" s="183" t="s">
        <v>530</v>
      </c>
      <c r="R121" s="215" t="s">
        <v>2448</v>
      </c>
      <c r="S121" s="185" t="s">
        <v>2368</v>
      </c>
      <c r="T121" s="185" t="s">
        <v>2351</v>
      </c>
      <c r="U121" s="185" t="s">
        <v>1412</v>
      </c>
      <c r="V121" s="183" t="s">
        <v>1900</v>
      </c>
    </row>
    <row r="122" spans="1:22" ht="38.25">
      <c r="A122" s="183">
        <v>121</v>
      </c>
      <c r="B122" s="183" t="s">
        <v>1334</v>
      </c>
      <c r="C122" s="183" t="s">
        <v>1649</v>
      </c>
      <c r="D122" s="183" t="s">
        <v>2475</v>
      </c>
      <c r="E122" s="183"/>
      <c r="F122" s="183" t="s">
        <v>2453</v>
      </c>
      <c r="G122" s="183" t="s">
        <v>168</v>
      </c>
      <c r="H122" s="184" t="s">
        <v>230</v>
      </c>
      <c r="I122" s="184" t="s">
        <v>267</v>
      </c>
      <c r="J122" s="186">
        <v>45504</v>
      </c>
      <c r="K122" s="183" t="s">
        <v>2454</v>
      </c>
      <c r="L122" s="183" t="str">
        <f t="shared" si="5"/>
        <v>720</v>
      </c>
      <c r="M122" s="182">
        <v>243200</v>
      </c>
      <c r="N122" s="182">
        <f t="shared" si="3"/>
        <v>243.2</v>
      </c>
      <c r="O122" s="338" t="s">
        <v>3452</v>
      </c>
      <c r="P122" s="185" t="s">
        <v>1661</v>
      </c>
      <c r="Q122" s="183" t="s">
        <v>530</v>
      </c>
      <c r="R122" s="215" t="s">
        <v>2448</v>
      </c>
      <c r="S122" s="185" t="s">
        <v>2368</v>
      </c>
      <c r="T122" s="185" t="s">
        <v>2351</v>
      </c>
      <c r="U122" s="185" t="s">
        <v>1413</v>
      </c>
      <c r="V122" s="183" t="s">
        <v>1900</v>
      </c>
    </row>
    <row r="123" spans="1:22" ht="165.75">
      <c r="A123" s="183">
        <v>122</v>
      </c>
      <c r="B123" s="183" t="s">
        <v>1334</v>
      </c>
      <c r="C123" s="183" t="s">
        <v>1649</v>
      </c>
      <c r="D123" s="183" t="s">
        <v>3266</v>
      </c>
      <c r="E123" s="183" t="s">
        <v>2408</v>
      </c>
      <c r="F123" s="183" t="s">
        <v>2379</v>
      </c>
      <c r="G123" s="183" t="s">
        <v>168</v>
      </c>
      <c r="H123" s="184" t="s">
        <v>2409</v>
      </c>
      <c r="I123" s="184" t="s">
        <v>254</v>
      </c>
      <c r="J123" s="186">
        <v>45455</v>
      </c>
      <c r="K123" s="183" t="s">
        <v>2380</v>
      </c>
      <c r="L123" s="183" t="str">
        <f t="shared" si="5"/>
        <v>528</v>
      </c>
      <c r="M123" s="182">
        <v>200700</v>
      </c>
      <c r="N123" s="182">
        <f t="shared" si="3"/>
        <v>200.7</v>
      </c>
      <c r="O123" s="338" t="s">
        <v>3449</v>
      </c>
      <c r="P123" s="185" t="s">
        <v>1661</v>
      </c>
      <c r="Q123" s="183" t="s">
        <v>530</v>
      </c>
      <c r="R123" s="183" t="s">
        <v>2401</v>
      </c>
      <c r="S123" s="185" t="s">
        <v>2368</v>
      </c>
      <c r="T123" s="185" t="s">
        <v>2413</v>
      </c>
      <c r="U123" s="185" t="s">
        <v>2903</v>
      </c>
      <c r="V123" s="183" t="s">
        <v>1900</v>
      </c>
    </row>
    <row r="124" spans="1:22" ht="63.75">
      <c r="A124" s="183">
        <v>123</v>
      </c>
      <c r="B124" s="183" t="s">
        <v>1334</v>
      </c>
      <c r="C124" s="200" t="s">
        <v>1649</v>
      </c>
      <c r="D124" s="183" t="s">
        <v>3272</v>
      </c>
      <c r="E124" s="183" t="s">
        <v>2412</v>
      </c>
      <c r="F124" s="183" t="s">
        <v>2457</v>
      </c>
      <c r="G124" s="183" t="s">
        <v>16</v>
      </c>
      <c r="H124" s="184" t="s">
        <v>249</v>
      </c>
      <c r="I124" s="184" t="s">
        <v>398</v>
      </c>
      <c r="J124" s="186">
        <v>45553</v>
      </c>
      <c r="K124" s="183" t="s">
        <v>2383</v>
      </c>
      <c r="L124" s="183" t="str">
        <f t="shared" si="5"/>
        <v>352</v>
      </c>
      <c r="M124" s="182">
        <v>211500</v>
      </c>
      <c r="N124" s="182">
        <f t="shared" si="3"/>
        <v>211.5</v>
      </c>
      <c r="O124" s="338" t="s">
        <v>3451</v>
      </c>
      <c r="P124" s="185" t="s">
        <v>1661</v>
      </c>
      <c r="Q124" s="200" t="s">
        <v>530</v>
      </c>
      <c r="R124" s="183"/>
      <c r="S124" s="185" t="s">
        <v>2368</v>
      </c>
      <c r="T124" s="185" t="s">
        <v>2413</v>
      </c>
      <c r="U124" s="185" t="s">
        <v>2403</v>
      </c>
      <c r="V124" s="183" t="s">
        <v>1900</v>
      </c>
    </row>
    <row r="125" spans="1:22" ht="63.75">
      <c r="A125" s="183">
        <v>124</v>
      </c>
      <c r="B125" s="183" t="s">
        <v>1334</v>
      </c>
      <c r="C125" s="200" t="s">
        <v>1649</v>
      </c>
      <c r="D125" s="183" t="s">
        <v>3297</v>
      </c>
      <c r="E125" s="183" t="s">
        <v>2460</v>
      </c>
      <c r="F125" s="183" t="s">
        <v>2459</v>
      </c>
      <c r="G125" s="183" t="s">
        <v>16</v>
      </c>
      <c r="H125" s="184" t="s">
        <v>1640</v>
      </c>
      <c r="I125" s="183" t="s">
        <v>394</v>
      </c>
      <c r="J125" s="186">
        <v>45371</v>
      </c>
      <c r="K125" s="183" t="s">
        <v>2384</v>
      </c>
      <c r="L125" s="183" t="str">
        <f t="shared" si="5"/>
        <v>528</v>
      </c>
      <c r="M125" s="182">
        <v>243200</v>
      </c>
      <c r="N125" s="182">
        <f t="shared" si="3"/>
        <v>243.2</v>
      </c>
      <c r="O125" s="338" t="s">
        <v>3452</v>
      </c>
      <c r="P125" s="185" t="s">
        <v>1661</v>
      </c>
      <c r="Q125" s="200" t="s">
        <v>530</v>
      </c>
      <c r="R125" s="183"/>
      <c r="S125" s="185" t="s">
        <v>2368</v>
      </c>
      <c r="T125" s="185" t="s">
        <v>2351</v>
      </c>
      <c r="U125" s="185" t="s">
        <v>2404</v>
      </c>
      <c r="V125" s="183" t="s">
        <v>1900</v>
      </c>
    </row>
    <row r="126" spans="1:22" ht="63.75">
      <c r="A126" s="183">
        <v>125</v>
      </c>
      <c r="B126" s="183" t="s">
        <v>1334</v>
      </c>
      <c r="C126" s="200" t="s">
        <v>1649</v>
      </c>
      <c r="D126" s="183" t="s">
        <v>3267</v>
      </c>
      <c r="E126" s="183" t="s">
        <v>2386</v>
      </c>
      <c r="F126" s="183" t="s">
        <v>2459</v>
      </c>
      <c r="G126" s="183" t="s">
        <v>16</v>
      </c>
      <c r="H126" s="184" t="s">
        <v>1737</v>
      </c>
      <c r="I126" s="184" t="s">
        <v>271</v>
      </c>
      <c r="J126" s="186">
        <v>45630</v>
      </c>
      <c r="K126" s="183" t="s">
        <v>2462</v>
      </c>
      <c r="L126" s="183" t="str">
        <f t="shared" si="5"/>
        <v>352</v>
      </c>
      <c r="M126" s="182">
        <v>109900</v>
      </c>
      <c r="N126" s="182">
        <f t="shared" si="3"/>
        <v>109.9</v>
      </c>
      <c r="O126" s="338" t="s">
        <v>3453</v>
      </c>
      <c r="P126" s="185" t="s">
        <v>1661</v>
      </c>
      <c r="Q126" s="200" t="s">
        <v>530</v>
      </c>
      <c r="R126" s="183"/>
      <c r="S126" s="185" t="s">
        <v>2368</v>
      </c>
      <c r="T126" s="185" t="s">
        <v>2350</v>
      </c>
      <c r="U126" s="185" t="s">
        <v>2901</v>
      </c>
      <c r="V126" s="183" t="s">
        <v>1900</v>
      </c>
    </row>
    <row r="127" spans="1:22" ht="140.25">
      <c r="A127" s="183">
        <v>126</v>
      </c>
      <c r="B127" s="183" t="s">
        <v>1334</v>
      </c>
      <c r="C127" s="200" t="s">
        <v>1649</v>
      </c>
      <c r="D127" s="183" t="s">
        <v>3265</v>
      </c>
      <c r="E127" s="183" t="s">
        <v>2387</v>
      </c>
      <c r="F127" s="183" t="s">
        <v>2467</v>
      </c>
      <c r="G127" s="183" t="s">
        <v>2464</v>
      </c>
      <c r="H127" s="184" t="s">
        <v>237</v>
      </c>
      <c r="I127" s="184" t="s">
        <v>252</v>
      </c>
      <c r="J127" s="186">
        <v>45644</v>
      </c>
      <c r="K127" s="183" t="s">
        <v>2388</v>
      </c>
      <c r="L127" s="183" t="str">
        <f t="shared" si="5"/>
        <v>528</v>
      </c>
      <c r="M127" s="182">
        <v>144200</v>
      </c>
      <c r="N127" s="182">
        <f t="shared" si="3"/>
        <v>144.19999999999999</v>
      </c>
      <c r="O127" s="338" t="s">
        <v>3454</v>
      </c>
      <c r="P127" s="185" t="s">
        <v>1661</v>
      </c>
      <c r="Q127" s="200" t="s">
        <v>530</v>
      </c>
      <c r="R127" s="183"/>
      <c r="S127" s="185" t="s">
        <v>2368</v>
      </c>
      <c r="T127" s="185" t="s">
        <v>2351</v>
      </c>
      <c r="U127" s="185" t="s">
        <v>2465</v>
      </c>
      <c r="V127" s="183" t="s">
        <v>1900</v>
      </c>
    </row>
    <row r="128" spans="1:22" ht="153">
      <c r="A128" s="183">
        <v>127</v>
      </c>
      <c r="B128" s="183" t="s">
        <v>1334</v>
      </c>
      <c r="C128" s="200" t="s">
        <v>1649</v>
      </c>
      <c r="D128" s="183" t="s">
        <v>3209</v>
      </c>
      <c r="E128" s="183" t="s">
        <v>2389</v>
      </c>
      <c r="F128" s="183" t="s">
        <v>2467</v>
      </c>
      <c r="G128" s="183" t="s">
        <v>16</v>
      </c>
      <c r="H128" s="184" t="s">
        <v>237</v>
      </c>
      <c r="I128" s="184" t="s">
        <v>250</v>
      </c>
      <c r="J128" s="186">
        <v>45637</v>
      </c>
      <c r="K128" s="183" t="s">
        <v>2390</v>
      </c>
      <c r="L128" s="183" t="str">
        <f t="shared" si="5"/>
        <v>720</v>
      </c>
      <c r="M128" s="182">
        <v>139800</v>
      </c>
      <c r="N128" s="182">
        <f t="shared" si="3"/>
        <v>139.80000000000001</v>
      </c>
      <c r="O128" s="338" t="s">
        <v>3455</v>
      </c>
      <c r="P128" s="185" t="s">
        <v>1661</v>
      </c>
      <c r="Q128" s="200" t="s">
        <v>530</v>
      </c>
      <c r="R128" s="183" t="s">
        <v>1347</v>
      </c>
      <c r="S128" s="185" t="s">
        <v>2368</v>
      </c>
      <c r="T128" s="185" t="s">
        <v>2413</v>
      </c>
      <c r="U128" s="185" t="s">
        <v>2417</v>
      </c>
      <c r="V128" s="183" t="s">
        <v>1900</v>
      </c>
    </row>
    <row r="129" spans="1:23" ht="89.25">
      <c r="A129" s="183">
        <v>128</v>
      </c>
      <c r="B129" s="183" t="s">
        <v>1334</v>
      </c>
      <c r="C129" s="200" t="s">
        <v>1649</v>
      </c>
      <c r="D129" s="183" t="s">
        <v>3326</v>
      </c>
      <c r="E129" s="183" t="s">
        <v>2391</v>
      </c>
      <c r="F129" s="183" t="s">
        <v>2392</v>
      </c>
      <c r="G129" s="183" t="s">
        <v>16</v>
      </c>
      <c r="H129" s="184" t="s">
        <v>792</v>
      </c>
      <c r="I129" s="184" t="s">
        <v>494</v>
      </c>
      <c r="J129" s="186">
        <v>45511</v>
      </c>
      <c r="K129" s="183" t="s">
        <v>2394</v>
      </c>
      <c r="L129" s="183" t="str">
        <f t="shared" si="5"/>
        <v>720</v>
      </c>
      <c r="M129" s="182">
        <v>108200</v>
      </c>
      <c r="N129" s="182">
        <f t="shared" si="3"/>
        <v>108.2</v>
      </c>
      <c r="O129" s="338" t="s">
        <v>3456</v>
      </c>
      <c r="P129" s="185" t="s">
        <v>1661</v>
      </c>
      <c r="Q129" s="200" t="s">
        <v>530</v>
      </c>
      <c r="R129" s="183"/>
      <c r="S129" s="185" t="s">
        <v>2368</v>
      </c>
      <c r="T129" s="185" t="s">
        <v>2351</v>
      </c>
      <c r="U129" s="185" t="s">
        <v>2416</v>
      </c>
      <c r="V129" s="183" t="s">
        <v>1900</v>
      </c>
    </row>
    <row r="130" spans="1:23" ht="76.5">
      <c r="A130" s="183">
        <v>129</v>
      </c>
      <c r="B130" s="183" t="s">
        <v>1334</v>
      </c>
      <c r="C130" s="200" t="s">
        <v>1649</v>
      </c>
      <c r="D130" s="183" t="s">
        <v>3282</v>
      </c>
      <c r="E130" s="183" t="s">
        <v>2395</v>
      </c>
      <c r="F130" s="183" t="s">
        <v>2396</v>
      </c>
      <c r="G130" s="183" t="s">
        <v>16</v>
      </c>
      <c r="H130" s="184" t="s">
        <v>2470</v>
      </c>
      <c r="I130" s="184" t="s">
        <v>498</v>
      </c>
      <c r="J130" s="186">
        <v>45357</v>
      </c>
      <c r="K130" s="183" t="s">
        <v>2397</v>
      </c>
      <c r="L130" s="183" t="str">
        <f t="shared" si="5"/>
        <v>720</v>
      </c>
      <c r="M130" s="182">
        <v>522800</v>
      </c>
      <c r="N130" s="182">
        <f t="shared" si="3"/>
        <v>522.79999999999995</v>
      </c>
      <c r="O130" s="338" t="s">
        <v>3457</v>
      </c>
      <c r="P130" s="185" t="s">
        <v>1661</v>
      </c>
      <c r="Q130" s="200" t="s">
        <v>530</v>
      </c>
      <c r="R130" s="183"/>
      <c r="S130" s="185" t="s">
        <v>2368</v>
      </c>
      <c r="T130" s="185" t="s">
        <v>2351</v>
      </c>
      <c r="U130" s="185" t="s">
        <v>2904</v>
      </c>
      <c r="V130" s="183" t="s">
        <v>1900</v>
      </c>
    </row>
    <row r="131" spans="1:23" ht="127.5">
      <c r="A131" s="183">
        <v>130</v>
      </c>
      <c r="B131" s="183" t="s">
        <v>1334</v>
      </c>
      <c r="C131" s="200" t="s">
        <v>1649</v>
      </c>
      <c r="D131" s="183" t="s">
        <v>3268</v>
      </c>
      <c r="E131" s="183" t="s">
        <v>2398</v>
      </c>
      <c r="F131" s="183" t="s">
        <v>2392</v>
      </c>
      <c r="G131" s="183" t="s">
        <v>16</v>
      </c>
      <c r="H131" s="184" t="s">
        <v>1640</v>
      </c>
      <c r="I131" s="184" t="s">
        <v>262</v>
      </c>
      <c r="J131" s="186">
        <v>45462</v>
      </c>
      <c r="K131" s="183" t="s">
        <v>2399</v>
      </c>
      <c r="L131" s="183" t="str">
        <f t="shared" si="5"/>
        <v>720</v>
      </c>
      <c r="M131" s="182">
        <v>118200</v>
      </c>
      <c r="N131" s="182">
        <f t="shared" ref="N131:N194" si="6">M131/1000</f>
        <v>118.2</v>
      </c>
      <c r="O131" s="338" t="s">
        <v>3458</v>
      </c>
      <c r="P131" s="185" t="s">
        <v>1661</v>
      </c>
      <c r="Q131" s="200" t="s">
        <v>530</v>
      </c>
      <c r="R131" s="183"/>
      <c r="S131" s="185" t="s">
        <v>2368</v>
      </c>
      <c r="T131" s="185" t="s">
        <v>2351</v>
      </c>
      <c r="U131" s="185" t="s">
        <v>2414</v>
      </c>
      <c r="V131" s="183" t="s">
        <v>1900</v>
      </c>
    </row>
    <row r="132" spans="1:23" ht="38.25">
      <c r="A132" s="183">
        <v>131</v>
      </c>
      <c r="B132" s="183" t="s">
        <v>1334</v>
      </c>
      <c r="C132" s="200" t="s">
        <v>1649</v>
      </c>
      <c r="D132" s="183" t="s">
        <v>2472</v>
      </c>
      <c r="E132" s="183"/>
      <c r="F132" s="183" t="s">
        <v>2473</v>
      </c>
      <c r="G132" s="183" t="s">
        <v>168</v>
      </c>
      <c r="H132" s="184" t="s">
        <v>1742</v>
      </c>
      <c r="I132" s="184" t="s">
        <v>271</v>
      </c>
      <c r="J132" s="186">
        <v>45630</v>
      </c>
      <c r="K132" s="183" t="s">
        <v>2474</v>
      </c>
      <c r="L132" s="183" t="str">
        <f t="shared" si="5"/>
        <v>720</v>
      </c>
      <c r="M132" s="182">
        <v>84400</v>
      </c>
      <c r="N132" s="182">
        <f t="shared" si="6"/>
        <v>84.4</v>
      </c>
      <c r="O132" s="338" t="s">
        <v>3459</v>
      </c>
      <c r="P132" s="185" t="s">
        <v>2917</v>
      </c>
      <c r="Q132" s="200" t="s">
        <v>530</v>
      </c>
      <c r="R132" s="183"/>
      <c r="S132" s="185" t="s">
        <v>2368</v>
      </c>
      <c r="T132" s="185" t="s">
        <v>2351</v>
      </c>
      <c r="U132" s="185"/>
      <c r="V132" s="183" t="s">
        <v>1900</v>
      </c>
    </row>
    <row r="133" spans="1:23" ht="63.75">
      <c r="A133" s="183">
        <v>132</v>
      </c>
      <c r="B133" s="183" t="s">
        <v>1334</v>
      </c>
      <c r="C133" s="183" t="s">
        <v>1649</v>
      </c>
      <c r="D133" s="183" t="s">
        <v>1396</v>
      </c>
      <c r="E133" s="183"/>
      <c r="F133" s="183" t="s">
        <v>1375</v>
      </c>
      <c r="G133" s="183" t="s">
        <v>16</v>
      </c>
      <c r="H133" s="184" t="s">
        <v>237</v>
      </c>
      <c r="I133" s="184" t="s">
        <v>256</v>
      </c>
      <c r="J133" s="186">
        <v>45546</v>
      </c>
      <c r="K133" s="183" t="s">
        <v>2476</v>
      </c>
      <c r="L133" s="183" t="str">
        <f t="shared" si="5"/>
        <v>248</v>
      </c>
      <c r="M133" s="182">
        <v>68400</v>
      </c>
      <c r="N133" s="182">
        <f t="shared" si="6"/>
        <v>68.400000000000006</v>
      </c>
      <c r="O133" s="338" t="s">
        <v>3460</v>
      </c>
      <c r="P133" s="185" t="s">
        <v>1661</v>
      </c>
      <c r="Q133" s="183" t="s">
        <v>530</v>
      </c>
      <c r="R133" s="183" t="s">
        <v>1376</v>
      </c>
      <c r="S133" s="183" t="s">
        <v>2363</v>
      </c>
      <c r="T133" s="183" t="s">
        <v>2352</v>
      </c>
      <c r="U133" s="183" t="s">
        <v>1414</v>
      </c>
      <c r="V133" s="183" t="s">
        <v>1900</v>
      </c>
    </row>
    <row r="134" spans="1:23" ht="51">
      <c r="A134" s="183">
        <v>133</v>
      </c>
      <c r="B134" s="183" t="s">
        <v>1334</v>
      </c>
      <c r="C134" s="183" t="s">
        <v>1649</v>
      </c>
      <c r="D134" s="183" t="s">
        <v>1910</v>
      </c>
      <c r="E134" s="183"/>
      <c r="F134" s="183" t="s">
        <v>1911</v>
      </c>
      <c r="G134" s="183" t="s">
        <v>16</v>
      </c>
      <c r="H134" s="184" t="s">
        <v>799</v>
      </c>
      <c r="I134" s="184" t="s">
        <v>269</v>
      </c>
      <c r="J134" s="186">
        <v>45560</v>
      </c>
      <c r="K134" s="183" t="s">
        <v>2477</v>
      </c>
      <c r="L134" s="183" t="str">
        <f t="shared" si="5"/>
        <v>248</v>
      </c>
      <c r="M134" s="182">
        <v>61900</v>
      </c>
      <c r="N134" s="182">
        <f t="shared" si="6"/>
        <v>61.9</v>
      </c>
      <c r="O134" s="338" t="s">
        <v>3461</v>
      </c>
      <c r="P134" s="185" t="s">
        <v>1661</v>
      </c>
      <c r="Q134" s="183" t="s">
        <v>530</v>
      </c>
      <c r="R134" s="183" t="s">
        <v>2877</v>
      </c>
      <c r="S134" s="183" t="s">
        <v>2363</v>
      </c>
      <c r="T134" s="183" t="s">
        <v>2352</v>
      </c>
      <c r="U134" s="183" t="s">
        <v>1414</v>
      </c>
      <c r="V134" s="183" t="s">
        <v>1900</v>
      </c>
    </row>
    <row r="135" spans="1:23" ht="76.5">
      <c r="A135" s="183">
        <v>134</v>
      </c>
      <c r="B135" s="215" t="s">
        <v>1334</v>
      </c>
      <c r="C135" s="183" t="s">
        <v>1649</v>
      </c>
      <c r="D135" s="183" t="s">
        <v>2970</v>
      </c>
      <c r="F135" s="183" t="s">
        <v>1378</v>
      </c>
      <c r="G135" s="183" t="s">
        <v>16</v>
      </c>
      <c r="H135" s="184" t="s">
        <v>242</v>
      </c>
      <c r="I135" s="184" t="s">
        <v>247</v>
      </c>
      <c r="J135" s="186">
        <v>45616</v>
      </c>
      <c r="K135" s="183" t="s">
        <v>2478</v>
      </c>
      <c r="L135" s="183" t="str">
        <f t="shared" si="5"/>
        <v>344</v>
      </c>
      <c r="M135" s="182">
        <v>79600</v>
      </c>
      <c r="N135" s="182">
        <f t="shared" si="6"/>
        <v>79.599999999999994</v>
      </c>
      <c r="O135" s="338" t="s">
        <v>3462</v>
      </c>
      <c r="P135" s="185" t="s">
        <v>1661</v>
      </c>
      <c r="Q135" s="183" t="s">
        <v>530</v>
      </c>
      <c r="R135" s="183" t="s">
        <v>2877</v>
      </c>
      <c r="S135" s="183" t="s">
        <v>2377</v>
      </c>
      <c r="T135" s="183" t="s">
        <v>1379</v>
      </c>
      <c r="U135" s="183" t="s">
        <v>1414</v>
      </c>
      <c r="V135" s="183" t="s">
        <v>1900</v>
      </c>
    </row>
    <row r="136" spans="1:23" ht="51">
      <c r="A136" s="183">
        <v>135</v>
      </c>
      <c r="B136" s="183" t="s">
        <v>1334</v>
      </c>
      <c r="C136" s="183" t="s">
        <v>1649</v>
      </c>
      <c r="D136" s="183" t="s">
        <v>2971</v>
      </c>
      <c r="F136" s="183" t="s">
        <v>1380</v>
      </c>
      <c r="G136" s="183" t="s">
        <v>16</v>
      </c>
      <c r="H136" s="184" t="s">
        <v>391</v>
      </c>
      <c r="I136" s="184" t="s">
        <v>974</v>
      </c>
      <c r="J136" s="186">
        <v>45609</v>
      </c>
      <c r="K136" s="183" t="s">
        <v>2478</v>
      </c>
      <c r="L136" s="183" t="str">
        <f t="shared" si="5"/>
        <v>344</v>
      </c>
      <c r="M136" s="182">
        <v>79600</v>
      </c>
      <c r="N136" s="182">
        <f t="shared" si="6"/>
        <v>79.599999999999994</v>
      </c>
      <c r="O136" s="338" t="s">
        <v>3462</v>
      </c>
      <c r="P136" s="185" t="s">
        <v>1700</v>
      </c>
      <c r="Q136" s="183" t="s">
        <v>530</v>
      </c>
      <c r="R136" s="183" t="s">
        <v>2877</v>
      </c>
      <c r="S136" s="183" t="s">
        <v>2377</v>
      </c>
      <c r="T136" s="183" t="s">
        <v>1379</v>
      </c>
      <c r="U136" s="183" t="s">
        <v>1414</v>
      </c>
      <c r="V136" s="183" t="s">
        <v>1900</v>
      </c>
    </row>
    <row r="137" spans="1:23" ht="63.75">
      <c r="A137" s="183">
        <v>136</v>
      </c>
      <c r="B137" s="183" t="s">
        <v>1334</v>
      </c>
      <c r="C137" s="183" t="s">
        <v>1649</v>
      </c>
      <c r="D137" s="183" t="s">
        <v>2972</v>
      </c>
      <c r="F137" s="183" t="s">
        <v>1381</v>
      </c>
      <c r="G137" s="183" t="s">
        <v>16</v>
      </c>
      <c r="H137" s="184" t="s">
        <v>391</v>
      </c>
      <c r="I137" s="184" t="s">
        <v>969</v>
      </c>
      <c r="J137" s="186">
        <v>45476</v>
      </c>
      <c r="K137" s="183" t="s">
        <v>2477</v>
      </c>
      <c r="L137" s="183" t="str">
        <f t="shared" si="5"/>
        <v>248</v>
      </c>
      <c r="M137" s="182">
        <v>61900</v>
      </c>
      <c r="N137" s="182">
        <f t="shared" si="6"/>
        <v>61.9</v>
      </c>
      <c r="O137" s="338" t="s">
        <v>3461</v>
      </c>
      <c r="P137" s="185" t="s">
        <v>1701</v>
      </c>
      <c r="Q137" s="183" t="s">
        <v>530</v>
      </c>
      <c r="R137" s="183" t="s">
        <v>2877</v>
      </c>
      <c r="S137" s="183" t="s">
        <v>2377</v>
      </c>
      <c r="T137" s="183" t="s">
        <v>1379</v>
      </c>
      <c r="U137" s="183" t="s">
        <v>1414</v>
      </c>
      <c r="V137" s="183" t="s">
        <v>1900</v>
      </c>
    </row>
    <row r="138" spans="1:23" ht="89.25">
      <c r="A138" s="183">
        <v>137</v>
      </c>
      <c r="B138" s="183" t="s">
        <v>1334</v>
      </c>
      <c r="C138" s="183" t="s">
        <v>1649</v>
      </c>
      <c r="D138" s="183" t="s">
        <v>2973</v>
      </c>
      <c r="F138" s="183" t="s">
        <v>1382</v>
      </c>
      <c r="G138" s="183" t="s">
        <v>16</v>
      </c>
      <c r="H138" s="184" t="s">
        <v>389</v>
      </c>
      <c r="I138" s="184" t="s">
        <v>494</v>
      </c>
      <c r="J138" s="186">
        <v>45511</v>
      </c>
      <c r="K138" s="183" t="s">
        <v>2484</v>
      </c>
      <c r="L138" s="183" t="str">
        <f t="shared" si="5"/>
        <v>344</v>
      </c>
      <c r="M138" s="182">
        <v>82900</v>
      </c>
      <c r="N138" s="182">
        <f t="shared" si="6"/>
        <v>82.9</v>
      </c>
      <c r="O138" s="338" t="s">
        <v>3463</v>
      </c>
      <c r="P138" s="185" t="s">
        <v>1661</v>
      </c>
      <c r="Q138" s="183" t="s">
        <v>530</v>
      </c>
      <c r="R138" s="183" t="s">
        <v>2877</v>
      </c>
      <c r="S138" s="183" t="s">
        <v>2377</v>
      </c>
      <c r="T138" s="183" t="s">
        <v>1379</v>
      </c>
      <c r="U138" s="183" t="s">
        <v>1414</v>
      </c>
      <c r="V138" s="183" t="s">
        <v>1900</v>
      </c>
    </row>
    <row r="139" spans="1:23" ht="76.5">
      <c r="A139" s="183">
        <v>138</v>
      </c>
      <c r="B139" s="183" t="s">
        <v>1334</v>
      </c>
      <c r="C139" s="183" t="s">
        <v>1649</v>
      </c>
      <c r="D139" s="183" t="s">
        <v>2974</v>
      </c>
      <c r="F139" s="183" t="s">
        <v>1383</v>
      </c>
      <c r="G139" s="183" t="s">
        <v>16</v>
      </c>
      <c r="H139" s="184" t="s">
        <v>1735</v>
      </c>
      <c r="I139" s="184" t="s">
        <v>552</v>
      </c>
      <c r="J139" s="186">
        <v>45525</v>
      </c>
      <c r="K139" s="183" t="s">
        <v>2485</v>
      </c>
      <c r="L139" s="183" t="str">
        <f t="shared" si="5"/>
        <v>248</v>
      </c>
      <c r="M139" s="182">
        <v>61700</v>
      </c>
      <c r="N139" s="182">
        <f t="shared" si="6"/>
        <v>61.7</v>
      </c>
      <c r="O139" s="338" t="s">
        <v>3464</v>
      </c>
      <c r="P139" s="185" t="s">
        <v>1702</v>
      </c>
      <c r="Q139" s="183" t="s">
        <v>530</v>
      </c>
      <c r="R139" s="183" t="s">
        <v>2877</v>
      </c>
      <c r="S139" s="183" t="s">
        <v>2377</v>
      </c>
      <c r="T139" s="183" t="s">
        <v>1379</v>
      </c>
      <c r="U139" s="183" t="s">
        <v>1414</v>
      </c>
      <c r="V139" s="183" t="s">
        <v>1900</v>
      </c>
    </row>
    <row r="140" spans="1:23" ht="76.5">
      <c r="A140" s="183">
        <v>139</v>
      </c>
      <c r="B140" s="183" t="s">
        <v>1283</v>
      </c>
      <c r="C140" s="221" t="s">
        <v>1278</v>
      </c>
      <c r="D140" s="221" t="s">
        <v>2554</v>
      </c>
      <c r="E140" s="221"/>
      <c r="F140" s="221" t="s">
        <v>1279</v>
      </c>
      <c r="G140" s="183" t="s">
        <v>16</v>
      </c>
      <c r="H140" s="222" t="s">
        <v>391</v>
      </c>
      <c r="I140" s="222" t="s">
        <v>253</v>
      </c>
      <c r="J140" s="271">
        <v>45441</v>
      </c>
      <c r="K140" s="183" t="s">
        <v>1811</v>
      </c>
      <c r="L140" s="183">
        <v>300</v>
      </c>
      <c r="M140" s="182">
        <f>L140*153</f>
        <v>45900</v>
      </c>
      <c r="N140" s="182">
        <f t="shared" si="6"/>
        <v>45.9</v>
      </c>
      <c r="O140" s="182" t="s">
        <v>3465</v>
      </c>
      <c r="P140" s="223" t="s">
        <v>1703</v>
      </c>
      <c r="Q140" s="221" t="s">
        <v>1227</v>
      </c>
      <c r="R140" s="221"/>
      <c r="S140" s="221" t="s">
        <v>2912</v>
      </c>
      <c r="T140" s="221" t="s">
        <v>1280</v>
      </c>
      <c r="U140" s="221" t="s">
        <v>1281</v>
      </c>
      <c r="V140" s="183" t="s">
        <v>1318</v>
      </c>
    </row>
    <row r="141" spans="1:23" ht="76.5">
      <c r="A141" s="183">
        <v>140</v>
      </c>
      <c r="B141" s="183" t="s">
        <v>165</v>
      </c>
      <c r="C141" s="183" t="s">
        <v>137</v>
      </c>
      <c r="D141" s="287" t="s">
        <v>3407</v>
      </c>
      <c r="E141" s="183"/>
      <c r="F141" s="287" t="s">
        <v>1912</v>
      </c>
      <c r="G141" s="287" t="s">
        <v>168</v>
      </c>
      <c r="H141" s="311" t="s">
        <v>240</v>
      </c>
      <c r="I141" s="311" t="s">
        <v>247</v>
      </c>
      <c r="J141" s="186">
        <v>45616</v>
      </c>
      <c r="K141" s="287" t="s">
        <v>187</v>
      </c>
      <c r="L141" s="183" t="str">
        <f t="shared" ref="L141:L161" si="7">LEFT(K141,3)</f>
        <v>240</v>
      </c>
      <c r="M141" s="182">
        <v>39600</v>
      </c>
      <c r="N141" s="182">
        <f t="shared" si="6"/>
        <v>39.6</v>
      </c>
      <c r="O141" s="71" t="s">
        <v>3466</v>
      </c>
      <c r="P141" s="288" t="s">
        <v>2862</v>
      </c>
      <c r="Q141" s="287" t="s">
        <v>138</v>
      </c>
      <c r="R141" s="287" t="s">
        <v>139</v>
      </c>
      <c r="S141" s="287" t="s">
        <v>1268</v>
      </c>
      <c r="T141" s="183" t="s">
        <v>140</v>
      </c>
      <c r="U141" s="287" t="s">
        <v>589</v>
      </c>
      <c r="V141" s="183" t="s">
        <v>1284</v>
      </c>
      <c r="W141" s="224"/>
    </row>
    <row r="142" spans="1:23" ht="63.75">
      <c r="A142" s="183">
        <v>141</v>
      </c>
      <c r="B142" s="183" t="s">
        <v>165</v>
      </c>
      <c r="C142" s="183" t="s">
        <v>137</v>
      </c>
      <c r="D142" s="287" t="s">
        <v>2301</v>
      </c>
      <c r="E142" s="183"/>
      <c r="F142" s="287" t="s">
        <v>141</v>
      </c>
      <c r="G142" s="287" t="s">
        <v>168</v>
      </c>
      <c r="H142" s="311" t="s">
        <v>230</v>
      </c>
      <c r="I142" s="311" t="s">
        <v>248</v>
      </c>
      <c r="J142" s="186">
        <v>45595</v>
      </c>
      <c r="K142" s="287" t="s">
        <v>185</v>
      </c>
      <c r="L142" s="183" t="str">
        <f t="shared" si="7"/>
        <v>480</v>
      </c>
      <c r="M142" s="182">
        <v>79200</v>
      </c>
      <c r="N142" s="182">
        <f t="shared" si="6"/>
        <v>79.2</v>
      </c>
      <c r="O142" s="71" t="s">
        <v>3467</v>
      </c>
      <c r="P142" s="288" t="s">
        <v>2862</v>
      </c>
      <c r="Q142" s="164" t="s">
        <v>138</v>
      </c>
      <c r="R142" s="287"/>
      <c r="S142" s="287" t="s">
        <v>1268</v>
      </c>
      <c r="T142" s="183" t="s">
        <v>152</v>
      </c>
      <c r="U142" s="287" t="s">
        <v>189</v>
      </c>
      <c r="V142" s="183" t="s">
        <v>1284</v>
      </c>
      <c r="W142" s="224"/>
    </row>
    <row r="143" spans="1:23" ht="89.25">
      <c r="A143" s="183">
        <v>142</v>
      </c>
      <c r="B143" s="183" t="s">
        <v>165</v>
      </c>
      <c r="C143" s="183" t="s">
        <v>137</v>
      </c>
      <c r="D143" s="287" t="s">
        <v>2302</v>
      </c>
      <c r="E143" s="183"/>
      <c r="F143" s="287" t="s">
        <v>175</v>
      </c>
      <c r="G143" s="287" t="s">
        <v>168</v>
      </c>
      <c r="H143" s="311" t="s">
        <v>2303</v>
      </c>
      <c r="I143" s="311" t="s">
        <v>557</v>
      </c>
      <c r="J143" s="186">
        <v>45308</v>
      </c>
      <c r="K143" s="287" t="s">
        <v>169</v>
      </c>
      <c r="L143" s="183" t="str">
        <f t="shared" si="7"/>
        <v>320</v>
      </c>
      <c r="M143" s="182">
        <v>52800</v>
      </c>
      <c r="N143" s="182">
        <f t="shared" si="6"/>
        <v>52.8</v>
      </c>
      <c r="O143" s="71" t="s">
        <v>3468</v>
      </c>
      <c r="P143" s="288" t="s">
        <v>2862</v>
      </c>
      <c r="Q143" s="287" t="s">
        <v>138</v>
      </c>
      <c r="R143" s="287" t="s">
        <v>142</v>
      </c>
      <c r="S143" s="287" t="s">
        <v>1268</v>
      </c>
      <c r="T143" s="183" t="s">
        <v>140</v>
      </c>
      <c r="U143" s="287" t="s">
        <v>2905</v>
      </c>
      <c r="V143" s="183" t="s">
        <v>1284</v>
      </c>
      <c r="W143" s="224"/>
    </row>
    <row r="144" spans="1:23" ht="76.5">
      <c r="A144" s="183">
        <v>143</v>
      </c>
      <c r="B144" s="183" t="s">
        <v>165</v>
      </c>
      <c r="C144" s="183" t="s">
        <v>137</v>
      </c>
      <c r="D144" s="287" t="s">
        <v>2304</v>
      </c>
      <c r="E144" s="183"/>
      <c r="F144" s="287" t="s">
        <v>143</v>
      </c>
      <c r="G144" s="287" t="s">
        <v>168</v>
      </c>
      <c r="H144" s="311" t="s">
        <v>2094</v>
      </c>
      <c r="I144" s="311" t="s">
        <v>263</v>
      </c>
      <c r="J144" s="186">
        <v>45574</v>
      </c>
      <c r="K144" s="164" t="s">
        <v>167</v>
      </c>
      <c r="L144" s="183" t="str">
        <f t="shared" si="7"/>
        <v>160</v>
      </c>
      <c r="M144" s="182">
        <v>26400</v>
      </c>
      <c r="N144" s="182">
        <f t="shared" si="6"/>
        <v>26.4</v>
      </c>
      <c r="O144" s="71" t="s">
        <v>3469</v>
      </c>
      <c r="P144" s="288" t="s">
        <v>2862</v>
      </c>
      <c r="Q144" s="287" t="s">
        <v>138</v>
      </c>
      <c r="R144" s="164" t="s">
        <v>179</v>
      </c>
      <c r="S144" s="287" t="s">
        <v>1913</v>
      </c>
      <c r="T144" s="183" t="s">
        <v>183</v>
      </c>
      <c r="U144" s="287" t="s">
        <v>144</v>
      </c>
      <c r="V144" s="183" t="s">
        <v>1284</v>
      </c>
      <c r="W144" s="224"/>
    </row>
    <row r="145" spans="1:23" ht="63.75">
      <c r="A145" s="183">
        <v>144</v>
      </c>
      <c r="B145" s="183" t="s">
        <v>165</v>
      </c>
      <c r="C145" s="183" t="s">
        <v>137</v>
      </c>
      <c r="D145" s="183" t="s">
        <v>3322</v>
      </c>
      <c r="E145" s="183" t="s">
        <v>145</v>
      </c>
      <c r="F145" s="183" t="s">
        <v>146</v>
      </c>
      <c r="G145" s="183" t="s">
        <v>168</v>
      </c>
      <c r="H145" s="184" t="s">
        <v>441</v>
      </c>
      <c r="I145" s="184" t="s">
        <v>251</v>
      </c>
      <c r="J145" s="186">
        <v>45329</v>
      </c>
      <c r="K145" s="183" t="s">
        <v>170</v>
      </c>
      <c r="L145" s="183" t="str">
        <f t="shared" si="7"/>
        <v>280</v>
      </c>
      <c r="M145" s="182">
        <v>46200</v>
      </c>
      <c r="N145" s="182">
        <f t="shared" si="6"/>
        <v>46.2</v>
      </c>
      <c r="O145" s="182" t="s">
        <v>3470</v>
      </c>
      <c r="P145" s="185" t="s">
        <v>2862</v>
      </c>
      <c r="Q145" s="183" t="s">
        <v>138</v>
      </c>
      <c r="R145" s="183" t="s">
        <v>147</v>
      </c>
      <c r="S145" s="183" t="s">
        <v>1268</v>
      </c>
      <c r="T145" s="183" t="s">
        <v>140</v>
      </c>
      <c r="U145" s="183" t="s">
        <v>591</v>
      </c>
      <c r="V145" s="183" t="s">
        <v>1284</v>
      </c>
      <c r="W145" s="224"/>
    </row>
    <row r="146" spans="1:23" s="224" customFormat="1" ht="63.75">
      <c r="A146" s="183">
        <v>145</v>
      </c>
      <c r="B146" s="183" t="s">
        <v>165</v>
      </c>
      <c r="C146" s="183" t="s">
        <v>137</v>
      </c>
      <c r="D146" s="183" t="s">
        <v>2306</v>
      </c>
      <c r="E146" s="183"/>
      <c r="F146" s="183" t="s">
        <v>176</v>
      </c>
      <c r="G146" s="183" t="s">
        <v>168</v>
      </c>
      <c r="H146" s="184" t="s">
        <v>2307</v>
      </c>
      <c r="I146" s="184" t="s">
        <v>552</v>
      </c>
      <c r="J146" s="186">
        <v>45525</v>
      </c>
      <c r="K146" s="183" t="s">
        <v>1110</v>
      </c>
      <c r="L146" s="183" t="str">
        <f t="shared" si="7"/>
        <v>400</v>
      </c>
      <c r="M146" s="182">
        <v>66000</v>
      </c>
      <c r="N146" s="182">
        <f t="shared" si="6"/>
        <v>66</v>
      </c>
      <c r="O146" s="182">
        <v>66</v>
      </c>
      <c r="P146" s="185" t="s">
        <v>2862</v>
      </c>
      <c r="Q146" s="183" t="s">
        <v>138</v>
      </c>
      <c r="R146" s="183" t="s">
        <v>147</v>
      </c>
      <c r="S146" s="183" t="s">
        <v>1268</v>
      </c>
      <c r="T146" s="183" t="s">
        <v>140</v>
      </c>
      <c r="U146" s="183" t="s">
        <v>148</v>
      </c>
      <c r="V146" s="183" t="s">
        <v>1284</v>
      </c>
    </row>
    <row r="147" spans="1:23" s="224" customFormat="1" ht="191.25">
      <c r="A147" s="183">
        <v>146</v>
      </c>
      <c r="B147" s="183" t="s">
        <v>165</v>
      </c>
      <c r="C147" s="183" t="s">
        <v>137</v>
      </c>
      <c r="D147" s="183" t="s">
        <v>3358</v>
      </c>
      <c r="E147" s="183" t="s">
        <v>149</v>
      </c>
      <c r="F147" s="183" t="s">
        <v>177</v>
      </c>
      <c r="G147" s="183" t="s">
        <v>168</v>
      </c>
      <c r="H147" s="184" t="s">
        <v>443</v>
      </c>
      <c r="I147" s="184" t="s">
        <v>256</v>
      </c>
      <c r="J147" s="186">
        <v>45546</v>
      </c>
      <c r="K147" s="183" t="s">
        <v>1110</v>
      </c>
      <c r="L147" s="183" t="str">
        <f t="shared" si="7"/>
        <v>400</v>
      </c>
      <c r="M147" s="182">
        <v>66000</v>
      </c>
      <c r="N147" s="182">
        <f t="shared" si="6"/>
        <v>66</v>
      </c>
      <c r="O147" s="182">
        <v>66</v>
      </c>
      <c r="P147" s="185" t="s">
        <v>2862</v>
      </c>
      <c r="Q147" s="183" t="s">
        <v>138</v>
      </c>
      <c r="R147" s="183"/>
      <c r="S147" s="183" t="s">
        <v>1913</v>
      </c>
      <c r="T147" s="183" t="s">
        <v>150</v>
      </c>
      <c r="U147" s="183" t="s">
        <v>144</v>
      </c>
      <c r="V147" s="183" t="s">
        <v>1284</v>
      </c>
    </row>
    <row r="148" spans="1:23" s="224" customFormat="1" ht="76.5">
      <c r="A148" s="183">
        <v>147</v>
      </c>
      <c r="B148" s="183" t="s">
        <v>165</v>
      </c>
      <c r="C148" s="183" t="s">
        <v>137</v>
      </c>
      <c r="D148" s="183" t="s">
        <v>1259</v>
      </c>
      <c r="E148" s="183"/>
      <c r="F148" s="183" t="s">
        <v>151</v>
      </c>
      <c r="G148" s="183" t="s">
        <v>168</v>
      </c>
      <c r="H148" s="184" t="s">
        <v>2930</v>
      </c>
      <c r="I148" s="184" t="s">
        <v>3417</v>
      </c>
      <c r="J148" s="186">
        <v>45385</v>
      </c>
      <c r="K148" s="183" t="s">
        <v>186</v>
      </c>
      <c r="L148" s="183" t="str">
        <f t="shared" si="7"/>
        <v>360</v>
      </c>
      <c r="M148" s="182">
        <v>59400</v>
      </c>
      <c r="N148" s="182">
        <f t="shared" si="6"/>
        <v>59.4</v>
      </c>
      <c r="O148" s="182" t="s">
        <v>3471</v>
      </c>
      <c r="P148" s="185" t="s">
        <v>2862</v>
      </c>
      <c r="Q148" s="183" t="s">
        <v>138</v>
      </c>
      <c r="R148" s="183" t="s">
        <v>180</v>
      </c>
      <c r="S148" s="183" t="s">
        <v>1268</v>
      </c>
      <c r="T148" s="183" t="s">
        <v>152</v>
      </c>
      <c r="U148" s="183" t="s">
        <v>153</v>
      </c>
      <c r="V148" s="183" t="s">
        <v>1284</v>
      </c>
    </row>
    <row r="149" spans="1:23" s="224" customFormat="1" ht="76.5">
      <c r="A149" s="183">
        <v>148</v>
      </c>
      <c r="B149" s="183" t="s">
        <v>165</v>
      </c>
      <c r="C149" s="183" t="s">
        <v>137</v>
      </c>
      <c r="D149" s="183" t="s">
        <v>171</v>
      </c>
      <c r="E149" s="183"/>
      <c r="F149" s="183" t="s">
        <v>154</v>
      </c>
      <c r="G149" s="183" t="s">
        <v>16</v>
      </c>
      <c r="H149" s="184" t="s">
        <v>442</v>
      </c>
      <c r="I149" s="206" t="s">
        <v>967</v>
      </c>
      <c r="J149" s="265">
        <v>45414</v>
      </c>
      <c r="K149" s="183" t="s">
        <v>169</v>
      </c>
      <c r="L149" s="183" t="str">
        <f t="shared" si="7"/>
        <v>320</v>
      </c>
      <c r="M149" s="182">
        <v>52800</v>
      </c>
      <c r="N149" s="182">
        <f t="shared" si="6"/>
        <v>52.8</v>
      </c>
      <c r="O149" s="182" t="s">
        <v>3468</v>
      </c>
      <c r="P149" s="185" t="s">
        <v>2862</v>
      </c>
      <c r="Q149" s="183" t="s">
        <v>138</v>
      </c>
      <c r="R149" s="183" t="s">
        <v>180</v>
      </c>
      <c r="S149" s="183" t="s">
        <v>1268</v>
      </c>
      <c r="T149" s="183" t="s">
        <v>152</v>
      </c>
      <c r="U149" s="183" t="s">
        <v>190</v>
      </c>
      <c r="V149" s="183" t="s">
        <v>1284</v>
      </c>
    </row>
    <row r="150" spans="1:23" s="224" customFormat="1" ht="63.75">
      <c r="A150" s="183">
        <v>149</v>
      </c>
      <c r="B150" s="183" t="s">
        <v>165</v>
      </c>
      <c r="C150" s="183" t="s">
        <v>137</v>
      </c>
      <c r="D150" s="183" t="s">
        <v>1260</v>
      </c>
      <c r="E150" s="183"/>
      <c r="F150" s="183" t="s">
        <v>155</v>
      </c>
      <c r="G150" s="183" t="s">
        <v>168</v>
      </c>
      <c r="H150" s="184" t="s">
        <v>444</v>
      </c>
      <c r="I150" s="206" t="s">
        <v>2812</v>
      </c>
      <c r="J150" s="265">
        <v>45422</v>
      </c>
      <c r="K150" s="183" t="s">
        <v>1110</v>
      </c>
      <c r="L150" s="183" t="str">
        <f t="shared" si="7"/>
        <v>400</v>
      </c>
      <c r="M150" s="182">
        <v>66000</v>
      </c>
      <c r="N150" s="182">
        <f t="shared" si="6"/>
        <v>66</v>
      </c>
      <c r="O150" s="182">
        <v>66</v>
      </c>
      <c r="P150" s="185" t="s">
        <v>2862</v>
      </c>
      <c r="Q150" s="183" t="s">
        <v>138</v>
      </c>
      <c r="R150" s="183"/>
      <c r="S150" s="183" t="s">
        <v>1268</v>
      </c>
      <c r="T150" s="183" t="s">
        <v>140</v>
      </c>
      <c r="U150" s="183" t="s">
        <v>156</v>
      </c>
      <c r="V150" s="183" t="s">
        <v>1284</v>
      </c>
    </row>
    <row r="151" spans="1:23" s="224" customFormat="1" ht="63.75">
      <c r="A151" s="183">
        <v>150</v>
      </c>
      <c r="B151" s="183" t="s">
        <v>165</v>
      </c>
      <c r="C151" s="183" t="s">
        <v>137</v>
      </c>
      <c r="D151" s="183" t="s">
        <v>2931</v>
      </c>
      <c r="E151" s="183"/>
      <c r="F151" s="183" t="s">
        <v>157</v>
      </c>
      <c r="G151" s="183" t="s">
        <v>168</v>
      </c>
      <c r="H151" s="184" t="s">
        <v>380</v>
      </c>
      <c r="I151" s="184" t="s">
        <v>256</v>
      </c>
      <c r="J151" s="186">
        <v>45546</v>
      </c>
      <c r="K151" s="183" t="s">
        <v>169</v>
      </c>
      <c r="L151" s="183" t="str">
        <f t="shared" si="7"/>
        <v>320</v>
      </c>
      <c r="M151" s="182">
        <v>52800</v>
      </c>
      <c r="N151" s="182">
        <f t="shared" si="6"/>
        <v>52.8</v>
      </c>
      <c r="O151" s="182" t="s">
        <v>3468</v>
      </c>
      <c r="P151" s="185" t="s">
        <v>2862</v>
      </c>
      <c r="Q151" s="183" t="s">
        <v>138</v>
      </c>
      <c r="R151" s="183"/>
      <c r="S151" s="183" t="s">
        <v>1268</v>
      </c>
      <c r="T151" s="183" t="s">
        <v>140</v>
      </c>
      <c r="U151" s="183" t="s">
        <v>153</v>
      </c>
      <c r="V151" s="183" t="s">
        <v>1284</v>
      </c>
    </row>
    <row r="152" spans="1:23" s="224" customFormat="1" ht="63.75">
      <c r="A152" s="183">
        <v>151</v>
      </c>
      <c r="B152" s="183" t="s">
        <v>165</v>
      </c>
      <c r="C152" s="183" t="s">
        <v>137</v>
      </c>
      <c r="D152" s="183" t="s">
        <v>1261</v>
      </c>
      <c r="E152" s="183"/>
      <c r="F152" s="183" t="s">
        <v>158</v>
      </c>
      <c r="G152" s="183" t="s">
        <v>168</v>
      </c>
      <c r="H152" s="184" t="s">
        <v>445</v>
      </c>
      <c r="I152" s="184" t="s">
        <v>257</v>
      </c>
      <c r="J152" s="186">
        <v>45602</v>
      </c>
      <c r="K152" s="183" t="s">
        <v>169</v>
      </c>
      <c r="L152" s="183" t="str">
        <f t="shared" si="7"/>
        <v>320</v>
      </c>
      <c r="M152" s="182">
        <v>52800</v>
      </c>
      <c r="N152" s="182">
        <f t="shared" si="6"/>
        <v>52.8</v>
      </c>
      <c r="O152" s="182" t="s">
        <v>3468</v>
      </c>
      <c r="P152" s="185" t="s">
        <v>2862</v>
      </c>
      <c r="Q152" s="183" t="s">
        <v>138</v>
      </c>
      <c r="R152" s="183" t="s">
        <v>181</v>
      </c>
      <c r="S152" s="183" t="s">
        <v>1268</v>
      </c>
      <c r="T152" s="183" t="s">
        <v>140</v>
      </c>
      <c r="U152" s="183" t="s">
        <v>190</v>
      </c>
      <c r="V152" s="183" t="s">
        <v>1284</v>
      </c>
    </row>
    <row r="153" spans="1:23" s="224" customFormat="1" ht="63.75">
      <c r="A153" s="183">
        <v>152</v>
      </c>
      <c r="B153" s="183" t="s">
        <v>165</v>
      </c>
      <c r="C153" s="183" t="s">
        <v>137</v>
      </c>
      <c r="D153" s="183" t="s">
        <v>172</v>
      </c>
      <c r="E153" s="183"/>
      <c r="F153" s="183" t="s">
        <v>159</v>
      </c>
      <c r="G153" s="183" t="s">
        <v>16</v>
      </c>
      <c r="H153" s="184" t="s">
        <v>446</v>
      </c>
      <c r="I153" s="184" t="s">
        <v>394</v>
      </c>
      <c r="J153" s="186">
        <v>45371</v>
      </c>
      <c r="K153" s="183" t="s">
        <v>187</v>
      </c>
      <c r="L153" s="183" t="str">
        <f t="shared" si="7"/>
        <v>240</v>
      </c>
      <c r="M153" s="182">
        <v>52800</v>
      </c>
      <c r="N153" s="182">
        <f t="shared" si="6"/>
        <v>52.8</v>
      </c>
      <c r="O153" s="182" t="s">
        <v>3468</v>
      </c>
      <c r="P153" s="185" t="s">
        <v>2862</v>
      </c>
      <c r="Q153" s="183" t="s">
        <v>138</v>
      </c>
      <c r="R153" s="183"/>
      <c r="S153" s="183" t="s">
        <v>1268</v>
      </c>
      <c r="T153" s="183" t="s">
        <v>140</v>
      </c>
      <c r="U153" s="183" t="s">
        <v>190</v>
      </c>
      <c r="V153" s="183" t="s">
        <v>1284</v>
      </c>
    </row>
    <row r="154" spans="1:23" s="224" customFormat="1" ht="165.75">
      <c r="A154" s="183">
        <v>153</v>
      </c>
      <c r="B154" s="183" t="s">
        <v>165</v>
      </c>
      <c r="C154" s="183" t="s">
        <v>137</v>
      </c>
      <c r="D154" s="183" t="s">
        <v>2319</v>
      </c>
      <c r="E154" s="183"/>
      <c r="F154" s="183" t="s">
        <v>2310</v>
      </c>
      <c r="G154" s="183" t="s">
        <v>168</v>
      </c>
      <c r="H154" s="184" t="s">
        <v>619</v>
      </c>
      <c r="I154" s="184" t="s">
        <v>972</v>
      </c>
      <c r="J154" s="186">
        <v>45588</v>
      </c>
      <c r="K154" s="183" t="s">
        <v>169</v>
      </c>
      <c r="L154" s="183" t="str">
        <f t="shared" si="7"/>
        <v>320</v>
      </c>
      <c r="M154" s="182">
        <v>52800</v>
      </c>
      <c r="N154" s="182">
        <f t="shared" si="6"/>
        <v>52.8</v>
      </c>
      <c r="O154" s="182" t="s">
        <v>3468</v>
      </c>
      <c r="P154" s="185" t="s">
        <v>2862</v>
      </c>
      <c r="Q154" s="183" t="s">
        <v>138</v>
      </c>
      <c r="R154" s="183" t="s">
        <v>196</v>
      </c>
      <c r="S154" s="183" t="s">
        <v>1268</v>
      </c>
      <c r="T154" s="183" t="s">
        <v>140</v>
      </c>
      <c r="U154" s="183" t="s">
        <v>190</v>
      </c>
      <c r="V154" s="183" t="s">
        <v>1284</v>
      </c>
    </row>
    <row r="155" spans="1:23" s="224" customFormat="1" ht="89.25">
      <c r="A155" s="183">
        <v>154</v>
      </c>
      <c r="B155" s="183" t="s">
        <v>165</v>
      </c>
      <c r="C155" s="183" t="s">
        <v>137</v>
      </c>
      <c r="D155" s="183" t="s">
        <v>2311</v>
      </c>
      <c r="E155" s="183"/>
      <c r="F155" s="183" t="s">
        <v>2312</v>
      </c>
      <c r="G155" s="183" t="s">
        <v>168</v>
      </c>
      <c r="H155" s="184" t="s">
        <v>2318</v>
      </c>
      <c r="I155" s="184" t="s">
        <v>259</v>
      </c>
      <c r="J155" s="186">
        <v>45434</v>
      </c>
      <c r="K155" s="183" t="s">
        <v>2313</v>
      </c>
      <c r="L155" s="183" t="str">
        <f t="shared" si="7"/>
        <v>480</v>
      </c>
      <c r="M155" s="182">
        <v>79200</v>
      </c>
      <c r="N155" s="182">
        <f t="shared" si="6"/>
        <v>79.2</v>
      </c>
      <c r="O155" s="182" t="s">
        <v>3467</v>
      </c>
      <c r="P155" s="185" t="s">
        <v>2862</v>
      </c>
      <c r="Q155" s="183" t="s">
        <v>138</v>
      </c>
      <c r="R155" s="183"/>
      <c r="S155" s="183" t="s">
        <v>1267</v>
      </c>
      <c r="T155" s="183" t="s">
        <v>140</v>
      </c>
      <c r="U155" s="183" t="s">
        <v>3029</v>
      </c>
      <c r="V155" s="183" t="s">
        <v>2911</v>
      </c>
    </row>
    <row r="156" spans="1:23" s="224" customFormat="1" ht="89.25">
      <c r="A156" s="183">
        <v>155</v>
      </c>
      <c r="B156" s="183" t="s">
        <v>165</v>
      </c>
      <c r="C156" s="183" t="s">
        <v>137</v>
      </c>
      <c r="D156" s="183" t="s">
        <v>1262</v>
      </c>
      <c r="E156" s="183"/>
      <c r="F156" s="183" t="s">
        <v>1914</v>
      </c>
      <c r="G156" s="183" t="s">
        <v>168</v>
      </c>
      <c r="H156" s="184" t="s">
        <v>231</v>
      </c>
      <c r="I156" s="184" t="s">
        <v>260</v>
      </c>
      <c r="J156" s="186">
        <v>45392</v>
      </c>
      <c r="K156" s="183" t="s">
        <v>169</v>
      </c>
      <c r="L156" s="183" t="str">
        <f t="shared" si="7"/>
        <v>320</v>
      </c>
      <c r="M156" s="182">
        <v>52800</v>
      </c>
      <c r="N156" s="182">
        <f t="shared" si="6"/>
        <v>52.8</v>
      </c>
      <c r="O156" s="182" t="s">
        <v>3468</v>
      </c>
      <c r="P156" s="185" t="s">
        <v>2862</v>
      </c>
      <c r="Q156" s="183" t="s">
        <v>138</v>
      </c>
      <c r="R156" s="183"/>
      <c r="S156" s="183" t="s">
        <v>1267</v>
      </c>
      <c r="T156" s="183" t="s">
        <v>140</v>
      </c>
      <c r="U156" s="183" t="s">
        <v>153</v>
      </c>
      <c r="V156" s="183" t="s">
        <v>1284</v>
      </c>
    </row>
    <row r="157" spans="1:23" s="224" customFormat="1" ht="114.75">
      <c r="A157" s="183">
        <v>156</v>
      </c>
      <c r="B157" s="183" t="s">
        <v>165</v>
      </c>
      <c r="C157" s="183" t="s">
        <v>137</v>
      </c>
      <c r="D157" s="183" t="s">
        <v>2096</v>
      </c>
      <c r="E157" s="183"/>
      <c r="F157" s="183" t="s">
        <v>160</v>
      </c>
      <c r="G157" s="183" t="s">
        <v>168</v>
      </c>
      <c r="H157" s="184" t="s">
        <v>2320</v>
      </c>
      <c r="I157" s="184" t="s">
        <v>558</v>
      </c>
      <c r="J157" s="186">
        <v>45385</v>
      </c>
      <c r="K157" s="183" t="s">
        <v>170</v>
      </c>
      <c r="L157" s="183" t="str">
        <f t="shared" si="7"/>
        <v>280</v>
      </c>
      <c r="M157" s="182">
        <v>46200</v>
      </c>
      <c r="N157" s="182">
        <f t="shared" si="6"/>
        <v>46.2</v>
      </c>
      <c r="O157" s="182" t="s">
        <v>3470</v>
      </c>
      <c r="P157" s="185" t="s">
        <v>2862</v>
      </c>
      <c r="Q157" s="183" t="s">
        <v>138</v>
      </c>
      <c r="R157" s="183"/>
      <c r="S157" s="183" t="s">
        <v>1267</v>
      </c>
      <c r="T157" s="183" t="s">
        <v>140</v>
      </c>
      <c r="U157" s="183"/>
      <c r="V157" s="183" t="s">
        <v>1284</v>
      </c>
    </row>
    <row r="158" spans="1:23" s="224" customFormat="1" ht="114.75">
      <c r="A158" s="183">
        <v>157</v>
      </c>
      <c r="B158" s="183" t="s">
        <v>165</v>
      </c>
      <c r="C158" s="183" t="s">
        <v>137</v>
      </c>
      <c r="D158" s="183" t="s">
        <v>173</v>
      </c>
      <c r="E158" s="183"/>
      <c r="F158" s="183" t="s">
        <v>161</v>
      </c>
      <c r="G158" s="183" t="s">
        <v>16</v>
      </c>
      <c r="H158" s="184" t="s">
        <v>1740</v>
      </c>
      <c r="I158" s="184" t="s">
        <v>962</v>
      </c>
      <c r="J158" s="186">
        <v>45315</v>
      </c>
      <c r="K158" s="183" t="s">
        <v>170</v>
      </c>
      <c r="L158" s="183" t="str">
        <f t="shared" si="7"/>
        <v>280</v>
      </c>
      <c r="M158" s="182">
        <v>46200</v>
      </c>
      <c r="N158" s="182">
        <f t="shared" si="6"/>
        <v>46.2</v>
      </c>
      <c r="O158" s="182" t="s">
        <v>3470</v>
      </c>
      <c r="P158" s="185" t="s">
        <v>2862</v>
      </c>
      <c r="Q158" s="183" t="s">
        <v>138</v>
      </c>
      <c r="R158" s="183" t="s">
        <v>162</v>
      </c>
      <c r="S158" s="183" t="s">
        <v>1267</v>
      </c>
      <c r="T158" s="183" t="s">
        <v>140</v>
      </c>
      <c r="U158" s="183" t="s">
        <v>144</v>
      </c>
      <c r="V158" s="183" t="s">
        <v>1284</v>
      </c>
    </row>
    <row r="159" spans="1:23" s="224" customFormat="1" ht="89.25">
      <c r="A159" s="183">
        <v>158</v>
      </c>
      <c r="B159" s="183" t="s">
        <v>165</v>
      </c>
      <c r="C159" s="183" t="s">
        <v>137</v>
      </c>
      <c r="D159" s="183" t="s">
        <v>174</v>
      </c>
      <c r="E159" s="183"/>
      <c r="F159" s="183" t="s">
        <v>163</v>
      </c>
      <c r="G159" s="183" t="s">
        <v>16</v>
      </c>
      <c r="H159" s="184" t="s">
        <v>447</v>
      </c>
      <c r="I159" s="184" t="s">
        <v>255</v>
      </c>
      <c r="J159" s="186">
        <v>45469</v>
      </c>
      <c r="K159" s="183" t="s">
        <v>170</v>
      </c>
      <c r="L159" s="183" t="str">
        <f t="shared" si="7"/>
        <v>280</v>
      </c>
      <c r="M159" s="182">
        <v>46200</v>
      </c>
      <c r="N159" s="182">
        <f t="shared" si="6"/>
        <v>46.2</v>
      </c>
      <c r="O159" s="182" t="s">
        <v>3470</v>
      </c>
      <c r="P159" s="185" t="s">
        <v>2862</v>
      </c>
      <c r="Q159" s="183" t="s">
        <v>138</v>
      </c>
      <c r="R159" s="183"/>
      <c r="S159" s="183" t="s">
        <v>1267</v>
      </c>
      <c r="T159" s="183" t="s">
        <v>140</v>
      </c>
      <c r="U159" s="183" t="s">
        <v>190</v>
      </c>
      <c r="V159" s="183" t="s">
        <v>1284</v>
      </c>
    </row>
    <row r="160" spans="1:23" s="224" customFormat="1" ht="76.5">
      <c r="A160" s="183">
        <v>159</v>
      </c>
      <c r="B160" s="183" t="s">
        <v>165</v>
      </c>
      <c r="C160" s="183" t="s">
        <v>137</v>
      </c>
      <c r="D160" s="183" t="s">
        <v>2638</v>
      </c>
      <c r="E160" s="183"/>
      <c r="F160" s="183" t="s">
        <v>178</v>
      </c>
      <c r="G160" s="183" t="s">
        <v>16</v>
      </c>
      <c r="H160" s="184" t="s">
        <v>448</v>
      </c>
      <c r="I160" s="184" t="s">
        <v>262</v>
      </c>
      <c r="J160" s="186">
        <v>45462</v>
      </c>
      <c r="K160" s="183" t="s">
        <v>169</v>
      </c>
      <c r="L160" s="183" t="str">
        <f t="shared" si="7"/>
        <v>320</v>
      </c>
      <c r="M160" s="182">
        <v>52800</v>
      </c>
      <c r="N160" s="182">
        <f t="shared" si="6"/>
        <v>52.8</v>
      </c>
      <c r="O160" s="182" t="s">
        <v>3468</v>
      </c>
      <c r="P160" s="185" t="s">
        <v>2862</v>
      </c>
      <c r="Q160" s="183" t="s">
        <v>138</v>
      </c>
      <c r="R160" s="183"/>
      <c r="S160" s="183" t="s">
        <v>1267</v>
      </c>
      <c r="T160" s="183" t="s">
        <v>140</v>
      </c>
      <c r="U160" s="183" t="s">
        <v>190</v>
      </c>
      <c r="V160" s="183" t="s">
        <v>1284</v>
      </c>
    </row>
    <row r="161" spans="1:23" s="224" customFormat="1" ht="76.5">
      <c r="A161" s="183">
        <v>160</v>
      </c>
      <c r="B161" s="183" t="s">
        <v>165</v>
      </c>
      <c r="C161" s="183" t="s">
        <v>137</v>
      </c>
      <c r="D161" s="183" t="s">
        <v>2639</v>
      </c>
      <c r="E161" s="183"/>
      <c r="F161" s="183" t="s">
        <v>164</v>
      </c>
      <c r="G161" s="183" t="s">
        <v>16</v>
      </c>
      <c r="H161" s="184" t="s">
        <v>2321</v>
      </c>
      <c r="I161" s="184" t="s">
        <v>395</v>
      </c>
      <c r="J161" s="186">
        <v>45427</v>
      </c>
      <c r="K161" s="183" t="s">
        <v>169</v>
      </c>
      <c r="L161" s="183" t="str">
        <f t="shared" si="7"/>
        <v>320</v>
      </c>
      <c r="M161" s="182">
        <v>52800</v>
      </c>
      <c r="N161" s="182">
        <f t="shared" si="6"/>
        <v>52.8</v>
      </c>
      <c r="O161" s="182" t="s">
        <v>3468</v>
      </c>
      <c r="P161" s="185" t="s">
        <v>2862</v>
      </c>
      <c r="Q161" s="183" t="s">
        <v>138</v>
      </c>
      <c r="R161" s="183" t="s">
        <v>182</v>
      </c>
      <c r="S161" s="183" t="s">
        <v>1267</v>
      </c>
      <c r="T161" s="183" t="s">
        <v>140</v>
      </c>
      <c r="U161" s="183" t="s">
        <v>190</v>
      </c>
      <c r="V161" s="183" t="s">
        <v>1284</v>
      </c>
    </row>
    <row r="162" spans="1:23" s="224" customFormat="1" ht="178.5">
      <c r="A162" s="183">
        <v>161</v>
      </c>
      <c r="B162" s="183" t="s">
        <v>228</v>
      </c>
      <c r="C162" s="183" t="s">
        <v>1650</v>
      </c>
      <c r="D162" s="183" t="s">
        <v>2641</v>
      </c>
      <c r="E162" s="183"/>
      <c r="F162" s="183" t="s">
        <v>1915</v>
      </c>
      <c r="G162" s="183" t="s">
        <v>16</v>
      </c>
      <c r="H162" s="225" t="s">
        <v>230</v>
      </c>
      <c r="I162" s="225" t="s">
        <v>264</v>
      </c>
      <c r="J162" s="186">
        <v>45406</v>
      </c>
      <c r="K162" s="200" t="s">
        <v>1820</v>
      </c>
      <c r="L162" s="183">
        <v>60</v>
      </c>
      <c r="M162" s="182">
        <f t="shared" ref="M162:M174" si="8">L162*153</f>
        <v>9180</v>
      </c>
      <c r="N162" s="182">
        <f t="shared" si="6"/>
        <v>9.18</v>
      </c>
      <c r="O162" s="182" t="s">
        <v>3428</v>
      </c>
      <c r="P162" s="185" t="s">
        <v>1704</v>
      </c>
      <c r="Q162" s="183" t="s">
        <v>195</v>
      </c>
      <c r="R162" s="183" t="s">
        <v>196</v>
      </c>
      <c r="S162" s="183" t="s">
        <v>2212</v>
      </c>
      <c r="T162" s="183" t="s">
        <v>197</v>
      </c>
      <c r="U162" s="183" t="s">
        <v>2888</v>
      </c>
      <c r="V162" s="183" t="s">
        <v>435</v>
      </c>
      <c r="W162" s="226"/>
    </row>
    <row r="163" spans="1:23" s="224" customFormat="1" ht="114.75">
      <c r="A163" s="183">
        <v>162</v>
      </c>
      <c r="B163" s="183" t="s">
        <v>228</v>
      </c>
      <c r="C163" s="183" t="s">
        <v>1650</v>
      </c>
      <c r="D163" s="183" t="s">
        <v>3283</v>
      </c>
      <c r="E163" s="183" t="s">
        <v>2213</v>
      </c>
      <c r="F163" s="183" t="s">
        <v>198</v>
      </c>
      <c r="G163" s="183" t="s">
        <v>16</v>
      </c>
      <c r="H163" s="227" t="s">
        <v>231</v>
      </c>
      <c r="I163" s="183" t="s">
        <v>970</v>
      </c>
      <c r="J163" s="186">
        <v>45336</v>
      </c>
      <c r="K163" s="201" t="s">
        <v>1789</v>
      </c>
      <c r="L163" s="183">
        <v>80</v>
      </c>
      <c r="M163" s="182">
        <f t="shared" si="8"/>
        <v>12240</v>
      </c>
      <c r="N163" s="182">
        <f t="shared" si="6"/>
        <v>12.24</v>
      </c>
      <c r="O163" s="182" t="s">
        <v>3427</v>
      </c>
      <c r="P163" s="185" t="s">
        <v>1705</v>
      </c>
      <c r="Q163" s="183" t="s">
        <v>195</v>
      </c>
      <c r="R163" s="183" t="s">
        <v>196</v>
      </c>
      <c r="S163" s="183" t="s">
        <v>2214</v>
      </c>
      <c r="T163" s="183" t="s">
        <v>197</v>
      </c>
      <c r="U163" s="183" t="s">
        <v>292</v>
      </c>
      <c r="V163" s="183" t="s">
        <v>435</v>
      </c>
      <c r="W163" s="226"/>
    </row>
    <row r="164" spans="1:23" s="224" customFormat="1" ht="63.75">
      <c r="A164" s="183">
        <v>163</v>
      </c>
      <c r="B164" s="183" t="s">
        <v>228</v>
      </c>
      <c r="C164" s="183" t="s">
        <v>1650</v>
      </c>
      <c r="D164" s="183" t="s">
        <v>3379</v>
      </c>
      <c r="E164" s="183" t="s">
        <v>2216</v>
      </c>
      <c r="F164" s="183" t="s">
        <v>200</v>
      </c>
      <c r="G164" s="183" t="s">
        <v>16</v>
      </c>
      <c r="H164" s="227" t="s">
        <v>231</v>
      </c>
      <c r="I164" s="183" t="s">
        <v>265</v>
      </c>
      <c r="J164" s="186">
        <v>45350</v>
      </c>
      <c r="K164" s="201" t="s">
        <v>1789</v>
      </c>
      <c r="L164" s="183">
        <v>80</v>
      </c>
      <c r="M164" s="182">
        <f t="shared" si="8"/>
        <v>12240</v>
      </c>
      <c r="N164" s="182">
        <f t="shared" si="6"/>
        <v>12.24</v>
      </c>
      <c r="O164" s="182" t="s">
        <v>3427</v>
      </c>
      <c r="P164" s="185" t="s">
        <v>229</v>
      </c>
      <c r="Q164" s="183" t="s">
        <v>195</v>
      </c>
      <c r="R164" s="183" t="s">
        <v>196</v>
      </c>
      <c r="S164" s="183" t="s">
        <v>2215</v>
      </c>
      <c r="T164" s="183" t="s">
        <v>197</v>
      </c>
      <c r="U164" s="183" t="s">
        <v>292</v>
      </c>
      <c r="V164" s="183" t="s">
        <v>435</v>
      </c>
      <c r="W164" s="226"/>
    </row>
    <row r="165" spans="1:23" s="224" customFormat="1" ht="63.75">
      <c r="A165" s="183">
        <v>164</v>
      </c>
      <c r="B165" s="183" t="s">
        <v>228</v>
      </c>
      <c r="C165" s="183" t="s">
        <v>1650</v>
      </c>
      <c r="D165" s="183" t="s">
        <v>3380</v>
      </c>
      <c r="E165" s="183" t="s">
        <v>2216</v>
      </c>
      <c r="F165" s="183" t="s">
        <v>201</v>
      </c>
      <c r="G165" s="183" t="s">
        <v>16</v>
      </c>
      <c r="H165" s="183" t="s">
        <v>232</v>
      </c>
      <c r="I165" s="183" t="s">
        <v>266</v>
      </c>
      <c r="J165" s="186">
        <v>45322</v>
      </c>
      <c r="K165" s="201" t="s">
        <v>1789</v>
      </c>
      <c r="L165" s="183">
        <v>80</v>
      </c>
      <c r="M165" s="182">
        <f t="shared" si="8"/>
        <v>12240</v>
      </c>
      <c r="N165" s="182">
        <f t="shared" si="6"/>
        <v>12.24</v>
      </c>
      <c r="O165" s="182" t="s">
        <v>3427</v>
      </c>
      <c r="P165" s="185" t="s">
        <v>1706</v>
      </c>
      <c r="Q165" s="183" t="s">
        <v>195</v>
      </c>
      <c r="R165" s="183" t="s">
        <v>196</v>
      </c>
      <c r="S165" s="183" t="s">
        <v>2215</v>
      </c>
      <c r="T165" s="183" t="s">
        <v>197</v>
      </c>
      <c r="U165" s="183" t="s">
        <v>291</v>
      </c>
      <c r="V165" s="183" t="s">
        <v>435</v>
      </c>
      <c r="W165" s="226"/>
    </row>
    <row r="166" spans="1:23" s="224" customFormat="1" ht="63.75">
      <c r="A166" s="183">
        <v>165</v>
      </c>
      <c r="B166" s="183" t="s">
        <v>228</v>
      </c>
      <c r="C166" s="183" t="s">
        <v>1650</v>
      </c>
      <c r="D166" s="183" t="s">
        <v>3381</v>
      </c>
      <c r="E166" s="183" t="s">
        <v>2216</v>
      </c>
      <c r="F166" s="183" t="s">
        <v>202</v>
      </c>
      <c r="G166" s="183" t="s">
        <v>16</v>
      </c>
      <c r="H166" s="227" t="s">
        <v>233</v>
      </c>
      <c r="I166" s="183" t="s">
        <v>266</v>
      </c>
      <c r="J166" s="186">
        <v>45322</v>
      </c>
      <c r="K166" s="183" t="s">
        <v>1772</v>
      </c>
      <c r="L166" s="183">
        <v>120</v>
      </c>
      <c r="M166" s="182">
        <f t="shared" si="8"/>
        <v>18360</v>
      </c>
      <c r="N166" s="182">
        <f t="shared" si="6"/>
        <v>18.36</v>
      </c>
      <c r="O166" s="182" t="s">
        <v>3422</v>
      </c>
      <c r="P166" s="185" t="s">
        <v>1706</v>
      </c>
      <c r="Q166" s="183" t="s">
        <v>195</v>
      </c>
      <c r="R166" s="183" t="s">
        <v>196</v>
      </c>
      <c r="S166" s="183" t="s">
        <v>2215</v>
      </c>
      <c r="T166" s="183" t="s">
        <v>197</v>
      </c>
      <c r="U166" s="183" t="s">
        <v>292</v>
      </c>
      <c r="V166" s="183" t="s">
        <v>435</v>
      </c>
      <c r="W166" s="226"/>
    </row>
    <row r="167" spans="1:23" s="226" customFormat="1" ht="63.75">
      <c r="A167" s="183">
        <v>166</v>
      </c>
      <c r="B167" s="183" t="s">
        <v>228</v>
      </c>
      <c r="C167" s="183" t="s">
        <v>1650</v>
      </c>
      <c r="D167" s="183" t="s">
        <v>3376</v>
      </c>
      <c r="E167" s="183" t="s">
        <v>2217</v>
      </c>
      <c r="F167" s="183" t="s">
        <v>203</v>
      </c>
      <c r="G167" s="183" t="s">
        <v>16</v>
      </c>
      <c r="H167" s="183" t="s">
        <v>2097</v>
      </c>
      <c r="I167" s="183" t="s">
        <v>2816</v>
      </c>
      <c r="J167" s="186">
        <v>45653</v>
      </c>
      <c r="K167" s="183" t="s">
        <v>1772</v>
      </c>
      <c r="L167" s="183">
        <v>120</v>
      </c>
      <c r="M167" s="182">
        <f t="shared" si="8"/>
        <v>18360</v>
      </c>
      <c r="N167" s="182">
        <f t="shared" si="6"/>
        <v>18.36</v>
      </c>
      <c r="O167" s="182" t="s">
        <v>3422</v>
      </c>
      <c r="P167" s="185" t="s">
        <v>1691</v>
      </c>
      <c r="Q167" s="183" t="s">
        <v>195</v>
      </c>
      <c r="R167" s="183"/>
      <c r="S167" s="183" t="s">
        <v>2215</v>
      </c>
      <c r="T167" s="183" t="s">
        <v>197</v>
      </c>
      <c r="U167" s="183" t="s">
        <v>2889</v>
      </c>
      <c r="V167" s="183" t="s">
        <v>435</v>
      </c>
    </row>
    <row r="168" spans="1:23" s="226" customFormat="1" ht="165.75">
      <c r="A168" s="183">
        <v>167</v>
      </c>
      <c r="B168" s="183" t="s">
        <v>228</v>
      </c>
      <c r="C168" s="183" t="s">
        <v>1650</v>
      </c>
      <c r="D168" s="183" t="s">
        <v>3384</v>
      </c>
      <c r="E168" s="183" t="s">
        <v>2218</v>
      </c>
      <c r="F168" s="183" t="s">
        <v>205</v>
      </c>
      <c r="G168" s="183" t="s">
        <v>16</v>
      </c>
      <c r="H168" s="227" t="s">
        <v>233</v>
      </c>
      <c r="I168" s="183" t="s">
        <v>266</v>
      </c>
      <c r="J168" s="186">
        <v>45322</v>
      </c>
      <c r="K168" s="183" t="s">
        <v>1808</v>
      </c>
      <c r="L168" s="183">
        <v>30</v>
      </c>
      <c r="M168" s="182">
        <f t="shared" si="8"/>
        <v>4590</v>
      </c>
      <c r="N168" s="182">
        <f t="shared" si="6"/>
        <v>4.59</v>
      </c>
      <c r="O168" s="182" t="s">
        <v>3472</v>
      </c>
      <c r="P168" s="185" t="s">
        <v>1707</v>
      </c>
      <c r="Q168" s="183" t="s">
        <v>195</v>
      </c>
      <c r="R168" s="183" t="s">
        <v>196</v>
      </c>
      <c r="S168" s="183" t="s">
        <v>2219</v>
      </c>
      <c r="T168" s="183" t="s">
        <v>290</v>
      </c>
      <c r="U168" s="183" t="s">
        <v>2886</v>
      </c>
      <c r="V168" s="183" t="s">
        <v>435</v>
      </c>
    </row>
    <row r="169" spans="1:23" s="226" customFormat="1" ht="89.25">
      <c r="A169" s="183">
        <v>168</v>
      </c>
      <c r="B169" s="183" t="s">
        <v>228</v>
      </c>
      <c r="C169" s="183" t="s">
        <v>1650</v>
      </c>
      <c r="D169" s="183" t="s">
        <v>2648</v>
      </c>
      <c r="E169" s="183"/>
      <c r="F169" s="183" t="s">
        <v>1917</v>
      </c>
      <c r="G169" s="183" t="s">
        <v>16</v>
      </c>
      <c r="H169" s="227" t="s">
        <v>233</v>
      </c>
      <c r="I169" s="183" t="s">
        <v>266</v>
      </c>
      <c r="J169" s="186">
        <v>45322</v>
      </c>
      <c r="K169" s="183" t="s">
        <v>1808</v>
      </c>
      <c r="L169" s="183">
        <v>30</v>
      </c>
      <c r="M169" s="182">
        <f t="shared" si="8"/>
        <v>4590</v>
      </c>
      <c r="N169" s="182">
        <f t="shared" si="6"/>
        <v>4.59</v>
      </c>
      <c r="O169" s="182" t="s">
        <v>3472</v>
      </c>
      <c r="P169" s="185" t="s">
        <v>1708</v>
      </c>
      <c r="Q169" s="183" t="s">
        <v>195</v>
      </c>
      <c r="R169" s="183" t="s">
        <v>196</v>
      </c>
      <c r="S169" s="183" t="s">
        <v>2220</v>
      </c>
      <c r="T169" s="183" t="s">
        <v>206</v>
      </c>
      <c r="U169" s="183" t="s">
        <v>2885</v>
      </c>
      <c r="V169" s="183" t="s">
        <v>435</v>
      </c>
    </row>
    <row r="170" spans="1:23" s="226" customFormat="1" ht="127.5">
      <c r="A170" s="183">
        <v>169</v>
      </c>
      <c r="B170" s="183" t="s">
        <v>228</v>
      </c>
      <c r="C170" s="183" t="s">
        <v>1650</v>
      </c>
      <c r="D170" s="183" t="s">
        <v>3383</v>
      </c>
      <c r="E170" s="228" t="s">
        <v>2851</v>
      </c>
      <c r="F170" s="183" t="s">
        <v>2221</v>
      </c>
      <c r="G170" s="183" t="s">
        <v>16</v>
      </c>
      <c r="H170" s="183" t="s">
        <v>234</v>
      </c>
      <c r="I170" s="183" t="s">
        <v>789</v>
      </c>
      <c r="J170" s="186">
        <v>45399</v>
      </c>
      <c r="K170" s="201" t="s">
        <v>1789</v>
      </c>
      <c r="L170" s="183">
        <v>80</v>
      </c>
      <c r="M170" s="182">
        <f t="shared" si="8"/>
        <v>12240</v>
      </c>
      <c r="N170" s="182">
        <f t="shared" si="6"/>
        <v>12.24</v>
      </c>
      <c r="O170" s="182" t="s">
        <v>3427</v>
      </c>
      <c r="P170" s="185" t="s">
        <v>1709</v>
      </c>
      <c r="Q170" s="183" t="s">
        <v>195</v>
      </c>
      <c r="R170" s="183" t="s">
        <v>286</v>
      </c>
      <c r="S170" s="183" t="s">
        <v>2220</v>
      </c>
      <c r="T170" s="183" t="s">
        <v>206</v>
      </c>
      <c r="U170" s="183" t="s">
        <v>2890</v>
      </c>
      <c r="V170" s="183" t="s">
        <v>435</v>
      </c>
    </row>
    <row r="171" spans="1:23" s="226" customFormat="1" ht="76.5">
      <c r="A171" s="183">
        <v>170</v>
      </c>
      <c r="B171" s="183" t="s">
        <v>228</v>
      </c>
      <c r="C171" s="183" t="s">
        <v>1650</v>
      </c>
      <c r="D171" s="183" t="s">
        <v>2839</v>
      </c>
      <c r="E171" s="183"/>
      <c r="F171" s="183" t="s">
        <v>208</v>
      </c>
      <c r="G171" s="183" t="s">
        <v>16</v>
      </c>
      <c r="H171" s="183" t="s">
        <v>235</v>
      </c>
      <c r="I171" s="183" t="s">
        <v>267</v>
      </c>
      <c r="J171" s="186">
        <v>45504</v>
      </c>
      <c r="K171" s="201" t="s">
        <v>1789</v>
      </c>
      <c r="L171" s="183">
        <v>80</v>
      </c>
      <c r="M171" s="182">
        <f t="shared" si="8"/>
        <v>12240</v>
      </c>
      <c r="N171" s="182">
        <f t="shared" si="6"/>
        <v>12.24</v>
      </c>
      <c r="O171" s="182" t="s">
        <v>3427</v>
      </c>
      <c r="P171" s="185" t="s">
        <v>1709</v>
      </c>
      <c r="Q171" s="183" t="s">
        <v>195</v>
      </c>
      <c r="R171" s="183" t="s">
        <v>196</v>
      </c>
      <c r="S171" s="183" t="s">
        <v>2220</v>
      </c>
      <c r="T171" s="183" t="s">
        <v>206</v>
      </c>
      <c r="U171" s="183" t="s">
        <v>2891</v>
      </c>
      <c r="V171" s="183" t="s">
        <v>435</v>
      </c>
    </row>
    <row r="172" spans="1:23" s="226" customFormat="1" ht="76.5">
      <c r="A172" s="183">
        <v>171</v>
      </c>
      <c r="B172" s="183" t="s">
        <v>228</v>
      </c>
      <c r="C172" s="183" t="s">
        <v>1650</v>
      </c>
      <c r="D172" s="183" t="s">
        <v>3382</v>
      </c>
      <c r="E172" s="183" t="s">
        <v>2852</v>
      </c>
      <c r="F172" s="183" t="s">
        <v>283</v>
      </c>
      <c r="G172" s="183" t="s">
        <v>16</v>
      </c>
      <c r="H172" s="183" t="s">
        <v>236</v>
      </c>
      <c r="I172" s="183" t="s">
        <v>268</v>
      </c>
      <c r="J172" s="186">
        <v>45623</v>
      </c>
      <c r="K172" s="201" t="s">
        <v>1789</v>
      </c>
      <c r="L172" s="183">
        <v>80</v>
      </c>
      <c r="M172" s="182">
        <f t="shared" si="8"/>
        <v>12240</v>
      </c>
      <c r="N172" s="182">
        <f t="shared" si="6"/>
        <v>12.24</v>
      </c>
      <c r="O172" s="182" t="s">
        <v>3427</v>
      </c>
      <c r="P172" s="185" t="s">
        <v>1709</v>
      </c>
      <c r="Q172" s="183" t="s">
        <v>195</v>
      </c>
      <c r="R172" s="183"/>
      <c r="S172" s="183" t="s">
        <v>2220</v>
      </c>
      <c r="T172" s="183" t="s">
        <v>206</v>
      </c>
      <c r="U172" s="183" t="s">
        <v>2892</v>
      </c>
      <c r="V172" s="183" t="s">
        <v>435</v>
      </c>
    </row>
    <row r="173" spans="1:23" s="226" customFormat="1" ht="76.5">
      <c r="A173" s="183">
        <v>172</v>
      </c>
      <c r="B173" s="183" t="s">
        <v>228</v>
      </c>
      <c r="C173" s="183" t="s">
        <v>1650</v>
      </c>
      <c r="D173" s="183" t="s">
        <v>3277</v>
      </c>
      <c r="E173" s="183" t="s">
        <v>2223</v>
      </c>
      <c r="F173" s="183" t="s">
        <v>209</v>
      </c>
      <c r="G173" s="183" t="s">
        <v>16</v>
      </c>
      <c r="H173" s="227" t="s">
        <v>238</v>
      </c>
      <c r="I173" s="227" t="s">
        <v>264</v>
      </c>
      <c r="J173" s="186">
        <v>45406</v>
      </c>
      <c r="K173" s="183" t="s">
        <v>1796</v>
      </c>
      <c r="L173" s="183">
        <v>160</v>
      </c>
      <c r="M173" s="182">
        <f t="shared" si="8"/>
        <v>24480</v>
      </c>
      <c r="N173" s="182">
        <f t="shared" si="6"/>
        <v>24.48</v>
      </c>
      <c r="O173" s="182" t="s">
        <v>3424</v>
      </c>
      <c r="P173" s="185" t="s">
        <v>1731</v>
      </c>
      <c r="Q173" s="183" t="s">
        <v>195</v>
      </c>
      <c r="R173" s="183" t="s">
        <v>2932</v>
      </c>
      <c r="S173" s="183" t="s">
        <v>289</v>
      </c>
      <c r="T173" s="183" t="s">
        <v>210</v>
      </c>
      <c r="U173" s="183" t="s">
        <v>298</v>
      </c>
      <c r="V173" s="183" t="s">
        <v>435</v>
      </c>
    </row>
    <row r="174" spans="1:23" s="226" customFormat="1" ht="63.75">
      <c r="A174" s="183">
        <v>173</v>
      </c>
      <c r="B174" s="183" t="s">
        <v>228</v>
      </c>
      <c r="C174" s="183" t="s">
        <v>1650</v>
      </c>
      <c r="D174" s="183" t="s">
        <v>3276</v>
      </c>
      <c r="E174" s="183" t="s">
        <v>2224</v>
      </c>
      <c r="F174" s="183" t="s">
        <v>1919</v>
      </c>
      <c r="G174" s="183" t="s">
        <v>16</v>
      </c>
      <c r="H174" s="227" t="s">
        <v>2098</v>
      </c>
      <c r="I174" s="183" t="s">
        <v>2816</v>
      </c>
      <c r="J174" s="186">
        <v>45653</v>
      </c>
      <c r="K174" s="183" t="s">
        <v>1796</v>
      </c>
      <c r="L174" s="183">
        <v>160</v>
      </c>
      <c r="M174" s="182">
        <f t="shared" si="8"/>
        <v>24480</v>
      </c>
      <c r="N174" s="182">
        <f t="shared" si="6"/>
        <v>24.48</v>
      </c>
      <c r="O174" s="182" t="s">
        <v>3424</v>
      </c>
      <c r="P174" s="185" t="s">
        <v>1731</v>
      </c>
      <c r="Q174" s="183" t="s">
        <v>195</v>
      </c>
      <c r="R174" s="183" t="s">
        <v>2933</v>
      </c>
      <c r="S174" s="183" t="s">
        <v>1920</v>
      </c>
      <c r="T174" s="183" t="s">
        <v>993</v>
      </c>
      <c r="U174" s="183" t="s">
        <v>2893</v>
      </c>
      <c r="V174" s="183" t="s">
        <v>435</v>
      </c>
    </row>
    <row r="175" spans="1:23" s="226" customFormat="1" ht="140.25">
      <c r="A175" s="183">
        <v>174</v>
      </c>
      <c r="B175" s="183" t="s">
        <v>228</v>
      </c>
      <c r="C175" s="183" t="s">
        <v>1650</v>
      </c>
      <c r="D175" s="191" t="s">
        <v>3158</v>
      </c>
      <c r="E175" s="191" t="s">
        <v>2225</v>
      </c>
      <c r="F175" s="183" t="s">
        <v>2226</v>
      </c>
      <c r="G175" s="183" t="s">
        <v>16</v>
      </c>
      <c r="H175" s="227" t="s">
        <v>233</v>
      </c>
      <c r="I175" s="227" t="s">
        <v>249</v>
      </c>
      <c r="J175" s="186">
        <v>45378</v>
      </c>
      <c r="K175" s="183" t="s">
        <v>1796</v>
      </c>
      <c r="L175" s="183" t="str">
        <f>LEFT(K175,3)</f>
        <v>160</v>
      </c>
      <c r="M175" s="182">
        <v>24480</v>
      </c>
      <c r="N175" s="182">
        <f t="shared" si="6"/>
        <v>24.48</v>
      </c>
      <c r="O175" s="182" t="s">
        <v>3424</v>
      </c>
      <c r="P175" s="185" t="s">
        <v>2918</v>
      </c>
      <c r="Q175" s="183" t="s">
        <v>195</v>
      </c>
      <c r="R175" s="183" t="s">
        <v>196</v>
      </c>
      <c r="S175" s="183" t="s">
        <v>2220</v>
      </c>
      <c r="T175" s="183" t="s">
        <v>206</v>
      </c>
      <c r="U175" s="183" t="s">
        <v>2884</v>
      </c>
      <c r="V175" s="183" t="s">
        <v>435</v>
      </c>
    </row>
    <row r="176" spans="1:23" s="226" customFormat="1" ht="76.5">
      <c r="A176" s="183">
        <v>175</v>
      </c>
      <c r="B176" s="183" t="s">
        <v>228</v>
      </c>
      <c r="C176" s="183" t="s">
        <v>1650</v>
      </c>
      <c r="D176" s="183" t="s">
        <v>3160</v>
      </c>
      <c r="E176" s="185" t="s">
        <v>3156</v>
      </c>
      <c r="F176" s="183" t="s">
        <v>211</v>
      </c>
      <c r="G176" s="183" t="s">
        <v>16</v>
      </c>
      <c r="H176" s="184" t="s">
        <v>240</v>
      </c>
      <c r="I176" s="227" t="s">
        <v>255</v>
      </c>
      <c r="J176" s="186">
        <v>45469</v>
      </c>
      <c r="K176" s="185" t="s">
        <v>1785</v>
      </c>
      <c r="L176" s="183">
        <v>84</v>
      </c>
      <c r="M176" s="182">
        <f t="shared" ref="M176:M181" si="9">L176*153</f>
        <v>12852</v>
      </c>
      <c r="N176" s="182">
        <f t="shared" si="6"/>
        <v>12.852</v>
      </c>
      <c r="O176" s="334">
        <v>12852</v>
      </c>
      <c r="P176" s="185" t="s">
        <v>2858</v>
      </c>
      <c r="Q176" s="183" t="s">
        <v>195</v>
      </c>
      <c r="R176" s="185" t="s">
        <v>212</v>
      </c>
      <c r="S176" s="185" t="s">
        <v>1920</v>
      </c>
      <c r="T176" s="183" t="s">
        <v>213</v>
      </c>
      <c r="U176" s="183" t="s">
        <v>2887</v>
      </c>
      <c r="V176" s="183" t="s">
        <v>435</v>
      </c>
    </row>
    <row r="177" spans="1:23" s="226" customFormat="1" ht="140.25">
      <c r="A177" s="183">
        <v>176</v>
      </c>
      <c r="B177" s="183" t="s">
        <v>228</v>
      </c>
      <c r="C177" s="183" t="s">
        <v>1650</v>
      </c>
      <c r="D177" s="183" t="s">
        <v>275</v>
      </c>
      <c r="E177" s="183"/>
      <c r="F177" s="183" t="s">
        <v>214</v>
      </c>
      <c r="G177" s="183" t="s">
        <v>16</v>
      </c>
      <c r="H177" s="227" t="s">
        <v>241</v>
      </c>
      <c r="I177" s="227" t="s">
        <v>270</v>
      </c>
      <c r="J177" s="186">
        <v>45532</v>
      </c>
      <c r="K177" s="182" t="s">
        <v>1768</v>
      </c>
      <c r="L177" s="183">
        <v>100</v>
      </c>
      <c r="M177" s="182">
        <f t="shared" si="9"/>
        <v>15300</v>
      </c>
      <c r="N177" s="182">
        <f t="shared" si="6"/>
        <v>15.3</v>
      </c>
      <c r="O177" s="182" t="s">
        <v>3425</v>
      </c>
      <c r="P177" s="185" t="s">
        <v>2858</v>
      </c>
      <c r="Q177" s="183" t="s">
        <v>195</v>
      </c>
      <c r="R177" s="183" t="s">
        <v>2101</v>
      </c>
      <c r="S177" s="183" t="s">
        <v>1920</v>
      </c>
      <c r="T177" s="183" t="s">
        <v>213</v>
      </c>
      <c r="U177" s="183" t="s">
        <v>2103</v>
      </c>
      <c r="V177" s="183" t="s">
        <v>435</v>
      </c>
    </row>
    <row r="178" spans="1:23" s="226" customFormat="1" ht="127.5">
      <c r="A178" s="183">
        <v>177</v>
      </c>
      <c r="B178" s="183" t="s">
        <v>228</v>
      </c>
      <c r="C178" s="183" t="s">
        <v>1650</v>
      </c>
      <c r="D178" s="183" t="s">
        <v>3159</v>
      </c>
      <c r="E178" s="183" t="s">
        <v>3155</v>
      </c>
      <c r="F178" s="183" t="s">
        <v>284</v>
      </c>
      <c r="G178" s="183" t="s">
        <v>16</v>
      </c>
      <c r="H178" s="184" t="s">
        <v>242</v>
      </c>
      <c r="I178" s="184" t="s">
        <v>248</v>
      </c>
      <c r="J178" s="186">
        <v>45595</v>
      </c>
      <c r="K178" s="182" t="s">
        <v>1768</v>
      </c>
      <c r="L178" s="183">
        <v>100</v>
      </c>
      <c r="M178" s="182">
        <f t="shared" si="9"/>
        <v>15300</v>
      </c>
      <c r="N178" s="182">
        <f t="shared" si="6"/>
        <v>15.3</v>
      </c>
      <c r="O178" s="182" t="s">
        <v>3425</v>
      </c>
      <c r="P178" s="185" t="s">
        <v>1656</v>
      </c>
      <c r="Q178" s="183" t="s">
        <v>195</v>
      </c>
      <c r="R178" s="183" t="s">
        <v>288</v>
      </c>
      <c r="S178" s="183" t="s">
        <v>1920</v>
      </c>
      <c r="T178" s="183" t="s">
        <v>213</v>
      </c>
      <c r="U178" s="183" t="s">
        <v>215</v>
      </c>
      <c r="V178" s="183" t="s">
        <v>435</v>
      </c>
    </row>
    <row r="179" spans="1:23" s="226" customFormat="1" ht="89.25">
      <c r="A179" s="183">
        <v>178</v>
      </c>
      <c r="B179" s="183" t="s">
        <v>228</v>
      </c>
      <c r="C179" s="183" t="s">
        <v>1650</v>
      </c>
      <c r="D179" s="183" t="s">
        <v>3355</v>
      </c>
      <c r="E179" s="183" t="s">
        <v>2231</v>
      </c>
      <c r="F179" s="183" t="s">
        <v>285</v>
      </c>
      <c r="G179" s="183" t="s">
        <v>168</v>
      </c>
      <c r="H179" s="184" t="s">
        <v>240</v>
      </c>
      <c r="I179" s="190" t="s">
        <v>801</v>
      </c>
      <c r="J179" s="266">
        <v>45539</v>
      </c>
      <c r="K179" s="182" t="s">
        <v>1768</v>
      </c>
      <c r="L179" s="183">
        <v>100</v>
      </c>
      <c r="M179" s="182">
        <f t="shared" si="9"/>
        <v>15300</v>
      </c>
      <c r="N179" s="182">
        <f t="shared" si="6"/>
        <v>15.3</v>
      </c>
      <c r="O179" s="182" t="s">
        <v>3425</v>
      </c>
      <c r="P179" s="185" t="s">
        <v>1711</v>
      </c>
      <c r="Q179" s="183" t="s">
        <v>195</v>
      </c>
      <c r="R179" s="183" t="s">
        <v>216</v>
      </c>
      <c r="S179" s="183" t="s">
        <v>2232</v>
      </c>
      <c r="T179" s="183" t="s">
        <v>217</v>
      </c>
      <c r="U179" s="183" t="s">
        <v>301</v>
      </c>
      <c r="V179" s="183" t="s">
        <v>435</v>
      </c>
    </row>
    <row r="180" spans="1:23" s="226" customFormat="1" ht="63.75">
      <c r="A180" s="183">
        <v>179</v>
      </c>
      <c r="B180" s="183" t="s">
        <v>228</v>
      </c>
      <c r="C180" s="183" t="s">
        <v>1650</v>
      </c>
      <c r="D180" s="183" t="s">
        <v>276</v>
      </c>
      <c r="E180" s="183"/>
      <c r="F180" s="183" t="s">
        <v>218</v>
      </c>
      <c r="G180" s="183" t="s">
        <v>16</v>
      </c>
      <c r="H180" s="184" t="s">
        <v>389</v>
      </c>
      <c r="I180" s="227" t="s">
        <v>271</v>
      </c>
      <c r="J180" s="186">
        <v>45630</v>
      </c>
      <c r="K180" s="195" t="s">
        <v>1822</v>
      </c>
      <c r="L180" s="183">
        <v>50</v>
      </c>
      <c r="M180" s="182">
        <f t="shared" si="9"/>
        <v>7650</v>
      </c>
      <c r="N180" s="182">
        <f t="shared" si="6"/>
        <v>7.65</v>
      </c>
      <c r="O180" s="182" t="s">
        <v>3426</v>
      </c>
      <c r="P180" s="185" t="s">
        <v>1711</v>
      </c>
      <c r="Q180" s="183" t="s">
        <v>195</v>
      </c>
      <c r="R180" s="183"/>
      <c r="S180" s="183" t="s">
        <v>2232</v>
      </c>
      <c r="T180" s="183" t="s">
        <v>217</v>
      </c>
      <c r="U180" s="183" t="s">
        <v>592</v>
      </c>
      <c r="V180" s="183" t="s">
        <v>435</v>
      </c>
    </row>
    <row r="181" spans="1:23" s="226" customFormat="1" ht="63.75">
      <c r="A181" s="183">
        <v>180</v>
      </c>
      <c r="B181" s="183" t="s">
        <v>228</v>
      </c>
      <c r="C181" s="183" t="s">
        <v>1650</v>
      </c>
      <c r="D181" s="183" t="s">
        <v>1921</v>
      </c>
      <c r="E181" s="183"/>
      <c r="F181" s="183" t="s">
        <v>220</v>
      </c>
      <c r="G181" s="183" t="s">
        <v>16</v>
      </c>
      <c r="H181" s="184" t="s">
        <v>241</v>
      </c>
      <c r="I181" s="184" t="s">
        <v>247</v>
      </c>
      <c r="J181" s="186">
        <v>45616</v>
      </c>
      <c r="K181" s="201" t="s">
        <v>1789</v>
      </c>
      <c r="L181" s="183">
        <v>80</v>
      </c>
      <c r="M181" s="182">
        <f t="shared" si="9"/>
        <v>12240</v>
      </c>
      <c r="N181" s="182">
        <f t="shared" si="6"/>
        <v>12.24</v>
      </c>
      <c r="O181" s="182" t="s">
        <v>3427</v>
      </c>
      <c r="P181" s="185" t="s">
        <v>1711</v>
      </c>
      <c r="Q181" s="183" t="s">
        <v>195</v>
      </c>
      <c r="R181" s="183" t="s">
        <v>196</v>
      </c>
      <c r="S181" s="183" t="s">
        <v>2232</v>
      </c>
      <c r="T181" s="183" t="s">
        <v>217</v>
      </c>
      <c r="U181" s="183" t="s">
        <v>592</v>
      </c>
      <c r="V181" s="183" t="s">
        <v>435</v>
      </c>
    </row>
    <row r="182" spans="1:23" s="226" customFormat="1" ht="63.75">
      <c r="A182" s="183">
        <v>181</v>
      </c>
      <c r="B182" s="183" t="s">
        <v>228</v>
      </c>
      <c r="C182" s="183" t="s">
        <v>1650</v>
      </c>
      <c r="D182" s="183" t="s">
        <v>3391</v>
      </c>
      <c r="E182" s="183" t="s">
        <v>2238</v>
      </c>
      <c r="F182" s="183" t="s">
        <v>2234</v>
      </c>
      <c r="G182" s="183" t="s">
        <v>168</v>
      </c>
      <c r="H182" s="184" t="s">
        <v>2098</v>
      </c>
      <c r="I182" s="184" t="s">
        <v>269</v>
      </c>
      <c r="J182" s="186">
        <v>45560</v>
      </c>
      <c r="K182" s="201" t="s">
        <v>1801</v>
      </c>
      <c r="L182" s="183" t="str">
        <f>LEFT(K182,3)</f>
        <v>200</v>
      </c>
      <c r="M182" s="182">
        <v>30600</v>
      </c>
      <c r="N182" s="182">
        <f t="shared" si="6"/>
        <v>30.6</v>
      </c>
      <c r="O182" s="182" t="s">
        <v>3420</v>
      </c>
      <c r="P182" s="185" t="s">
        <v>1711</v>
      </c>
      <c r="Q182" s="183" t="s">
        <v>195</v>
      </c>
      <c r="R182" s="183" t="s">
        <v>2236</v>
      </c>
      <c r="S182" s="183" t="s">
        <v>2232</v>
      </c>
      <c r="T182" s="183" t="s">
        <v>217</v>
      </c>
      <c r="U182" s="183" t="s">
        <v>2237</v>
      </c>
      <c r="V182" s="183" t="s">
        <v>435</v>
      </c>
    </row>
    <row r="183" spans="1:23" s="226" customFormat="1" ht="38.25">
      <c r="A183" s="183">
        <v>182</v>
      </c>
      <c r="B183" s="183" t="s">
        <v>228</v>
      </c>
      <c r="C183" s="183" t="s">
        <v>1650</v>
      </c>
      <c r="D183" s="183" t="s">
        <v>3385</v>
      </c>
      <c r="E183" s="183" t="s">
        <v>2239</v>
      </c>
      <c r="F183" s="183" t="s">
        <v>221</v>
      </c>
      <c r="G183" s="183" t="s">
        <v>16</v>
      </c>
      <c r="H183" s="184" t="s">
        <v>243</v>
      </c>
      <c r="I183" s="183" t="s">
        <v>2816</v>
      </c>
      <c r="J183" s="186">
        <v>45653</v>
      </c>
      <c r="K183" s="183" t="s">
        <v>1796</v>
      </c>
      <c r="L183" s="183">
        <v>160</v>
      </c>
      <c r="M183" s="182">
        <f t="shared" ref="M183:M188" si="10">L183*153</f>
        <v>24480</v>
      </c>
      <c r="N183" s="182">
        <f t="shared" si="6"/>
        <v>24.48</v>
      </c>
      <c r="O183" s="182" t="s">
        <v>3424</v>
      </c>
      <c r="P183" s="185" t="s">
        <v>1712</v>
      </c>
      <c r="Q183" s="183" t="s">
        <v>195</v>
      </c>
      <c r="R183" s="183" t="s">
        <v>196</v>
      </c>
      <c r="S183" s="183" t="s">
        <v>2232</v>
      </c>
      <c r="T183" s="183" t="s">
        <v>222</v>
      </c>
      <c r="U183" s="183" t="s">
        <v>302</v>
      </c>
      <c r="V183" s="183" t="s">
        <v>435</v>
      </c>
    </row>
    <row r="184" spans="1:23" s="226" customFormat="1" ht="51">
      <c r="A184" s="183">
        <v>183</v>
      </c>
      <c r="B184" s="183" t="s">
        <v>228</v>
      </c>
      <c r="C184" s="183" t="s">
        <v>1650</v>
      </c>
      <c r="D184" s="183" t="s">
        <v>3386</v>
      </c>
      <c r="E184" s="183" t="s">
        <v>2850</v>
      </c>
      <c r="F184" s="183" t="s">
        <v>223</v>
      </c>
      <c r="G184" s="183" t="s">
        <v>16</v>
      </c>
      <c r="H184" s="184" t="s">
        <v>244</v>
      </c>
      <c r="I184" s="184" t="s">
        <v>971</v>
      </c>
      <c r="J184" s="186">
        <v>45581</v>
      </c>
      <c r="K184" s="183" t="s">
        <v>1796</v>
      </c>
      <c r="L184" s="183">
        <v>160</v>
      </c>
      <c r="M184" s="182">
        <f t="shared" si="10"/>
        <v>24480</v>
      </c>
      <c r="N184" s="182">
        <f t="shared" si="6"/>
        <v>24.48</v>
      </c>
      <c r="O184" s="182" t="s">
        <v>3424</v>
      </c>
      <c r="P184" s="185" t="s">
        <v>1712</v>
      </c>
      <c r="Q184" s="183" t="s">
        <v>195</v>
      </c>
      <c r="R184" s="183" t="s">
        <v>196</v>
      </c>
      <c r="S184" s="183" t="s">
        <v>2232</v>
      </c>
      <c r="T184" s="183" t="s">
        <v>222</v>
      </c>
      <c r="U184" s="183" t="s">
        <v>303</v>
      </c>
      <c r="V184" s="183" t="s">
        <v>435</v>
      </c>
    </row>
    <row r="185" spans="1:23" s="226" customFormat="1" ht="51">
      <c r="A185" s="183">
        <v>184</v>
      </c>
      <c r="B185" s="183" t="s">
        <v>228</v>
      </c>
      <c r="C185" s="183" t="s">
        <v>1650</v>
      </c>
      <c r="D185" s="183" t="s">
        <v>3387</v>
      </c>
      <c r="E185" s="183" t="s">
        <v>2850</v>
      </c>
      <c r="F185" s="183" t="s">
        <v>224</v>
      </c>
      <c r="G185" s="183" t="s">
        <v>16</v>
      </c>
      <c r="H185" s="184" t="s">
        <v>245</v>
      </c>
      <c r="I185" s="184" t="s">
        <v>974</v>
      </c>
      <c r="J185" s="186">
        <v>45609</v>
      </c>
      <c r="K185" s="183" t="s">
        <v>1796</v>
      </c>
      <c r="L185" s="183">
        <v>160</v>
      </c>
      <c r="M185" s="182">
        <f t="shared" si="10"/>
        <v>24480</v>
      </c>
      <c r="N185" s="182">
        <f t="shared" si="6"/>
        <v>24.48</v>
      </c>
      <c r="O185" s="182" t="s">
        <v>3424</v>
      </c>
      <c r="P185" s="185" t="s">
        <v>1712</v>
      </c>
      <c r="Q185" s="183" t="s">
        <v>195</v>
      </c>
      <c r="R185" s="183" t="s">
        <v>196</v>
      </c>
      <c r="S185" s="183" t="s">
        <v>2232</v>
      </c>
      <c r="T185" s="183" t="s">
        <v>222</v>
      </c>
      <c r="U185" s="183" t="s">
        <v>303</v>
      </c>
      <c r="V185" s="183" t="s">
        <v>435</v>
      </c>
    </row>
    <row r="186" spans="1:23" s="226" customFormat="1" ht="51">
      <c r="A186" s="183">
        <v>185</v>
      </c>
      <c r="B186" s="183" t="s">
        <v>228</v>
      </c>
      <c r="C186" s="183" t="s">
        <v>1650</v>
      </c>
      <c r="D186" s="183" t="s">
        <v>3388</v>
      </c>
      <c r="E186" s="183" t="s">
        <v>2850</v>
      </c>
      <c r="F186" s="183" t="s">
        <v>225</v>
      </c>
      <c r="G186" s="183" t="s">
        <v>16</v>
      </c>
      <c r="H186" s="184" t="s">
        <v>246</v>
      </c>
      <c r="I186" s="184" t="s">
        <v>257</v>
      </c>
      <c r="J186" s="186">
        <v>45602</v>
      </c>
      <c r="K186" s="183" t="s">
        <v>1796</v>
      </c>
      <c r="L186" s="183">
        <v>160</v>
      </c>
      <c r="M186" s="182">
        <f t="shared" si="10"/>
        <v>24480</v>
      </c>
      <c r="N186" s="182">
        <f t="shared" si="6"/>
        <v>24.48</v>
      </c>
      <c r="O186" s="182" t="s">
        <v>3424</v>
      </c>
      <c r="P186" s="185" t="s">
        <v>1712</v>
      </c>
      <c r="Q186" s="183" t="s">
        <v>195</v>
      </c>
      <c r="R186" s="183" t="s">
        <v>196</v>
      </c>
      <c r="S186" s="183" t="s">
        <v>2232</v>
      </c>
      <c r="T186" s="183" t="s">
        <v>222</v>
      </c>
      <c r="U186" s="183" t="s">
        <v>303</v>
      </c>
      <c r="V186" s="183" t="s">
        <v>435</v>
      </c>
    </row>
    <row r="187" spans="1:23" s="226" customFormat="1" ht="63.75">
      <c r="A187" s="183">
        <v>186</v>
      </c>
      <c r="B187" s="183" t="s">
        <v>228</v>
      </c>
      <c r="C187" s="183" t="s">
        <v>1650</v>
      </c>
      <c r="D187" s="183" t="s">
        <v>3389</v>
      </c>
      <c r="E187" s="183" t="s">
        <v>2850</v>
      </c>
      <c r="F187" s="183" t="s">
        <v>226</v>
      </c>
      <c r="G187" s="183" t="s">
        <v>16</v>
      </c>
      <c r="H187" s="184" t="s">
        <v>245</v>
      </c>
      <c r="I187" s="184" t="s">
        <v>975</v>
      </c>
      <c r="J187" s="186">
        <v>45567</v>
      </c>
      <c r="K187" s="183" t="s">
        <v>1796</v>
      </c>
      <c r="L187" s="183">
        <v>160</v>
      </c>
      <c r="M187" s="182">
        <f t="shared" si="10"/>
        <v>24480</v>
      </c>
      <c r="N187" s="182">
        <f t="shared" si="6"/>
        <v>24.48</v>
      </c>
      <c r="O187" s="182" t="s">
        <v>3424</v>
      </c>
      <c r="P187" s="185" t="s">
        <v>1712</v>
      </c>
      <c r="Q187" s="183" t="s">
        <v>195</v>
      </c>
      <c r="R187" s="183" t="s">
        <v>196</v>
      </c>
      <c r="S187" s="183" t="s">
        <v>2232</v>
      </c>
      <c r="T187" s="183" t="s">
        <v>222</v>
      </c>
      <c r="U187" s="183" t="s">
        <v>303</v>
      </c>
      <c r="V187" s="183" t="s">
        <v>435</v>
      </c>
    </row>
    <row r="188" spans="1:23" s="226" customFormat="1" ht="153">
      <c r="A188" s="183">
        <v>187</v>
      </c>
      <c r="B188" s="183" t="s">
        <v>228</v>
      </c>
      <c r="C188" s="183" t="s">
        <v>1650</v>
      </c>
      <c r="D188" s="183" t="s">
        <v>3390</v>
      </c>
      <c r="E188" s="183" t="s">
        <v>2850</v>
      </c>
      <c r="F188" s="183" t="s">
        <v>227</v>
      </c>
      <c r="G188" s="183" t="s">
        <v>16</v>
      </c>
      <c r="H188" s="184" t="s">
        <v>244</v>
      </c>
      <c r="I188" s="184" t="s">
        <v>399</v>
      </c>
      <c r="J188" s="186">
        <v>45490</v>
      </c>
      <c r="K188" s="183" t="s">
        <v>1796</v>
      </c>
      <c r="L188" s="183">
        <v>160</v>
      </c>
      <c r="M188" s="182">
        <f t="shared" si="10"/>
        <v>24480</v>
      </c>
      <c r="N188" s="182">
        <f t="shared" si="6"/>
        <v>24.48</v>
      </c>
      <c r="O188" s="182" t="s">
        <v>3424</v>
      </c>
      <c r="P188" s="185" t="s">
        <v>1712</v>
      </c>
      <c r="Q188" s="183" t="s">
        <v>195</v>
      </c>
      <c r="R188" s="183" t="s">
        <v>196</v>
      </c>
      <c r="S188" s="183" t="s">
        <v>2232</v>
      </c>
      <c r="T188" s="183" t="s">
        <v>222</v>
      </c>
      <c r="U188" s="183" t="s">
        <v>303</v>
      </c>
      <c r="V188" s="183" t="s">
        <v>435</v>
      </c>
    </row>
    <row r="189" spans="1:23" s="226" customFormat="1" ht="127.5">
      <c r="A189" s="183">
        <v>188</v>
      </c>
      <c r="B189" s="182" t="s">
        <v>349</v>
      </c>
      <c r="C189" s="183" t="s">
        <v>305</v>
      </c>
      <c r="D189" s="183" t="s">
        <v>350</v>
      </c>
      <c r="E189" s="183"/>
      <c r="F189" s="187" t="s">
        <v>1922</v>
      </c>
      <c r="G189" s="183" t="s">
        <v>306</v>
      </c>
      <c r="H189" s="229" t="s">
        <v>378</v>
      </c>
      <c r="I189" s="229" t="s">
        <v>498</v>
      </c>
      <c r="J189" s="266">
        <v>45357</v>
      </c>
      <c r="K189" s="183" t="s">
        <v>359</v>
      </c>
      <c r="L189" s="183" t="str">
        <f t="shared" ref="L189:L216" si="11">LEFT(K189,3)</f>
        <v>400</v>
      </c>
      <c r="M189" s="182">
        <v>679500</v>
      </c>
      <c r="N189" s="182">
        <f t="shared" si="6"/>
        <v>679.5</v>
      </c>
      <c r="O189" s="182" t="s">
        <v>3473</v>
      </c>
      <c r="P189" s="185" t="s">
        <v>2873</v>
      </c>
      <c r="Q189" s="183" t="s">
        <v>307</v>
      </c>
      <c r="R189" s="183" t="s">
        <v>401</v>
      </c>
      <c r="S189" s="183" t="s">
        <v>412</v>
      </c>
      <c r="T189" s="183" t="s">
        <v>308</v>
      </c>
      <c r="U189" s="183" t="s">
        <v>1763</v>
      </c>
      <c r="V189" s="183" t="s">
        <v>2153</v>
      </c>
      <c r="W189" s="230"/>
    </row>
    <row r="190" spans="1:23" s="226" customFormat="1" ht="76.5">
      <c r="A190" s="183">
        <v>189</v>
      </c>
      <c r="B190" s="182" t="s">
        <v>349</v>
      </c>
      <c r="C190" s="183" t="s">
        <v>305</v>
      </c>
      <c r="D190" s="183" t="s">
        <v>414</v>
      </c>
      <c r="E190" s="182"/>
      <c r="F190" s="187" t="s">
        <v>1923</v>
      </c>
      <c r="G190" s="183" t="s">
        <v>16</v>
      </c>
      <c r="H190" s="225" t="s">
        <v>239</v>
      </c>
      <c r="I190" s="225" t="s">
        <v>789</v>
      </c>
      <c r="J190" s="186">
        <v>45399</v>
      </c>
      <c r="K190" s="183" t="s">
        <v>360</v>
      </c>
      <c r="L190" s="183" t="str">
        <f t="shared" si="11"/>
        <v>240</v>
      </c>
      <c r="M190" s="182">
        <v>81540</v>
      </c>
      <c r="N190" s="182">
        <f t="shared" si="6"/>
        <v>81.540000000000006</v>
      </c>
      <c r="O190" s="182" t="s">
        <v>3474</v>
      </c>
      <c r="P190" s="194" t="s">
        <v>1713</v>
      </c>
      <c r="Q190" s="183" t="s">
        <v>307</v>
      </c>
      <c r="R190" s="183" t="s">
        <v>309</v>
      </c>
      <c r="S190" s="183" t="s">
        <v>412</v>
      </c>
      <c r="T190" s="183" t="s">
        <v>310</v>
      </c>
      <c r="U190" s="183" t="s">
        <v>422</v>
      </c>
      <c r="V190" s="183" t="s">
        <v>2153</v>
      </c>
      <c r="W190" s="230"/>
    </row>
    <row r="191" spans="1:23" s="226" customFormat="1" ht="63.75">
      <c r="A191" s="183">
        <v>190</v>
      </c>
      <c r="B191" s="182" t="s">
        <v>349</v>
      </c>
      <c r="C191" s="182" t="s">
        <v>305</v>
      </c>
      <c r="D191" s="183" t="s">
        <v>1924</v>
      </c>
      <c r="E191" s="182"/>
      <c r="F191" s="187" t="s">
        <v>311</v>
      </c>
      <c r="G191" s="183" t="s">
        <v>16</v>
      </c>
      <c r="H191" s="231" t="s">
        <v>234</v>
      </c>
      <c r="I191" s="231" t="s">
        <v>258</v>
      </c>
      <c r="J191" s="265">
        <v>45343</v>
      </c>
      <c r="K191" s="183" t="s">
        <v>361</v>
      </c>
      <c r="L191" s="183" t="str">
        <f t="shared" si="11"/>
        <v xml:space="preserve">80 </v>
      </c>
      <c r="M191" s="182">
        <v>18120</v>
      </c>
      <c r="N191" s="182">
        <f t="shared" si="6"/>
        <v>18.12</v>
      </c>
      <c r="O191" s="182" t="s">
        <v>3475</v>
      </c>
      <c r="P191" s="194" t="s">
        <v>1713</v>
      </c>
      <c r="Q191" s="183" t="s">
        <v>307</v>
      </c>
      <c r="R191" s="183"/>
      <c r="S191" s="183" t="s">
        <v>412</v>
      </c>
      <c r="T191" s="183" t="s">
        <v>313</v>
      </c>
      <c r="U191" s="183" t="s">
        <v>423</v>
      </c>
      <c r="V191" s="183" t="s">
        <v>2153</v>
      </c>
      <c r="W191" s="230"/>
    </row>
    <row r="192" spans="1:23" s="226" customFormat="1" ht="76.5">
      <c r="A192" s="183">
        <v>191</v>
      </c>
      <c r="B192" s="182" t="s">
        <v>349</v>
      </c>
      <c r="C192" s="182" t="s">
        <v>305</v>
      </c>
      <c r="D192" s="183" t="s">
        <v>351</v>
      </c>
      <c r="E192" s="182"/>
      <c r="F192" s="183" t="s">
        <v>314</v>
      </c>
      <c r="G192" s="183" t="s">
        <v>16</v>
      </c>
      <c r="H192" s="231" t="s">
        <v>2152</v>
      </c>
      <c r="I192" s="231" t="s">
        <v>974</v>
      </c>
      <c r="J192" s="265">
        <v>45609</v>
      </c>
      <c r="K192" s="183" t="s">
        <v>362</v>
      </c>
      <c r="L192" s="183" t="str">
        <f t="shared" si="11"/>
        <v>240</v>
      </c>
      <c r="M192" s="182">
        <v>54360</v>
      </c>
      <c r="N192" s="182">
        <f t="shared" si="6"/>
        <v>54.36</v>
      </c>
      <c r="O192" s="182" t="s">
        <v>3476</v>
      </c>
      <c r="P192" s="185" t="s">
        <v>1713</v>
      </c>
      <c r="Q192" s="182" t="s">
        <v>307</v>
      </c>
      <c r="R192" s="183" t="s">
        <v>315</v>
      </c>
      <c r="S192" s="183" t="s">
        <v>412</v>
      </c>
      <c r="T192" s="183" t="s">
        <v>313</v>
      </c>
      <c r="U192" s="183" t="s">
        <v>316</v>
      </c>
      <c r="V192" s="183" t="s">
        <v>2153</v>
      </c>
      <c r="W192" s="230"/>
    </row>
    <row r="193" spans="1:23" s="226" customFormat="1" ht="89.25">
      <c r="A193" s="183">
        <v>192</v>
      </c>
      <c r="B193" s="182" t="s">
        <v>349</v>
      </c>
      <c r="C193" s="183" t="s">
        <v>305</v>
      </c>
      <c r="D193" s="183" t="s">
        <v>352</v>
      </c>
      <c r="E193" s="182"/>
      <c r="F193" s="187" t="s">
        <v>1925</v>
      </c>
      <c r="G193" s="183" t="s">
        <v>16</v>
      </c>
      <c r="H193" s="229" t="s">
        <v>241</v>
      </c>
      <c r="I193" s="229" t="s">
        <v>1743</v>
      </c>
      <c r="J193" s="266">
        <v>45406</v>
      </c>
      <c r="K193" s="183" t="s">
        <v>363</v>
      </c>
      <c r="L193" s="183" t="str">
        <f t="shared" si="11"/>
        <v>400</v>
      </c>
      <c r="M193" s="182">
        <v>90600</v>
      </c>
      <c r="N193" s="182">
        <f t="shared" si="6"/>
        <v>90.6</v>
      </c>
      <c r="O193" s="182" t="s">
        <v>3477</v>
      </c>
      <c r="P193" s="194" t="s">
        <v>1713</v>
      </c>
      <c r="Q193" s="183" t="s">
        <v>307</v>
      </c>
      <c r="R193" s="183" t="s">
        <v>196</v>
      </c>
      <c r="S193" s="183" t="s">
        <v>412</v>
      </c>
      <c r="T193" s="183" t="s">
        <v>313</v>
      </c>
      <c r="U193" s="183" t="s">
        <v>424</v>
      </c>
      <c r="V193" s="183" t="s">
        <v>2153</v>
      </c>
      <c r="W193" s="230"/>
    </row>
    <row r="194" spans="1:23" s="226" customFormat="1" ht="89.25">
      <c r="A194" s="183">
        <v>193</v>
      </c>
      <c r="B194" s="182" t="s">
        <v>349</v>
      </c>
      <c r="C194" s="183" t="s">
        <v>305</v>
      </c>
      <c r="D194" s="183" t="s">
        <v>2684</v>
      </c>
      <c r="E194" s="182"/>
      <c r="F194" s="187" t="s">
        <v>317</v>
      </c>
      <c r="G194" s="183" t="s">
        <v>168</v>
      </c>
      <c r="H194" s="232" t="s">
        <v>379</v>
      </c>
      <c r="I194" s="229" t="s">
        <v>498</v>
      </c>
      <c r="J194" s="266">
        <v>45357</v>
      </c>
      <c r="K194" s="183" t="s">
        <v>418</v>
      </c>
      <c r="L194" s="183" t="str">
        <f t="shared" si="11"/>
        <v>400</v>
      </c>
      <c r="M194" s="182">
        <v>135900</v>
      </c>
      <c r="N194" s="182">
        <f t="shared" si="6"/>
        <v>135.9</v>
      </c>
      <c r="O194" s="182" t="s">
        <v>3478</v>
      </c>
      <c r="P194" s="194" t="s">
        <v>1681</v>
      </c>
      <c r="Q194" s="183" t="s">
        <v>307</v>
      </c>
      <c r="R194" s="183" t="s">
        <v>318</v>
      </c>
      <c r="S194" s="183" t="s">
        <v>412</v>
      </c>
      <c r="T194" s="183" t="s">
        <v>313</v>
      </c>
      <c r="U194" s="183" t="s">
        <v>425</v>
      </c>
      <c r="V194" s="183" t="s">
        <v>2153</v>
      </c>
      <c r="W194" s="230"/>
    </row>
    <row r="195" spans="1:23" s="230" customFormat="1" ht="76.5">
      <c r="A195" s="183">
        <v>194</v>
      </c>
      <c r="B195" s="182" t="s">
        <v>349</v>
      </c>
      <c r="C195" s="183" t="s">
        <v>305</v>
      </c>
      <c r="D195" s="183" t="s">
        <v>353</v>
      </c>
      <c r="E195" s="182"/>
      <c r="F195" s="187" t="s">
        <v>1926</v>
      </c>
      <c r="G195" s="183" t="s">
        <v>16</v>
      </c>
      <c r="H195" s="225" t="s">
        <v>380</v>
      </c>
      <c r="I195" s="231" t="s">
        <v>268</v>
      </c>
      <c r="J195" s="266">
        <v>45623</v>
      </c>
      <c r="K195" s="183" t="s">
        <v>364</v>
      </c>
      <c r="L195" s="183" t="str">
        <f t="shared" si="11"/>
        <v>320</v>
      </c>
      <c r="M195" s="182">
        <v>72480</v>
      </c>
      <c r="N195" s="182">
        <f t="shared" ref="N195:N258" si="12">M195/1000</f>
        <v>72.48</v>
      </c>
      <c r="O195" s="182" t="s">
        <v>3479</v>
      </c>
      <c r="P195" s="194" t="s">
        <v>1681</v>
      </c>
      <c r="Q195" s="183" t="s">
        <v>307</v>
      </c>
      <c r="R195" s="183" t="s">
        <v>419</v>
      </c>
      <c r="S195" s="183" t="s">
        <v>412</v>
      </c>
      <c r="T195" s="183" t="s">
        <v>313</v>
      </c>
      <c r="U195" s="183" t="s">
        <v>405</v>
      </c>
      <c r="V195" s="183" t="s">
        <v>2153</v>
      </c>
    </row>
    <row r="196" spans="1:23" s="230" customFormat="1" ht="89.25">
      <c r="A196" s="183">
        <v>195</v>
      </c>
      <c r="B196" s="182" t="s">
        <v>349</v>
      </c>
      <c r="C196" s="182" t="s">
        <v>305</v>
      </c>
      <c r="D196" s="183" t="s">
        <v>413</v>
      </c>
      <c r="E196" s="182"/>
      <c r="F196" s="183" t="s">
        <v>1927</v>
      </c>
      <c r="G196" s="183" t="s">
        <v>16</v>
      </c>
      <c r="H196" s="229" t="s">
        <v>381</v>
      </c>
      <c r="I196" s="229" t="s">
        <v>498</v>
      </c>
      <c r="J196" s="266">
        <v>45357</v>
      </c>
      <c r="K196" s="183" t="s">
        <v>364</v>
      </c>
      <c r="L196" s="183" t="str">
        <f t="shared" si="11"/>
        <v>320</v>
      </c>
      <c r="M196" s="182">
        <v>72480</v>
      </c>
      <c r="N196" s="182">
        <f t="shared" si="12"/>
        <v>72.48</v>
      </c>
      <c r="O196" s="182" t="s">
        <v>3479</v>
      </c>
      <c r="P196" s="185" t="s">
        <v>1681</v>
      </c>
      <c r="Q196" s="183" t="s">
        <v>307</v>
      </c>
      <c r="R196" s="183" t="s">
        <v>319</v>
      </c>
      <c r="S196" s="183" t="s">
        <v>412</v>
      </c>
      <c r="T196" s="183" t="s">
        <v>313</v>
      </c>
      <c r="U196" s="183" t="s">
        <v>320</v>
      </c>
      <c r="V196" s="183" t="s">
        <v>2153</v>
      </c>
    </row>
    <row r="197" spans="1:23" s="230" customFormat="1" ht="102">
      <c r="A197" s="183">
        <v>196</v>
      </c>
      <c r="B197" s="182" t="s">
        <v>349</v>
      </c>
      <c r="C197" s="182" t="s">
        <v>305</v>
      </c>
      <c r="D197" s="183" t="s">
        <v>1244</v>
      </c>
      <c r="E197" s="182"/>
      <c r="F197" s="183" t="s">
        <v>321</v>
      </c>
      <c r="G197" s="183" t="s">
        <v>168</v>
      </c>
      <c r="H197" s="229" t="s">
        <v>382</v>
      </c>
      <c r="I197" s="219" t="s">
        <v>973</v>
      </c>
      <c r="J197" s="186">
        <v>45448</v>
      </c>
      <c r="K197" s="183" t="s">
        <v>362</v>
      </c>
      <c r="L197" s="183" t="str">
        <f t="shared" si="11"/>
        <v>240</v>
      </c>
      <c r="M197" s="182">
        <v>54360</v>
      </c>
      <c r="N197" s="182">
        <f t="shared" si="12"/>
        <v>54.36</v>
      </c>
      <c r="O197" s="182" t="s">
        <v>3476</v>
      </c>
      <c r="P197" s="185" t="s">
        <v>1681</v>
      </c>
      <c r="Q197" s="183" t="s">
        <v>307</v>
      </c>
      <c r="R197" s="183" t="s">
        <v>196</v>
      </c>
      <c r="S197" s="183" t="s">
        <v>412</v>
      </c>
      <c r="T197" s="183" t="s">
        <v>313</v>
      </c>
      <c r="U197" s="183" t="s">
        <v>426</v>
      </c>
      <c r="V197" s="183" t="s">
        <v>2153</v>
      </c>
    </row>
    <row r="198" spans="1:23" s="230" customFormat="1" ht="63.75">
      <c r="A198" s="183">
        <v>197</v>
      </c>
      <c r="B198" s="182" t="s">
        <v>349</v>
      </c>
      <c r="C198" s="182" t="s">
        <v>305</v>
      </c>
      <c r="D198" s="183" t="s">
        <v>1245</v>
      </c>
      <c r="E198" s="182"/>
      <c r="F198" s="187" t="s">
        <v>2078</v>
      </c>
      <c r="G198" s="183" t="s">
        <v>168</v>
      </c>
      <c r="H198" s="225" t="s">
        <v>383</v>
      </c>
      <c r="I198" s="225" t="s">
        <v>265</v>
      </c>
      <c r="J198" s="186">
        <v>45350</v>
      </c>
      <c r="K198" s="183" t="s">
        <v>365</v>
      </c>
      <c r="L198" s="183" t="str">
        <f t="shared" si="11"/>
        <v xml:space="preserve">80 </v>
      </c>
      <c r="M198" s="182">
        <v>18160</v>
      </c>
      <c r="N198" s="182">
        <f t="shared" si="12"/>
        <v>18.16</v>
      </c>
      <c r="O198" s="182" t="s">
        <v>3480</v>
      </c>
      <c r="P198" s="194" t="s">
        <v>1713</v>
      </c>
      <c r="Q198" s="183" t="s">
        <v>307</v>
      </c>
      <c r="R198" s="182"/>
      <c r="S198" s="183" t="s">
        <v>412</v>
      </c>
      <c r="T198" s="183" t="s">
        <v>313</v>
      </c>
      <c r="U198" s="183" t="s">
        <v>322</v>
      </c>
      <c r="V198" s="183" t="s">
        <v>2153</v>
      </c>
    </row>
    <row r="199" spans="1:23" s="230" customFormat="1" ht="63.75">
      <c r="A199" s="183">
        <v>198</v>
      </c>
      <c r="B199" s="182" t="s">
        <v>349</v>
      </c>
      <c r="C199" s="182" t="s">
        <v>305</v>
      </c>
      <c r="D199" s="183" t="s">
        <v>1928</v>
      </c>
      <c r="E199" s="182"/>
      <c r="F199" s="187" t="s">
        <v>2079</v>
      </c>
      <c r="G199" s="183" t="s">
        <v>16</v>
      </c>
      <c r="H199" s="225" t="s">
        <v>384</v>
      </c>
      <c r="I199" s="225" t="s">
        <v>973</v>
      </c>
      <c r="J199" s="186">
        <v>45448</v>
      </c>
      <c r="K199" s="183" t="s">
        <v>365</v>
      </c>
      <c r="L199" s="183" t="str">
        <f t="shared" si="11"/>
        <v xml:space="preserve">80 </v>
      </c>
      <c r="M199" s="182">
        <v>18160</v>
      </c>
      <c r="N199" s="182">
        <f t="shared" si="12"/>
        <v>18.16</v>
      </c>
      <c r="O199" s="182" t="s">
        <v>3480</v>
      </c>
      <c r="P199" s="194" t="s">
        <v>1713</v>
      </c>
      <c r="Q199" s="183" t="s">
        <v>307</v>
      </c>
      <c r="R199" s="182" t="s">
        <v>196</v>
      </c>
      <c r="S199" s="183" t="s">
        <v>412</v>
      </c>
      <c r="T199" s="183" t="s">
        <v>313</v>
      </c>
      <c r="U199" s="183" t="s">
        <v>322</v>
      </c>
      <c r="V199" s="183" t="s">
        <v>2153</v>
      </c>
    </row>
    <row r="200" spans="1:23" s="230" customFormat="1" ht="114.75">
      <c r="A200" s="183">
        <v>199</v>
      </c>
      <c r="B200" s="182" t="s">
        <v>349</v>
      </c>
      <c r="C200" s="182" t="s">
        <v>305</v>
      </c>
      <c r="D200" s="183" t="s">
        <v>354</v>
      </c>
      <c r="E200" s="182"/>
      <c r="F200" s="183" t="s">
        <v>323</v>
      </c>
      <c r="G200" s="183" t="s">
        <v>16</v>
      </c>
      <c r="H200" s="231" t="s">
        <v>801</v>
      </c>
      <c r="I200" s="231" t="s">
        <v>271</v>
      </c>
      <c r="J200" s="265">
        <v>45630</v>
      </c>
      <c r="K200" s="183" t="s">
        <v>366</v>
      </c>
      <c r="L200" s="183" t="str">
        <f t="shared" si="11"/>
        <v>320</v>
      </c>
      <c r="M200" s="182">
        <v>253680</v>
      </c>
      <c r="N200" s="182">
        <f t="shared" si="12"/>
        <v>253.68</v>
      </c>
      <c r="O200" s="182" t="s">
        <v>3481</v>
      </c>
      <c r="P200" s="194" t="s">
        <v>1713</v>
      </c>
      <c r="Q200" s="183" t="s">
        <v>307</v>
      </c>
      <c r="R200" s="183" t="s">
        <v>324</v>
      </c>
      <c r="S200" s="183" t="s">
        <v>412</v>
      </c>
      <c r="T200" s="183" t="s">
        <v>313</v>
      </c>
      <c r="U200" s="183" t="s">
        <v>406</v>
      </c>
      <c r="V200" s="183" t="s">
        <v>2153</v>
      </c>
    </row>
    <row r="201" spans="1:23" s="230" customFormat="1" ht="114.75">
      <c r="A201" s="183">
        <v>200</v>
      </c>
      <c r="B201" s="182" t="s">
        <v>349</v>
      </c>
      <c r="C201" s="182" t="s">
        <v>305</v>
      </c>
      <c r="D201" s="183" t="s">
        <v>1929</v>
      </c>
      <c r="E201" s="182"/>
      <c r="F201" s="187" t="s">
        <v>1930</v>
      </c>
      <c r="G201" s="183" t="s">
        <v>16</v>
      </c>
      <c r="H201" s="231" t="s">
        <v>386</v>
      </c>
      <c r="I201" s="229" t="s">
        <v>498</v>
      </c>
      <c r="J201" s="266">
        <v>45357</v>
      </c>
      <c r="K201" s="183" t="s">
        <v>367</v>
      </c>
      <c r="L201" s="183" t="str">
        <f t="shared" si="11"/>
        <v>240</v>
      </c>
      <c r="M201" s="182">
        <v>108720</v>
      </c>
      <c r="N201" s="182">
        <f t="shared" si="12"/>
        <v>108.72</v>
      </c>
      <c r="O201" s="182" t="s">
        <v>3482</v>
      </c>
      <c r="P201" s="194" t="s">
        <v>1713</v>
      </c>
      <c r="Q201" s="183" t="s">
        <v>307</v>
      </c>
      <c r="R201" s="183" t="s">
        <v>1931</v>
      </c>
      <c r="S201" s="183" t="s">
        <v>412</v>
      </c>
      <c r="T201" s="183" t="s">
        <v>313</v>
      </c>
      <c r="U201" s="183" t="s">
        <v>427</v>
      </c>
      <c r="V201" s="183" t="s">
        <v>2153</v>
      </c>
    </row>
    <row r="202" spans="1:23" s="230" customFormat="1" ht="63.75">
      <c r="A202" s="183">
        <v>201</v>
      </c>
      <c r="B202" s="182" t="s">
        <v>349</v>
      </c>
      <c r="C202" s="183" t="s">
        <v>305</v>
      </c>
      <c r="D202" s="183" t="s">
        <v>355</v>
      </c>
      <c r="E202" s="182"/>
      <c r="F202" s="187" t="s">
        <v>325</v>
      </c>
      <c r="G202" s="183" t="s">
        <v>16</v>
      </c>
      <c r="H202" s="231" t="s">
        <v>387</v>
      </c>
      <c r="I202" s="231" t="s">
        <v>270</v>
      </c>
      <c r="J202" s="265">
        <v>45532</v>
      </c>
      <c r="K202" s="183" t="s">
        <v>368</v>
      </c>
      <c r="L202" s="183" t="str">
        <f t="shared" si="11"/>
        <v>160</v>
      </c>
      <c r="M202" s="182">
        <v>72480</v>
      </c>
      <c r="N202" s="182">
        <f t="shared" si="12"/>
        <v>72.48</v>
      </c>
      <c r="O202" s="182" t="s">
        <v>3479</v>
      </c>
      <c r="P202" s="194" t="s">
        <v>1713</v>
      </c>
      <c r="Q202" s="183" t="s">
        <v>307</v>
      </c>
      <c r="R202" s="183" t="s">
        <v>195</v>
      </c>
      <c r="S202" s="183" t="s">
        <v>412</v>
      </c>
      <c r="T202" s="183" t="s">
        <v>313</v>
      </c>
      <c r="U202" s="183" t="s">
        <v>428</v>
      </c>
      <c r="V202" s="183" t="s">
        <v>2153</v>
      </c>
    </row>
    <row r="203" spans="1:23" s="230" customFormat="1" ht="76.5">
      <c r="A203" s="183">
        <v>202</v>
      </c>
      <c r="B203" s="182" t="s">
        <v>349</v>
      </c>
      <c r="C203" s="183" t="s">
        <v>305</v>
      </c>
      <c r="D203" s="183" t="s">
        <v>1932</v>
      </c>
      <c r="E203" s="182"/>
      <c r="F203" s="187" t="s">
        <v>329</v>
      </c>
      <c r="G203" s="183" t="s">
        <v>16</v>
      </c>
      <c r="H203" s="231" t="s">
        <v>619</v>
      </c>
      <c r="I203" s="206" t="s">
        <v>2812</v>
      </c>
      <c r="J203" s="265">
        <v>45422</v>
      </c>
      <c r="K203" s="183" t="s">
        <v>370</v>
      </c>
      <c r="L203" s="183" t="str">
        <f t="shared" si="11"/>
        <v>160</v>
      </c>
      <c r="M203" s="182">
        <v>36240</v>
      </c>
      <c r="N203" s="182">
        <f t="shared" si="12"/>
        <v>36.24</v>
      </c>
      <c r="O203" s="182" t="s">
        <v>3483</v>
      </c>
      <c r="P203" s="185" t="s">
        <v>1713</v>
      </c>
      <c r="Q203" s="182" t="s">
        <v>307</v>
      </c>
      <c r="R203" s="182"/>
      <c r="S203" s="183" t="s">
        <v>412</v>
      </c>
      <c r="T203" s="183" t="s">
        <v>596</v>
      </c>
      <c r="U203" s="183" t="s">
        <v>595</v>
      </c>
      <c r="V203" s="183" t="s">
        <v>2153</v>
      </c>
    </row>
    <row r="204" spans="1:23" s="230" customFormat="1" ht="63.75">
      <c r="A204" s="183">
        <v>203</v>
      </c>
      <c r="B204" s="182" t="s">
        <v>349</v>
      </c>
      <c r="C204" s="183" t="s">
        <v>305</v>
      </c>
      <c r="D204" s="183" t="s">
        <v>2994</v>
      </c>
      <c r="E204" s="182"/>
      <c r="F204" s="187" t="s">
        <v>330</v>
      </c>
      <c r="G204" s="183" t="s">
        <v>16</v>
      </c>
      <c r="H204" s="231" t="s">
        <v>1737</v>
      </c>
      <c r="I204" s="225" t="s">
        <v>254</v>
      </c>
      <c r="J204" s="186">
        <v>45455</v>
      </c>
      <c r="K204" s="183" t="s">
        <v>370</v>
      </c>
      <c r="L204" s="183" t="str">
        <f t="shared" si="11"/>
        <v>160</v>
      </c>
      <c r="M204" s="182">
        <v>36240</v>
      </c>
      <c r="N204" s="182">
        <f t="shared" si="12"/>
        <v>36.24</v>
      </c>
      <c r="O204" s="182" t="s">
        <v>3483</v>
      </c>
      <c r="P204" s="185" t="s">
        <v>1713</v>
      </c>
      <c r="Q204" s="182" t="s">
        <v>307</v>
      </c>
      <c r="R204" s="182"/>
      <c r="S204" s="183" t="s">
        <v>412</v>
      </c>
      <c r="T204" s="183" t="s">
        <v>313</v>
      </c>
      <c r="U204" s="183" t="s">
        <v>408</v>
      </c>
      <c r="V204" s="183" t="s">
        <v>2153</v>
      </c>
    </row>
    <row r="205" spans="1:23" s="230" customFormat="1" ht="38.25">
      <c r="A205" s="183">
        <v>204</v>
      </c>
      <c r="B205" s="182" t="s">
        <v>349</v>
      </c>
      <c r="C205" s="183" t="s">
        <v>305</v>
      </c>
      <c r="D205" s="185" t="s">
        <v>1246</v>
      </c>
      <c r="E205" s="183"/>
      <c r="F205" s="187" t="s">
        <v>331</v>
      </c>
      <c r="G205" s="183" t="s">
        <v>168</v>
      </c>
      <c r="H205" s="225" t="s">
        <v>241</v>
      </c>
      <c r="I205" s="229" t="s">
        <v>268</v>
      </c>
      <c r="J205" s="266">
        <v>45623</v>
      </c>
      <c r="K205" s="183" t="s">
        <v>400</v>
      </c>
      <c r="L205" s="183" t="str">
        <f t="shared" si="11"/>
        <v>880</v>
      </c>
      <c r="M205" s="182">
        <v>128560</v>
      </c>
      <c r="N205" s="182">
        <f t="shared" si="12"/>
        <v>128.56</v>
      </c>
      <c r="O205" s="182" t="s">
        <v>3484</v>
      </c>
      <c r="P205" s="185" t="s">
        <v>1714</v>
      </c>
      <c r="Q205" s="183" t="s">
        <v>307</v>
      </c>
      <c r="R205" s="183" t="s">
        <v>3005</v>
      </c>
      <c r="S205" s="183" t="s">
        <v>421</v>
      </c>
      <c r="T205" s="183" t="s">
        <v>328</v>
      </c>
      <c r="U205" s="183" t="s">
        <v>429</v>
      </c>
      <c r="V205" s="183" t="s">
        <v>2153</v>
      </c>
    </row>
    <row r="206" spans="1:23" s="230" customFormat="1" ht="51">
      <c r="A206" s="183">
        <v>205</v>
      </c>
      <c r="B206" s="182" t="s">
        <v>349</v>
      </c>
      <c r="C206" s="183" t="s">
        <v>305</v>
      </c>
      <c r="D206" s="183" t="s">
        <v>1247</v>
      </c>
      <c r="E206" s="183"/>
      <c r="F206" s="183" t="s">
        <v>333</v>
      </c>
      <c r="G206" s="183" t="s">
        <v>168</v>
      </c>
      <c r="H206" s="225" t="s">
        <v>389</v>
      </c>
      <c r="I206" s="229" t="s">
        <v>398</v>
      </c>
      <c r="J206" s="266">
        <v>45553</v>
      </c>
      <c r="K206" s="183" t="s">
        <v>369</v>
      </c>
      <c r="L206" s="183" t="str">
        <f t="shared" si="11"/>
        <v>480</v>
      </c>
      <c r="M206" s="182">
        <v>70124</v>
      </c>
      <c r="N206" s="182">
        <f t="shared" si="12"/>
        <v>70.123999999999995</v>
      </c>
      <c r="O206" s="334">
        <v>70124</v>
      </c>
      <c r="P206" s="185" t="s">
        <v>1714</v>
      </c>
      <c r="Q206" s="182" t="s">
        <v>307</v>
      </c>
      <c r="R206" s="183" t="s">
        <v>334</v>
      </c>
      <c r="S206" s="183" t="s">
        <v>421</v>
      </c>
      <c r="T206" s="183" t="s">
        <v>328</v>
      </c>
      <c r="U206" s="183" t="s">
        <v>409</v>
      </c>
      <c r="V206" s="183" t="s">
        <v>2153</v>
      </c>
    </row>
    <row r="207" spans="1:23" s="230" customFormat="1" ht="51">
      <c r="A207" s="183">
        <v>206</v>
      </c>
      <c r="B207" s="182" t="s">
        <v>349</v>
      </c>
      <c r="C207" s="183" t="s">
        <v>305</v>
      </c>
      <c r="D207" s="183" t="s">
        <v>1248</v>
      </c>
      <c r="E207" s="182"/>
      <c r="F207" s="183" t="s">
        <v>335</v>
      </c>
      <c r="G207" s="183" t="s">
        <v>168</v>
      </c>
      <c r="H207" s="225" t="s">
        <v>390</v>
      </c>
      <c r="I207" s="225" t="s">
        <v>399</v>
      </c>
      <c r="J207" s="186">
        <v>45490</v>
      </c>
      <c r="K207" s="183" t="s">
        <v>371</v>
      </c>
      <c r="L207" s="183" t="str">
        <f t="shared" si="11"/>
        <v>400</v>
      </c>
      <c r="M207" s="182">
        <v>58450</v>
      </c>
      <c r="N207" s="182">
        <f t="shared" si="12"/>
        <v>58.45</v>
      </c>
      <c r="O207" s="182" t="s">
        <v>3485</v>
      </c>
      <c r="P207" s="185" t="s">
        <v>1714</v>
      </c>
      <c r="Q207" s="182" t="s">
        <v>307</v>
      </c>
      <c r="R207" s="183" t="s">
        <v>336</v>
      </c>
      <c r="S207" s="183" t="s">
        <v>421</v>
      </c>
      <c r="T207" s="183" t="s">
        <v>328</v>
      </c>
      <c r="U207" s="183" t="s">
        <v>337</v>
      </c>
      <c r="V207" s="183" t="s">
        <v>2153</v>
      </c>
    </row>
    <row r="208" spans="1:23" s="230" customFormat="1" ht="63.75">
      <c r="A208" s="183">
        <v>207</v>
      </c>
      <c r="B208" s="182" t="s">
        <v>349</v>
      </c>
      <c r="C208" s="183" t="s">
        <v>305</v>
      </c>
      <c r="D208" s="183" t="s">
        <v>2086</v>
      </c>
      <c r="E208" s="182"/>
      <c r="F208" s="187" t="s">
        <v>338</v>
      </c>
      <c r="G208" s="183" t="s">
        <v>16</v>
      </c>
      <c r="H208" s="231" t="s">
        <v>232</v>
      </c>
      <c r="I208" s="232" t="s">
        <v>251</v>
      </c>
      <c r="J208" s="272">
        <v>45329</v>
      </c>
      <c r="K208" s="183" t="s">
        <v>372</v>
      </c>
      <c r="L208" s="183" t="str">
        <f t="shared" si="11"/>
        <v>320</v>
      </c>
      <c r="M208" s="182">
        <v>46750</v>
      </c>
      <c r="N208" s="182">
        <f t="shared" si="12"/>
        <v>46.75</v>
      </c>
      <c r="O208" s="182" t="s">
        <v>3486</v>
      </c>
      <c r="P208" s="194" t="s">
        <v>1655</v>
      </c>
      <c r="Q208" s="182" t="s">
        <v>307</v>
      </c>
      <c r="R208" s="183" t="s">
        <v>3005</v>
      </c>
      <c r="S208" s="183" t="s">
        <v>421</v>
      </c>
      <c r="T208" s="183" t="s">
        <v>328</v>
      </c>
      <c r="U208" s="183" t="s">
        <v>430</v>
      </c>
      <c r="V208" s="183" t="s">
        <v>2153</v>
      </c>
    </row>
    <row r="209" spans="1:22" s="230" customFormat="1" ht="89.25">
      <c r="A209" s="183">
        <v>208</v>
      </c>
      <c r="B209" s="182" t="s">
        <v>349</v>
      </c>
      <c r="C209" s="183" t="s">
        <v>305</v>
      </c>
      <c r="D209" s="183" t="s">
        <v>417</v>
      </c>
      <c r="E209" s="182"/>
      <c r="F209" s="183" t="s">
        <v>1933</v>
      </c>
      <c r="G209" s="183" t="s">
        <v>16</v>
      </c>
      <c r="H209" s="231" t="s">
        <v>391</v>
      </c>
      <c r="I209" s="232" t="s">
        <v>261</v>
      </c>
      <c r="J209" s="272">
        <v>45483</v>
      </c>
      <c r="K209" s="183" t="s">
        <v>373</v>
      </c>
      <c r="L209" s="183" t="str">
        <f t="shared" si="11"/>
        <v>400</v>
      </c>
      <c r="M209" s="182">
        <v>103750</v>
      </c>
      <c r="N209" s="182">
        <f t="shared" si="12"/>
        <v>103.75</v>
      </c>
      <c r="O209" s="182" t="s">
        <v>3487</v>
      </c>
      <c r="P209" s="194" t="s">
        <v>1713</v>
      </c>
      <c r="Q209" s="182" t="s">
        <v>307</v>
      </c>
      <c r="R209" s="183" t="s">
        <v>3005</v>
      </c>
      <c r="S209" s="183" t="s">
        <v>421</v>
      </c>
      <c r="T209" s="183" t="s">
        <v>328</v>
      </c>
      <c r="U209" s="183" t="s">
        <v>410</v>
      </c>
      <c r="V209" s="183" t="s">
        <v>2153</v>
      </c>
    </row>
    <row r="210" spans="1:22" s="230" customFormat="1" ht="76.5">
      <c r="A210" s="183">
        <v>209</v>
      </c>
      <c r="B210" s="182" t="s">
        <v>349</v>
      </c>
      <c r="C210" s="183" t="s">
        <v>305</v>
      </c>
      <c r="D210" s="183" t="s">
        <v>2683</v>
      </c>
      <c r="E210" s="182"/>
      <c r="F210" s="183" t="s">
        <v>339</v>
      </c>
      <c r="G210" s="183" t="s">
        <v>16</v>
      </c>
      <c r="H210" s="231" t="s">
        <v>391</v>
      </c>
      <c r="I210" s="232" t="s">
        <v>399</v>
      </c>
      <c r="J210" s="272">
        <v>45490</v>
      </c>
      <c r="K210" s="183" t="s">
        <v>373</v>
      </c>
      <c r="L210" s="183" t="str">
        <f t="shared" si="11"/>
        <v>400</v>
      </c>
      <c r="M210" s="182">
        <v>103750</v>
      </c>
      <c r="N210" s="182">
        <f t="shared" si="12"/>
        <v>103.75</v>
      </c>
      <c r="O210" s="182" t="s">
        <v>3487</v>
      </c>
      <c r="P210" s="194" t="s">
        <v>1655</v>
      </c>
      <c r="Q210" s="182" t="s">
        <v>307</v>
      </c>
      <c r="R210" s="183" t="s">
        <v>332</v>
      </c>
      <c r="S210" s="183" t="s">
        <v>421</v>
      </c>
      <c r="T210" s="183" t="s">
        <v>328</v>
      </c>
      <c r="U210" s="183" t="s">
        <v>431</v>
      </c>
      <c r="V210" s="183" t="s">
        <v>2153</v>
      </c>
    </row>
    <row r="211" spans="1:22" s="230" customFormat="1" ht="76.5">
      <c r="A211" s="183">
        <v>210</v>
      </c>
      <c r="B211" s="182" t="s">
        <v>349</v>
      </c>
      <c r="C211" s="183" t="s">
        <v>305</v>
      </c>
      <c r="D211" s="183" t="s">
        <v>1264</v>
      </c>
      <c r="E211" s="182"/>
      <c r="F211" s="187" t="s">
        <v>340</v>
      </c>
      <c r="G211" s="183" t="s">
        <v>1263</v>
      </c>
      <c r="H211" s="225" t="s">
        <v>390</v>
      </c>
      <c r="I211" s="229" t="s">
        <v>396</v>
      </c>
      <c r="J211" s="266">
        <v>45518</v>
      </c>
      <c r="K211" s="183" t="s">
        <v>374</v>
      </c>
      <c r="L211" s="183" t="str">
        <f t="shared" si="11"/>
        <v>800</v>
      </c>
      <c r="M211" s="182">
        <v>116875</v>
      </c>
      <c r="N211" s="182">
        <f t="shared" si="12"/>
        <v>116.875</v>
      </c>
      <c r="O211" s="334">
        <v>116875</v>
      </c>
      <c r="P211" s="194" t="s">
        <v>1714</v>
      </c>
      <c r="Q211" s="182" t="s">
        <v>307</v>
      </c>
      <c r="R211" s="183" t="s">
        <v>332</v>
      </c>
      <c r="S211" s="183" t="s">
        <v>421</v>
      </c>
      <c r="T211" s="183" t="s">
        <v>328</v>
      </c>
      <c r="U211" s="183" t="s">
        <v>341</v>
      </c>
      <c r="V211" s="183" t="s">
        <v>2153</v>
      </c>
    </row>
    <row r="212" spans="1:22" s="230" customFormat="1" ht="127.5">
      <c r="A212" s="183">
        <v>211</v>
      </c>
      <c r="B212" s="182" t="s">
        <v>349</v>
      </c>
      <c r="C212" s="183" t="s">
        <v>305</v>
      </c>
      <c r="D212" s="183" t="s">
        <v>1249</v>
      </c>
      <c r="E212" s="183"/>
      <c r="F212" s="187" t="s">
        <v>342</v>
      </c>
      <c r="G212" s="183" t="s">
        <v>168</v>
      </c>
      <c r="H212" s="229" t="s">
        <v>787</v>
      </c>
      <c r="I212" s="229" t="s">
        <v>249</v>
      </c>
      <c r="J212" s="266">
        <v>45378</v>
      </c>
      <c r="K212" s="183" t="s">
        <v>375</v>
      </c>
      <c r="L212" s="183" t="str">
        <f t="shared" si="11"/>
        <v>400</v>
      </c>
      <c r="M212" s="182">
        <v>70124</v>
      </c>
      <c r="N212" s="182">
        <f t="shared" si="12"/>
        <v>70.123999999999995</v>
      </c>
      <c r="O212" s="334">
        <v>70124</v>
      </c>
      <c r="P212" s="185" t="s">
        <v>1715</v>
      </c>
      <c r="Q212" s="183" t="s">
        <v>307</v>
      </c>
      <c r="R212" s="183" t="s">
        <v>420</v>
      </c>
      <c r="S212" s="183" t="s">
        <v>412</v>
      </c>
      <c r="T212" s="183" t="s">
        <v>343</v>
      </c>
      <c r="U212" s="183" t="s">
        <v>432</v>
      </c>
      <c r="V212" s="183" t="s">
        <v>2153</v>
      </c>
    </row>
    <row r="213" spans="1:22" s="230" customFormat="1" ht="127.5">
      <c r="A213" s="183">
        <v>212</v>
      </c>
      <c r="B213" s="182" t="s">
        <v>349</v>
      </c>
      <c r="C213" s="183" t="s">
        <v>305</v>
      </c>
      <c r="D213" s="183" t="s">
        <v>356</v>
      </c>
      <c r="E213" s="183"/>
      <c r="F213" s="187" t="s">
        <v>344</v>
      </c>
      <c r="G213" s="183" t="s">
        <v>306</v>
      </c>
      <c r="H213" s="229" t="s">
        <v>392</v>
      </c>
      <c r="I213" s="229" t="s">
        <v>249</v>
      </c>
      <c r="J213" s="266">
        <v>45378</v>
      </c>
      <c r="K213" s="183" t="s">
        <v>376</v>
      </c>
      <c r="L213" s="183" t="str">
        <f t="shared" si="11"/>
        <v>400</v>
      </c>
      <c r="M213" s="182">
        <v>128700</v>
      </c>
      <c r="N213" s="182">
        <f t="shared" si="12"/>
        <v>128.69999999999999</v>
      </c>
      <c r="O213" s="182" t="s">
        <v>3488</v>
      </c>
      <c r="P213" s="185" t="s">
        <v>1715</v>
      </c>
      <c r="Q213" s="183" t="s">
        <v>307</v>
      </c>
      <c r="R213" s="183" t="s">
        <v>402</v>
      </c>
      <c r="S213" s="183" t="s">
        <v>412</v>
      </c>
      <c r="T213" s="182" t="s">
        <v>343</v>
      </c>
      <c r="U213" s="183" t="s">
        <v>433</v>
      </c>
      <c r="V213" s="183" t="s">
        <v>2153</v>
      </c>
    </row>
    <row r="214" spans="1:22" s="230" customFormat="1" ht="76.5">
      <c r="A214" s="183">
        <v>213</v>
      </c>
      <c r="B214" s="182" t="s">
        <v>349</v>
      </c>
      <c r="C214" s="182" t="s">
        <v>305</v>
      </c>
      <c r="D214" s="185" t="s">
        <v>357</v>
      </c>
      <c r="E214" s="185"/>
      <c r="F214" s="187" t="s">
        <v>345</v>
      </c>
      <c r="G214" s="183" t="s">
        <v>16</v>
      </c>
      <c r="H214" s="232" t="s">
        <v>378</v>
      </c>
      <c r="I214" s="232" t="s">
        <v>394</v>
      </c>
      <c r="J214" s="272">
        <v>45371</v>
      </c>
      <c r="K214" s="183" t="s">
        <v>362</v>
      </c>
      <c r="L214" s="183" t="str">
        <f t="shared" si="11"/>
        <v>240</v>
      </c>
      <c r="M214" s="182">
        <v>54360</v>
      </c>
      <c r="N214" s="182">
        <f t="shared" si="12"/>
        <v>54.36</v>
      </c>
      <c r="O214" s="182" t="s">
        <v>3476</v>
      </c>
      <c r="P214" s="185" t="s">
        <v>1715</v>
      </c>
      <c r="Q214" s="183" t="s">
        <v>307</v>
      </c>
      <c r="R214" s="183" t="s">
        <v>403</v>
      </c>
      <c r="S214" s="183" t="s">
        <v>412</v>
      </c>
      <c r="T214" s="182" t="s">
        <v>343</v>
      </c>
      <c r="U214" s="183" t="s">
        <v>434</v>
      </c>
      <c r="V214" s="183" t="s">
        <v>2153</v>
      </c>
    </row>
    <row r="215" spans="1:22" s="230" customFormat="1" ht="63.75">
      <c r="A215" s="183">
        <v>214</v>
      </c>
      <c r="B215" s="182" t="s">
        <v>349</v>
      </c>
      <c r="C215" s="233" t="s">
        <v>305</v>
      </c>
      <c r="D215" s="187" t="s">
        <v>1934</v>
      </c>
      <c r="E215" s="187"/>
      <c r="F215" s="187" t="s">
        <v>346</v>
      </c>
      <c r="G215" s="183" t="s">
        <v>16</v>
      </c>
      <c r="H215" s="232" t="s">
        <v>3006</v>
      </c>
      <c r="I215" s="232" t="s">
        <v>247</v>
      </c>
      <c r="J215" s="272">
        <v>45616</v>
      </c>
      <c r="K215" s="183" t="s">
        <v>377</v>
      </c>
      <c r="L215" s="183" t="str">
        <f t="shared" si="11"/>
        <v>320</v>
      </c>
      <c r="M215" s="182">
        <v>72320</v>
      </c>
      <c r="N215" s="182">
        <f t="shared" si="12"/>
        <v>72.319999999999993</v>
      </c>
      <c r="O215" s="182" t="s">
        <v>3489</v>
      </c>
      <c r="P215" s="189" t="s">
        <v>1715</v>
      </c>
      <c r="Q215" s="187" t="s">
        <v>307</v>
      </c>
      <c r="R215" s="233"/>
      <c r="S215" s="183" t="s">
        <v>412</v>
      </c>
      <c r="T215" s="233" t="s">
        <v>343</v>
      </c>
      <c r="U215" s="187" t="s">
        <v>411</v>
      </c>
      <c r="V215" s="183" t="s">
        <v>2153</v>
      </c>
    </row>
    <row r="216" spans="1:22" s="230" customFormat="1" ht="76.5">
      <c r="A216" s="183">
        <v>215</v>
      </c>
      <c r="B216" s="182" t="s">
        <v>349</v>
      </c>
      <c r="C216" s="182" t="s">
        <v>305</v>
      </c>
      <c r="D216" s="183" t="s">
        <v>358</v>
      </c>
      <c r="E216" s="182"/>
      <c r="F216" s="183" t="s">
        <v>347</v>
      </c>
      <c r="G216" s="183" t="s">
        <v>16</v>
      </c>
      <c r="H216" s="232" t="s">
        <v>498</v>
      </c>
      <c r="I216" s="231" t="s">
        <v>552</v>
      </c>
      <c r="J216" s="265">
        <v>45525</v>
      </c>
      <c r="K216" s="183" t="s">
        <v>377</v>
      </c>
      <c r="L216" s="183" t="str">
        <f t="shared" si="11"/>
        <v>320</v>
      </c>
      <c r="M216" s="182">
        <v>72320</v>
      </c>
      <c r="N216" s="182">
        <f t="shared" si="12"/>
        <v>72.319999999999993</v>
      </c>
      <c r="O216" s="182" t="s">
        <v>3489</v>
      </c>
      <c r="P216" s="185" t="s">
        <v>1715</v>
      </c>
      <c r="Q216" s="183" t="s">
        <v>307</v>
      </c>
      <c r="R216" s="183" t="s">
        <v>404</v>
      </c>
      <c r="S216" s="183" t="s">
        <v>412</v>
      </c>
      <c r="T216" s="182" t="s">
        <v>343</v>
      </c>
      <c r="U216" s="183" t="s">
        <v>348</v>
      </c>
      <c r="V216" s="183" t="s">
        <v>2153</v>
      </c>
    </row>
    <row r="217" spans="1:22" s="230" customFormat="1" ht="63.75">
      <c r="A217" s="183">
        <v>216</v>
      </c>
      <c r="B217" s="183" t="s">
        <v>451</v>
      </c>
      <c r="C217" s="183" t="s">
        <v>1313</v>
      </c>
      <c r="D217" s="183" t="s">
        <v>449</v>
      </c>
      <c r="E217" s="183"/>
      <c r="F217" s="183" t="s">
        <v>2119</v>
      </c>
      <c r="G217" s="183" t="s">
        <v>16</v>
      </c>
      <c r="H217" s="184" t="s">
        <v>493</v>
      </c>
      <c r="I217" s="184" t="s">
        <v>269</v>
      </c>
      <c r="J217" s="186">
        <v>45560</v>
      </c>
      <c r="K217" s="183" t="s">
        <v>1790</v>
      </c>
      <c r="L217" s="183">
        <v>784</v>
      </c>
      <c r="M217" s="182">
        <f t="shared" ref="M217:M238" si="13">L217*153</f>
        <v>119952</v>
      </c>
      <c r="N217" s="182">
        <f t="shared" si="12"/>
        <v>119.952</v>
      </c>
      <c r="O217" s="334">
        <v>119952</v>
      </c>
      <c r="P217" s="185" t="s">
        <v>513</v>
      </c>
      <c r="Q217" s="183" t="s">
        <v>196</v>
      </c>
      <c r="R217" s="183"/>
      <c r="S217" s="183" t="s">
        <v>1269</v>
      </c>
      <c r="T217" s="183" t="s">
        <v>450</v>
      </c>
      <c r="U217" s="183"/>
      <c r="V217" s="183" t="s">
        <v>2269</v>
      </c>
    </row>
    <row r="218" spans="1:22" s="230" customFormat="1" ht="76.5">
      <c r="A218" s="183">
        <v>217</v>
      </c>
      <c r="B218" s="183" t="s">
        <v>451</v>
      </c>
      <c r="C218" s="183" t="s">
        <v>1313</v>
      </c>
      <c r="D218" s="183" t="s">
        <v>3281</v>
      </c>
      <c r="E218" s="183" t="s">
        <v>452</v>
      </c>
      <c r="F218" s="183" t="s">
        <v>3041</v>
      </c>
      <c r="G218" s="183" t="s">
        <v>168</v>
      </c>
      <c r="H218" s="184" t="s">
        <v>494</v>
      </c>
      <c r="I218" s="183" t="s">
        <v>2816</v>
      </c>
      <c r="J218" s="186">
        <v>45434</v>
      </c>
      <c r="K218" s="183" t="s">
        <v>1790</v>
      </c>
      <c r="L218" s="183">
        <v>784</v>
      </c>
      <c r="M218" s="182">
        <f t="shared" si="13"/>
        <v>119952</v>
      </c>
      <c r="N218" s="182">
        <f t="shared" si="12"/>
        <v>119.952</v>
      </c>
      <c r="O218" s="334">
        <v>119952</v>
      </c>
      <c r="P218" s="185" t="s">
        <v>513</v>
      </c>
      <c r="Q218" s="183" t="s">
        <v>196</v>
      </c>
      <c r="R218" s="183"/>
      <c r="S218" s="183" t="s">
        <v>1269</v>
      </c>
      <c r="T218" s="183" t="s">
        <v>450</v>
      </c>
      <c r="U218" s="183"/>
      <c r="V218" s="183" t="s">
        <v>2269</v>
      </c>
    </row>
    <row r="219" spans="1:22" s="230" customFormat="1" ht="76.5">
      <c r="A219" s="183">
        <v>218</v>
      </c>
      <c r="B219" s="183" t="s">
        <v>451</v>
      </c>
      <c r="C219" s="204" t="s">
        <v>1313</v>
      </c>
      <c r="D219" s="183" t="s">
        <v>3373</v>
      </c>
      <c r="E219" s="204" t="s">
        <v>454</v>
      </c>
      <c r="F219" s="183" t="s">
        <v>1751</v>
      </c>
      <c r="G219" s="183" t="s">
        <v>168</v>
      </c>
      <c r="H219" s="234" t="s">
        <v>445</v>
      </c>
      <c r="I219" s="234" t="s">
        <v>973</v>
      </c>
      <c r="J219" s="273">
        <v>45448</v>
      </c>
      <c r="K219" s="183" t="s">
        <v>1826</v>
      </c>
      <c r="L219" s="183">
        <v>650</v>
      </c>
      <c r="M219" s="182">
        <f t="shared" si="13"/>
        <v>99450</v>
      </c>
      <c r="N219" s="182">
        <f t="shared" si="12"/>
        <v>99.45</v>
      </c>
      <c r="O219" s="182" t="s">
        <v>3490</v>
      </c>
      <c r="P219" s="185" t="s">
        <v>513</v>
      </c>
      <c r="Q219" s="204" t="s">
        <v>196</v>
      </c>
      <c r="R219" s="204" t="s">
        <v>455</v>
      </c>
      <c r="S219" s="183" t="s">
        <v>1269</v>
      </c>
      <c r="T219" s="204" t="s">
        <v>456</v>
      </c>
      <c r="U219" s="204" t="s">
        <v>594</v>
      </c>
      <c r="V219" s="183" t="s">
        <v>2269</v>
      </c>
    </row>
    <row r="220" spans="1:22" s="230" customFormat="1" ht="63.75">
      <c r="A220" s="183">
        <v>219</v>
      </c>
      <c r="B220" s="183" t="s">
        <v>451</v>
      </c>
      <c r="C220" s="204" t="s">
        <v>1313</v>
      </c>
      <c r="D220" s="204" t="s">
        <v>3165</v>
      </c>
      <c r="E220" s="204" t="s">
        <v>1841</v>
      </c>
      <c r="F220" s="183" t="s">
        <v>2110</v>
      </c>
      <c r="G220" s="183" t="s">
        <v>168</v>
      </c>
      <c r="H220" s="234" t="s">
        <v>495</v>
      </c>
      <c r="I220" s="234" t="s">
        <v>266</v>
      </c>
      <c r="J220" s="273">
        <v>45322</v>
      </c>
      <c r="K220" s="183" t="s">
        <v>1826</v>
      </c>
      <c r="L220" s="183">
        <v>650</v>
      </c>
      <c r="M220" s="182">
        <f t="shared" si="13"/>
        <v>99450</v>
      </c>
      <c r="N220" s="182">
        <f t="shared" si="12"/>
        <v>99.45</v>
      </c>
      <c r="O220" s="182" t="s">
        <v>3490</v>
      </c>
      <c r="P220" s="185" t="s">
        <v>513</v>
      </c>
      <c r="Q220" s="204" t="s">
        <v>196</v>
      </c>
      <c r="R220" s="204" t="s">
        <v>503</v>
      </c>
      <c r="S220" s="183" t="s">
        <v>1269</v>
      </c>
      <c r="T220" s="204" t="s">
        <v>456</v>
      </c>
      <c r="U220" s="204" t="s">
        <v>508</v>
      </c>
      <c r="V220" s="183" t="s">
        <v>2269</v>
      </c>
    </row>
    <row r="221" spans="1:22" s="230" customFormat="1" ht="63.75">
      <c r="A221" s="183">
        <v>220</v>
      </c>
      <c r="B221" s="183" t="s">
        <v>451</v>
      </c>
      <c r="C221" s="183" t="s">
        <v>1313</v>
      </c>
      <c r="D221" s="183" t="s">
        <v>3164</v>
      </c>
      <c r="E221" s="183" t="s">
        <v>3418</v>
      </c>
      <c r="F221" s="183" t="s">
        <v>457</v>
      </c>
      <c r="G221" s="183" t="s">
        <v>168</v>
      </c>
      <c r="H221" s="184" t="s">
        <v>496</v>
      </c>
      <c r="I221" s="184" t="s">
        <v>252</v>
      </c>
      <c r="J221" s="186">
        <v>45644</v>
      </c>
      <c r="K221" s="183" t="s">
        <v>2111</v>
      </c>
      <c r="L221" s="183">
        <v>700</v>
      </c>
      <c r="M221" s="182">
        <f t="shared" si="13"/>
        <v>107100</v>
      </c>
      <c r="N221" s="182">
        <f t="shared" si="12"/>
        <v>107.1</v>
      </c>
      <c r="O221" s="182" t="s">
        <v>3491</v>
      </c>
      <c r="P221" s="185" t="s">
        <v>458</v>
      </c>
      <c r="Q221" s="183" t="s">
        <v>196</v>
      </c>
      <c r="R221" s="183" t="s">
        <v>455</v>
      </c>
      <c r="S221" s="183" t="s">
        <v>1269</v>
      </c>
      <c r="T221" s="183" t="s">
        <v>456</v>
      </c>
      <c r="U221" s="183" t="s">
        <v>593</v>
      </c>
      <c r="V221" s="183" t="s">
        <v>2269</v>
      </c>
    </row>
    <row r="222" spans="1:22" s="230" customFormat="1" ht="140.25">
      <c r="A222" s="183">
        <v>221</v>
      </c>
      <c r="B222" s="183" t="s">
        <v>451</v>
      </c>
      <c r="C222" s="200" t="s">
        <v>459</v>
      </c>
      <c r="D222" s="200" t="s">
        <v>2841</v>
      </c>
      <c r="E222" s="200"/>
      <c r="F222" s="200" t="s">
        <v>460</v>
      </c>
      <c r="G222" s="183" t="s">
        <v>16</v>
      </c>
      <c r="H222" s="235" t="s">
        <v>389</v>
      </c>
      <c r="I222" s="235" t="s">
        <v>262</v>
      </c>
      <c r="J222" s="273">
        <v>45462</v>
      </c>
      <c r="K222" s="183" t="s">
        <v>1801</v>
      </c>
      <c r="L222" s="183">
        <v>200</v>
      </c>
      <c r="M222" s="182">
        <f t="shared" si="13"/>
        <v>30600</v>
      </c>
      <c r="N222" s="182">
        <f t="shared" si="12"/>
        <v>30.6</v>
      </c>
      <c r="O222" s="182" t="s">
        <v>3420</v>
      </c>
      <c r="P222" s="185" t="s">
        <v>513</v>
      </c>
      <c r="Q222" s="183" t="s">
        <v>196</v>
      </c>
      <c r="R222" s="183"/>
      <c r="S222" s="183" t="s">
        <v>1269</v>
      </c>
      <c r="T222" s="183" t="s">
        <v>462</v>
      </c>
      <c r="U222" s="183" t="s">
        <v>1936</v>
      </c>
      <c r="V222" s="183" t="s">
        <v>2269</v>
      </c>
    </row>
    <row r="223" spans="1:22" s="230" customFormat="1" ht="114.75">
      <c r="A223" s="183">
        <v>222</v>
      </c>
      <c r="B223" s="183" t="s">
        <v>451</v>
      </c>
      <c r="C223" s="200" t="s">
        <v>459</v>
      </c>
      <c r="D223" s="200" t="s">
        <v>1937</v>
      </c>
      <c r="E223" s="183"/>
      <c r="F223" s="183" t="s">
        <v>461</v>
      </c>
      <c r="G223" s="183" t="s">
        <v>16</v>
      </c>
      <c r="H223" s="219" t="s">
        <v>237</v>
      </c>
      <c r="I223" s="235" t="s">
        <v>2816</v>
      </c>
      <c r="J223" s="273">
        <v>45653</v>
      </c>
      <c r="K223" s="183" t="s">
        <v>1809</v>
      </c>
      <c r="L223" s="183">
        <v>250</v>
      </c>
      <c r="M223" s="182">
        <f t="shared" si="13"/>
        <v>38250</v>
      </c>
      <c r="N223" s="182">
        <f t="shared" si="12"/>
        <v>38.25</v>
      </c>
      <c r="O223" s="182" t="s">
        <v>3492</v>
      </c>
      <c r="P223" s="185" t="s">
        <v>513</v>
      </c>
      <c r="Q223" s="183" t="s">
        <v>196</v>
      </c>
      <c r="R223" s="183"/>
      <c r="S223" s="183" t="s">
        <v>1269</v>
      </c>
      <c r="T223" s="183" t="s">
        <v>462</v>
      </c>
      <c r="U223" s="183" t="s">
        <v>1936</v>
      </c>
      <c r="V223" s="183" t="s">
        <v>2269</v>
      </c>
    </row>
    <row r="224" spans="1:22" s="230" customFormat="1" ht="38.25">
      <c r="A224" s="183">
        <v>223</v>
      </c>
      <c r="B224" s="183" t="s">
        <v>451</v>
      </c>
      <c r="C224" s="183" t="s">
        <v>459</v>
      </c>
      <c r="D224" s="183" t="s">
        <v>463</v>
      </c>
      <c r="E224" s="183"/>
      <c r="F224" s="183" t="s">
        <v>464</v>
      </c>
      <c r="G224" s="183" t="s">
        <v>16</v>
      </c>
      <c r="H224" s="184" t="s">
        <v>499</v>
      </c>
      <c r="I224" s="184" t="s">
        <v>268</v>
      </c>
      <c r="J224" s="186">
        <v>45623</v>
      </c>
      <c r="K224" s="183" t="s">
        <v>1792</v>
      </c>
      <c r="L224" s="183">
        <v>700</v>
      </c>
      <c r="M224" s="182">
        <f t="shared" si="13"/>
        <v>107100</v>
      </c>
      <c r="N224" s="182">
        <f t="shared" si="12"/>
        <v>107.1</v>
      </c>
      <c r="O224" s="182" t="s">
        <v>3491</v>
      </c>
      <c r="P224" s="185" t="s">
        <v>513</v>
      </c>
      <c r="Q224" s="183" t="s">
        <v>196</v>
      </c>
      <c r="R224" s="183"/>
      <c r="S224" s="183" t="s">
        <v>1270</v>
      </c>
      <c r="T224" s="183" t="s">
        <v>465</v>
      </c>
      <c r="U224" s="183" t="s">
        <v>466</v>
      </c>
      <c r="V224" s="183" t="s">
        <v>2269</v>
      </c>
    </row>
    <row r="225" spans="1:22" s="230" customFormat="1" ht="89.25">
      <c r="A225" s="183">
        <v>224</v>
      </c>
      <c r="B225" s="183" t="s">
        <v>451</v>
      </c>
      <c r="C225" s="183" t="s">
        <v>459</v>
      </c>
      <c r="D225" s="183" t="s">
        <v>3245</v>
      </c>
      <c r="E225" s="183" t="s">
        <v>467</v>
      </c>
      <c r="F225" s="183" t="s">
        <v>588</v>
      </c>
      <c r="G225" s="183" t="s">
        <v>16</v>
      </c>
      <c r="H225" s="184" t="s">
        <v>234</v>
      </c>
      <c r="I225" s="184" t="s">
        <v>498</v>
      </c>
      <c r="J225" s="186">
        <v>45357</v>
      </c>
      <c r="K225" s="183" t="s">
        <v>1772</v>
      </c>
      <c r="L225" s="183">
        <v>120</v>
      </c>
      <c r="M225" s="182">
        <f t="shared" si="13"/>
        <v>18360</v>
      </c>
      <c r="N225" s="182">
        <f t="shared" si="12"/>
        <v>18.36</v>
      </c>
      <c r="O225" s="182" t="s">
        <v>3422</v>
      </c>
      <c r="P225" s="185" t="s">
        <v>513</v>
      </c>
      <c r="Q225" s="183" t="s">
        <v>196</v>
      </c>
      <c r="R225" s="183" t="s">
        <v>504</v>
      </c>
      <c r="S225" s="183" t="s">
        <v>1271</v>
      </c>
      <c r="T225" s="183" t="s">
        <v>468</v>
      </c>
      <c r="U225" s="183" t="s">
        <v>469</v>
      </c>
      <c r="V225" s="183" t="s">
        <v>2269</v>
      </c>
    </row>
    <row r="226" spans="1:22" s="230" customFormat="1" ht="76.5">
      <c r="A226" s="183">
        <v>225</v>
      </c>
      <c r="B226" s="183" t="s">
        <v>451</v>
      </c>
      <c r="C226" s="183" t="s">
        <v>459</v>
      </c>
      <c r="D226" s="183" t="s">
        <v>3211</v>
      </c>
      <c r="E226" s="183" t="s">
        <v>471</v>
      </c>
      <c r="F226" s="183" t="s">
        <v>472</v>
      </c>
      <c r="G226" s="183" t="s">
        <v>16</v>
      </c>
      <c r="H226" s="184" t="s">
        <v>240</v>
      </c>
      <c r="I226" s="184" t="s">
        <v>248</v>
      </c>
      <c r="J226" s="186">
        <v>45476</v>
      </c>
      <c r="K226" s="183" t="s">
        <v>1827</v>
      </c>
      <c r="L226" s="183">
        <v>580</v>
      </c>
      <c r="M226" s="182">
        <f t="shared" si="13"/>
        <v>88740</v>
      </c>
      <c r="N226" s="182">
        <f t="shared" si="12"/>
        <v>88.74</v>
      </c>
      <c r="O226" s="182" t="s">
        <v>3493</v>
      </c>
      <c r="P226" s="185" t="s">
        <v>512</v>
      </c>
      <c r="Q226" s="183" t="s">
        <v>196</v>
      </c>
      <c r="R226" s="183" t="s">
        <v>505</v>
      </c>
      <c r="S226" s="183" t="s">
        <v>1269</v>
      </c>
      <c r="T226" s="183" t="s">
        <v>473</v>
      </c>
      <c r="U226" s="183" t="s">
        <v>507</v>
      </c>
      <c r="V226" s="183" t="s">
        <v>2269</v>
      </c>
    </row>
    <row r="227" spans="1:22" s="230" customFormat="1" ht="178.5">
      <c r="A227" s="183">
        <v>226</v>
      </c>
      <c r="B227" s="183" t="s">
        <v>451</v>
      </c>
      <c r="C227" s="183" t="s">
        <v>459</v>
      </c>
      <c r="D227" s="183" t="s">
        <v>3314</v>
      </c>
      <c r="E227" s="183" t="s">
        <v>492</v>
      </c>
      <c r="F227" s="183" t="s">
        <v>474</v>
      </c>
      <c r="G227" s="183" t="s">
        <v>168</v>
      </c>
      <c r="H227" s="184" t="s">
        <v>439</v>
      </c>
      <c r="I227" s="184" t="s">
        <v>269</v>
      </c>
      <c r="J227" s="186">
        <v>45560</v>
      </c>
      <c r="K227" s="183" t="s">
        <v>1829</v>
      </c>
      <c r="L227" s="183">
        <v>690</v>
      </c>
      <c r="M227" s="182">
        <f t="shared" si="13"/>
        <v>105570</v>
      </c>
      <c r="N227" s="182">
        <f t="shared" si="12"/>
        <v>105.57</v>
      </c>
      <c r="O227" s="182" t="s">
        <v>3494</v>
      </c>
      <c r="P227" s="185" t="s">
        <v>513</v>
      </c>
      <c r="Q227" s="183" t="s">
        <v>196</v>
      </c>
      <c r="R227" s="183" t="s">
        <v>475</v>
      </c>
      <c r="S227" s="183" t="s">
        <v>1272</v>
      </c>
      <c r="T227" s="183" t="s">
        <v>476</v>
      </c>
      <c r="U227" s="183" t="s">
        <v>1939</v>
      </c>
      <c r="V227" s="183" t="s">
        <v>2269</v>
      </c>
    </row>
    <row r="228" spans="1:22" s="230" customFormat="1" ht="76.5">
      <c r="A228" s="183">
        <v>227</v>
      </c>
      <c r="B228" s="183" t="s">
        <v>451</v>
      </c>
      <c r="C228" s="183" t="s">
        <v>459</v>
      </c>
      <c r="D228" s="183" t="s">
        <v>477</v>
      </c>
      <c r="E228" s="183"/>
      <c r="F228" s="183" t="s">
        <v>478</v>
      </c>
      <c r="G228" s="183" t="s">
        <v>16</v>
      </c>
      <c r="H228" s="184" t="s">
        <v>792</v>
      </c>
      <c r="I228" s="184" t="s">
        <v>271</v>
      </c>
      <c r="J228" s="186">
        <v>45630</v>
      </c>
      <c r="K228" s="183" t="s">
        <v>1813</v>
      </c>
      <c r="L228" s="183">
        <v>3200</v>
      </c>
      <c r="M228" s="182">
        <f t="shared" si="13"/>
        <v>489600</v>
      </c>
      <c r="N228" s="182">
        <f t="shared" si="12"/>
        <v>489.6</v>
      </c>
      <c r="O228" s="182" t="s">
        <v>3495</v>
      </c>
      <c r="P228" s="185" t="s">
        <v>1716</v>
      </c>
      <c r="Q228" s="183" t="s">
        <v>196</v>
      </c>
      <c r="R228" s="183" t="s">
        <v>479</v>
      </c>
      <c r="S228" s="183" t="s">
        <v>1272</v>
      </c>
      <c r="T228" s="183" t="s">
        <v>476</v>
      </c>
      <c r="U228" s="183" t="s">
        <v>1940</v>
      </c>
      <c r="V228" s="183" t="s">
        <v>2269</v>
      </c>
    </row>
    <row r="229" spans="1:22" s="230" customFormat="1" ht="51">
      <c r="A229" s="183">
        <v>228</v>
      </c>
      <c r="B229" s="183" t="s">
        <v>451</v>
      </c>
      <c r="C229" s="183" t="s">
        <v>459</v>
      </c>
      <c r="D229" s="183" t="s">
        <v>1941</v>
      </c>
      <c r="E229" s="183"/>
      <c r="F229" s="183" t="s">
        <v>1942</v>
      </c>
      <c r="G229" s="183" t="s">
        <v>16</v>
      </c>
      <c r="H229" s="184" t="s">
        <v>398</v>
      </c>
      <c r="I229" s="184" t="s">
        <v>250</v>
      </c>
      <c r="J229" s="186">
        <v>45637</v>
      </c>
      <c r="K229" s="183" t="s">
        <v>1823</v>
      </c>
      <c r="L229" s="183">
        <v>500</v>
      </c>
      <c r="M229" s="182">
        <f t="shared" si="13"/>
        <v>76500</v>
      </c>
      <c r="N229" s="182">
        <f t="shared" si="12"/>
        <v>76.5</v>
      </c>
      <c r="O229" s="182" t="s">
        <v>3496</v>
      </c>
      <c r="P229" s="185" t="s">
        <v>513</v>
      </c>
      <c r="Q229" s="183" t="s">
        <v>196</v>
      </c>
      <c r="R229" s="183" t="s">
        <v>475</v>
      </c>
      <c r="S229" s="183" t="s">
        <v>1272</v>
      </c>
      <c r="T229" s="183" t="s">
        <v>476</v>
      </c>
      <c r="U229" s="183" t="s">
        <v>1943</v>
      </c>
      <c r="V229" s="183" t="s">
        <v>2269</v>
      </c>
    </row>
    <row r="230" spans="1:22" s="230" customFormat="1" ht="63.75">
      <c r="A230" s="183">
        <v>229</v>
      </c>
      <c r="B230" s="183" t="s">
        <v>451</v>
      </c>
      <c r="C230" s="183" t="s">
        <v>459</v>
      </c>
      <c r="D230" s="183" t="s">
        <v>3366</v>
      </c>
      <c r="E230" s="183" t="s">
        <v>480</v>
      </c>
      <c r="F230" s="183" t="s">
        <v>472</v>
      </c>
      <c r="G230" s="183" t="s">
        <v>16</v>
      </c>
      <c r="H230" s="184" t="s">
        <v>389</v>
      </c>
      <c r="I230" s="184" t="s">
        <v>248</v>
      </c>
      <c r="J230" s="186">
        <v>45525</v>
      </c>
      <c r="K230" s="183" t="s">
        <v>1818</v>
      </c>
      <c r="L230" s="183">
        <v>450</v>
      </c>
      <c r="M230" s="182">
        <f t="shared" si="13"/>
        <v>68850</v>
      </c>
      <c r="N230" s="182">
        <f t="shared" si="12"/>
        <v>68.849999999999994</v>
      </c>
      <c r="O230" s="182" t="s">
        <v>3497</v>
      </c>
      <c r="P230" s="185" t="s">
        <v>512</v>
      </c>
      <c r="Q230" s="183" t="s">
        <v>196</v>
      </c>
      <c r="R230" s="183" t="s">
        <v>2102</v>
      </c>
      <c r="S230" s="183" t="s">
        <v>1269</v>
      </c>
      <c r="T230" s="183" t="s">
        <v>473</v>
      </c>
      <c r="U230" s="183" t="s">
        <v>509</v>
      </c>
      <c r="V230" s="183" t="s">
        <v>2269</v>
      </c>
    </row>
    <row r="231" spans="1:22" s="230" customFormat="1" ht="76.5">
      <c r="A231" s="183">
        <v>230</v>
      </c>
      <c r="B231" s="183" t="s">
        <v>451</v>
      </c>
      <c r="C231" s="183" t="s">
        <v>459</v>
      </c>
      <c r="D231" s="183" t="s">
        <v>3173</v>
      </c>
      <c r="E231" s="183" t="s">
        <v>2099</v>
      </c>
      <c r="F231" s="183" t="s">
        <v>2118</v>
      </c>
      <c r="G231" s="183" t="s">
        <v>168</v>
      </c>
      <c r="H231" s="184" t="s">
        <v>501</v>
      </c>
      <c r="I231" s="184" t="s">
        <v>252</v>
      </c>
      <c r="J231" s="186">
        <v>45644</v>
      </c>
      <c r="K231" s="183" t="s">
        <v>1825</v>
      </c>
      <c r="L231" s="183">
        <v>600</v>
      </c>
      <c r="M231" s="182">
        <f t="shared" si="13"/>
        <v>91800</v>
      </c>
      <c r="N231" s="182">
        <f t="shared" si="12"/>
        <v>91.8</v>
      </c>
      <c r="O231" s="182" t="s">
        <v>3498</v>
      </c>
      <c r="P231" s="185" t="s">
        <v>513</v>
      </c>
      <c r="Q231" s="183" t="s">
        <v>196</v>
      </c>
      <c r="R231" s="183" t="s">
        <v>481</v>
      </c>
      <c r="S231" s="183" t="s">
        <v>1269</v>
      </c>
      <c r="T231" s="183" t="s">
        <v>456</v>
      </c>
      <c r="U231" s="183" t="s">
        <v>510</v>
      </c>
      <c r="V231" s="183" t="s">
        <v>2269</v>
      </c>
    </row>
    <row r="232" spans="1:22" s="230" customFormat="1" ht="191.25">
      <c r="A232" s="183">
        <v>231</v>
      </c>
      <c r="B232" s="183" t="s">
        <v>451</v>
      </c>
      <c r="C232" s="204" t="s">
        <v>459</v>
      </c>
      <c r="D232" s="183" t="s">
        <v>3042</v>
      </c>
      <c r="E232" s="183"/>
      <c r="F232" s="183" t="s">
        <v>1944</v>
      </c>
      <c r="G232" s="183" t="s">
        <v>168</v>
      </c>
      <c r="H232" s="234" t="s">
        <v>2094</v>
      </c>
      <c r="I232" s="184" t="s">
        <v>263</v>
      </c>
      <c r="J232" s="186">
        <v>45574</v>
      </c>
      <c r="K232" s="183" t="s">
        <v>1825</v>
      </c>
      <c r="L232" s="183">
        <v>600</v>
      </c>
      <c r="M232" s="182">
        <f t="shared" si="13"/>
        <v>91800</v>
      </c>
      <c r="N232" s="182">
        <f t="shared" si="12"/>
        <v>91.8</v>
      </c>
      <c r="O232" s="182" t="s">
        <v>3498</v>
      </c>
      <c r="P232" s="185" t="s">
        <v>513</v>
      </c>
      <c r="Q232" s="204" t="s">
        <v>196</v>
      </c>
      <c r="R232" s="183" t="s">
        <v>481</v>
      </c>
      <c r="S232" s="183" t="s">
        <v>1269</v>
      </c>
      <c r="T232" s="204" t="s">
        <v>456</v>
      </c>
      <c r="U232" s="183"/>
      <c r="V232" s="183" t="s">
        <v>2269</v>
      </c>
    </row>
    <row r="233" spans="1:22" s="230" customFormat="1" ht="140.25">
      <c r="A233" s="183">
        <v>232</v>
      </c>
      <c r="B233" s="183" t="s">
        <v>451</v>
      </c>
      <c r="C233" s="183" t="s">
        <v>459</v>
      </c>
      <c r="D233" s="183" t="s">
        <v>3043</v>
      </c>
      <c r="E233" s="183"/>
      <c r="F233" s="183" t="s">
        <v>482</v>
      </c>
      <c r="G233" s="183" t="s">
        <v>168</v>
      </c>
      <c r="H233" s="184" t="s">
        <v>502</v>
      </c>
      <c r="I233" s="184" t="s">
        <v>263</v>
      </c>
      <c r="J233" s="186">
        <v>45574</v>
      </c>
      <c r="K233" s="183" t="s">
        <v>1823</v>
      </c>
      <c r="L233" s="183">
        <v>500</v>
      </c>
      <c r="M233" s="182">
        <f t="shared" si="13"/>
        <v>76500</v>
      </c>
      <c r="N233" s="182">
        <f t="shared" si="12"/>
        <v>76.5</v>
      </c>
      <c r="O233" s="182" t="s">
        <v>3496</v>
      </c>
      <c r="P233" s="185" t="s">
        <v>513</v>
      </c>
      <c r="Q233" s="183" t="s">
        <v>196</v>
      </c>
      <c r="R233" s="183" t="s">
        <v>483</v>
      </c>
      <c r="S233" s="183" t="s">
        <v>1269</v>
      </c>
      <c r="T233" s="183" t="s">
        <v>456</v>
      </c>
      <c r="U233" s="183" t="s">
        <v>2123</v>
      </c>
      <c r="V233" s="183" t="s">
        <v>2269</v>
      </c>
    </row>
    <row r="234" spans="1:22" s="230" customFormat="1" ht="229.5">
      <c r="A234" s="183">
        <v>233</v>
      </c>
      <c r="B234" s="183" t="s">
        <v>451</v>
      </c>
      <c r="C234" s="204" t="s">
        <v>459</v>
      </c>
      <c r="D234" s="183" t="s">
        <v>3044</v>
      </c>
      <c r="E234" s="183"/>
      <c r="F234" s="183" t="s">
        <v>1945</v>
      </c>
      <c r="G234" s="183" t="s">
        <v>16</v>
      </c>
      <c r="H234" s="184" t="s">
        <v>241</v>
      </c>
      <c r="I234" s="184" t="s">
        <v>497</v>
      </c>
      <c r="J234" s="186">
        <v>45497</v>
      </c>
      <c r="K234" s="183" t="s">
        <v>1821</v>
      </c>
      <c r="L234" s="183">
        <v>480</v>
      </c>
      <c r="M234" s="182">
        <f t="shared" si="13"/>
        <v>73440</v>
      </c>
      <c r="N234" s="182">
        <f t="shared" si="12"/>
        <v>73.44</v>
      </c>
      <c r="O234" s="182" t="s">
        <v>3499</v>
      </c>
      <c r="P234" s="185" t="s">
        <v>513</v>
      </c>
      <c r="Q234" s="204" t="s">
        <v>196</v>
      </c>
      <c r="R234" s="183" t="s">
        <v>483</v>
      </c>
      <c r="S234" s="183" t="s">
        <v>1269</v>
      </c>
      <c r="T234" s="204" t="s">
        <v>456</v>
      </c>
      <c r="U234" s="183" t="s">
        <v>2908</v>
      </c>
      <c r="V234" s="183" t="s">
        <v>2269</v>
      </c>
    </row>
    <row r="235" spans="1:22" s="230" customFormat="1" ht="51">
      <c r="A235" s="183">
        <v>234</v>
      </c>
      <c r="B235" s="183" t="s">
        <v>451</v>
      </c>
      <c r="C235" s="183" t="s">
        <v>459</v>
      </c>
      <c r="D235" s="183" t="s">
        <v>1256</v>
      </c>
      <c r="E235" s="183"/>
      <c r="F235" s="183" t="s">
        <v>484</v>
      </c>
      <c r="G235" s="183" t="s">
        <v>168</v>
      </c>
      <c r="H235" s="184" t="s">
        <v>1739</v>
      </c>
      <c r="I235" s="184" t="s">
        <v>974</v>
      </c>
      <c r="J235" s="186">
        <v>45609</v>
      </c>
      <c r="K235" s="183" t="s">
        <v>1811</v>
      </c>
      <c r="L235" s="183">
        <v>300</v>
      </c>
      <c r="M235" s="182">
        <f t="shared" si="13"/>
        <v>45900</v>
      </c>
      <c r="N235" s="182">
        <f t="shared" si="12"/>
        <v>45.9</v>
      </c>
      <c r="O235" s="182" t="s">
        <v>3465</v>
      </c>
      <c r="P235" s="185" t="s">
        <v>513</v>
      </c>
      <c r="Q235" s="183" t="s">
        <v>196</v>
      </c>
      <c r="R235" s="183"/>
      <c r="S235" s="183" t="s">
        <v>1274</v>
      </c>
      <c r="T235" s="183" t="s">
        <v>485</v>
      </c>
      <c r="U235" s="183" t="s">
        <v>486</v>
      </c>
      <c r="V235" s="183" t="s">
        <v>2269</v>
      </c>
    </row>
    <row r="236" spans="1:22" s="230" customFormat="1" ht="89.25">
      <c r="A236" s="183">
        <v>235</v>
      </c>
      <c r="B236" s="183" t="s">
        <v>451</v>
      </c>
      <c r="C236" s="183" t="s">
        <v>459</v>
      </c>
      <c r="D236" s="183" t="s">
        <v>2640</v>
      </c>
      <c r="E236" s="183"/>
      <c r="F236" s="183" t="s">
        <v>487</v>
      </c>
      <c r="G236" s="183" t="s">
        <v>16</v>
      </c>
      <c r="H236" s="184" t="s">
        <v>241</v>
      </c>
      <c r="I236" s="184" t="s">
        <v>969</v>
      </c>
      <c r="J236" s="186">
        <v>45476</v>
      </c>
      <c r="K236" s="183" t="s">
        <v>1811</v>
      </c>
      <c r="L236" s="183">
        <v>300</v>
      </c>
      <c r="M236" s="182">
        <f t="shared" si="13"/>
        <v>45900</v>
      </c>
      <c r="N236" s="182">
        <f t="shared" si="12"/>
        <v>45.9</v>
      </c>
      <c r="O236" s="182" t="s">
        <v>3465</v>
      </c>
      <c r="P236" s="185" t="s">
        <v>513</v>
      </c>
      <c r="Q236" s="183" t="s">
        <v>196</v>
      </c>
      <c r="R236" s="236"/>
      <c r="S236" s="183" t="s">
        <v>1273</v>
      </c>
      <c r="T236" s="183" t="s">
        <v>488</v>
      </c>
      <c r="U236" s="183" t="s">
        <v>511</v>
      </c>
      <c r="V236" s="183" t="s">
        <v>2269</v>
      </c>
    </row>
    <row r="237" spans="1:22" s="230" customFormat="1" ht="63.75">
      <c r="A237" s="183">
        <v>236</v>
      </c>
      <c r="B237" s="183" t="s">
        <v>451</v>
      </c>
      <c r="C237" s="183" t="s">
        <v>489</v>
      </c>
      <c r="D237" s="183" t="s">
        <v>3221</v>
      </c>
      <c r="E237" s="183" t="s">
        <v>490</v>
      </c>
      <c r="F237" s="183" t="s">
        <v>1947</v>
      </c>
      <c r="G237" s="183" t="s">
        <v>16</v>
      </c>
      <c r="H237" s="183" t="s">
        <v>251</v>
      </c>
      <c r="I237" s="219" t="s">
        <v>973</v>
      </c>
      <c r="J237" s="186">
        <v>45448</v>
      </c>
      <c r="K237" s="183" t="s">
        <v>1811</v>
      </c>
      <c r="L237" s="183">
        <v>300</v>
      </c>
      <c r="M237" s="182">
        <f t="shared" si="13"/>
        <v>45900</v>
      </c>
      <c r="N237" s="182">
        <f t="shared" si="12"/>
        <v>45.9</v>
      </c>
      <c r="O237" s="182" t="s">
        <v>3465</v>
      </c>
      <c r="P237" s="185" t="s">
        <v>513</v>
      </c>
      <c r="Q237" s="183" t="s">
        <v>196</v>
      </c>
      <c r="R237" s="183" t="s">
        <v>506</v>
      </c>
      <c r="S237" s="183" t="s">
        <v>1269</v>
      </c>
      <c r="T237" s="183" t="s">
        <v>462</v>
      </c>
      <c r="U237" s="183" t="s">
        <v>1948</v>
      </c>
      <c r="V237" s="183" t="s">
        <v>2269</v>
      </c>
    </row>
    <row r="238" spans="1:22" s="230" customFormat="1" ht="51">
      <c r="A238" s="183">
        <v>237</v>
      </c>
      <c r="B238" s="183" t="s">
        <v>3413</v>
      </c>
      <c r="C238" s="183" t="s">
        <v>459</v>
      </c>
      <c r="D238" s="183" t="s">
        <v>3414</v>
      </c>
      <c r="E238" s="183"/>
      <c r="F238" s="183" t="s">
        <v>3415</v>
      </c>
      <c r="G238" s="183" t="s">
        <v>168</v>
      </c>
      <c r="H238" s="183" t="s">
        <v>501</v>
      </c>
      <c r="I238" s="219" t="s">
        <v>252</v>
      </c>
      <c r="J238" s="332"/>
      <c r="K238" s="183" t="s">
        <v>1825</v>
      </c>
      <c r="L238" s="183">
        <v>600</v>
      </c>
      <c r="M238" s="182">
        <f t="shared" si="13"/>
        <v>91800</v>
      </c>
      <c r="N238" s="182">
        <f t="shared" si="12"/>
        <v>91.8</v>
      </c>
      <c r="O238" s="182" t="s">
        <v>3498</v>
      </c>
      <c r="P238" s="185" t="s">
        <v>513</v>
      </c>
      <c r="Q238" s="183" t="s">
        <v>196</v>
      </c>
      <c r="R238" s="183" t="s">
        <v>481</v>
      </c>
      <c r="S238" s="183" t="s">
        <v>1269</v>
      </c>
      <c r="T238" s="183" t="s">
        <v>456</v>
      </c>
      <c r="U238" s="183"/>
      <c r="V238" s="183" t="s">
        <v>3416</v>
      </c>
    </row>
    <row r="239" spans="1:22" s="230" customFormat="1" ht="191.25">
      <c r="A239" s="183">
        <v>238</v>
      </c>
      <c r="B239" s="183" t="s">
        <v>514</v>
      </c>
      <c r="C239" s="187" t="s">
        <v>515</v>
      </c>
      <c r="D239" s="187" t="s">
        <v>3352</v>
      </c>
      <c r="E239" s="187" t="s">
        <v>2580</v>
      </c>
      <c r="F239" s="187" t="s">
        <v>2163</v>
      </c>
      <c r="G239" s="183" t="s">
        <v>168</v>
      </c>
      <c r="H239" s="237" t="s">
        <v>378</v>
      </c>
      <c r="I239" s="248" t="s">
        <v>789</v>
      </c>
      <c r="J239" s="271">
        <v>45399</v>
      </c>
      <c r="K239" s="187" t="s">
        <v>559</v>
      </c>
      <c r="L239" s="183" t="str">
        <f t="shared" ref="L239:L251" si="14">LEFT(K239,3)</f>
        <v>640</v>
      </c>
      <c r="M239" s="182">
        <v>89600</v>
      </c>
      <c r="N239" s="182">
        <f t="shared" si="12"/>
        <v>89.6</v>
      </c>
      <c r="O239" s="182" t="s">
        <v>3500</v>
      </c>
      <c r="P239" s="238" t="s">
        <v>2581</v>
      </c>
      <c r="Q239" s="237" t="s">
        <v>516</v>
      </c>
      <c r="R239" s="237"/>
      <c r="S239" s="237" t="s">
        <v>1949</v>
      </c>
      <c r="T239" s="237" t="s">
        <v>517</v>
      </c>
      <c r="U239" s="237" t="s">
        <v>569</v>
      </c>
      <c r="V239" s="183" t="s">
        <v>1095</v>
      </c>
    </row>
    <row r="240" spans="1:22" s="230" customFormat="1" ht="89.25">
      <c r="A240" s="183">
        <v>239</v>
      </c>
      <c r="B240" s="183" t="s">
        <v>514</v>
      </c>
      <c r="C240" s="187" t="s">
        <v>515</v>
      </c>
      <c r="D240" s="187" t="s">
        <v>1950</v>
      </c>
      <c r="E240" s="187"/>
      <c r="F240" s="187" t="s">
        <v>2164</v>
      </c>
      <c r="G240" s="183" t="s">
        <v>16</v>
      </c>
      <c r="H240" s="237" t="s">
        <v>792</v>
      </c>
      <c r="I240" s="237" t="s">
        <v>394</v>
      </c>
      <c r="J240" s="274">
        <v>45371</v>
      </c>
      <c r="K240" s="187" t="s">
        <v>560</v>
      </c>
      <c r="L240" s="183" t="str">
        <f t="shared" si="14"/>
        <v>168</v>
      </c>
      <c r="M240" s="182">
        <v>22400</v>
      </c>
      <c r="N240" s="182">
        <f t="shared" si="12"/>
        <v>22.4</v>
      </c>
      <c r="O240" s="182" t="s">
        <v>3501</v>
      </c>
      <c r="P240" s="238" t="s">
        <v>1730</v>
      </c>
      <c r="Q240" s="237" t="s">
        <v>516</v>
      </c>
      <c r="R240" s="237"/>
      <c r="S240" s="237" t="s">
        <v>1951</v>
      </c>
      <c r="T240" s="237" t="s">
        <v>517</v>
      </c>
      <c r="U240" s="237" t="s">
        <v>2910</v>
      </c>
      <c r="V240" s="183" t="s">
        <v>1095</v>
      </c>
    </row>
    <row r="241" spans="1:22" s="230" customFormat="1" ht="140.25">
      <c r="A241" s="183">
        <v>240</v>
      </c>
      <c r="B241" s="183" t="s">
        <v>514</v>
      </c>
      <c r="C241" s="187" t="s">
        <v>515</v>
      </c>
      <c r="D241" s="187" t="s">
        <v>1952</v>
      </c>
      <c r="E241" s="187"/>
      <c r="F241" s="187" t="s">
        <v>2165</v>
      </c>
      <c r="G241" s="183" t="s">
        <v>16</v>
      </c>
      <c r="H241" s="237" t="s">
        <v>788</v>
      </c>
      <c r="I241" s="237" t="s">
        <v>230</v>
      </c>
      <c r="J241" s="274">
        <v>45301</v>
      </c>
      <c r="K241" s="187" t="s">
        <v>560</v>
      </c>
      <c r="L241" s="183" t="str">
        <f t="shared" si="14"/>
        <v>168</v>
      </c>
      <c r="M241" s="182">
        <v>22400</v>
      </c>
      <c r="N241" s="182">
        <f t="shared" si="12"/>
        <v>22.4</v>
      </c>
      <c r="O241" s="182" t="s">
        <v>3501</v>
      </c>
      <c r="P241" s="238" t="s">
        <v>1730</v>
      </c>
      <c r="Q241" s="237" t="s">
        <v>516</v>
      </c>
      <c r="R241" s="237" t="s">
        <v>518</v>
      </c>
      <c r="S241" s="237" t="s">
        <v>1951</v>
      </c>
      <c r="T241" s="237" t="s">
        <v>517</v>
      </c>
      <c r="U241" s="237" t="s">
        <v>571</v>
      </c>
      <c r="V241" s="183" t="s">
        <v>1095</v>
      </c>
    </row>
    <row r="242" spans="1:22" s="230" customFormat="1" ht="89.25">
      <c r="A242" s="183">
        <v>241</v>
      </c>
      <c r="B242" s="183" t="s">
        <v>514</v>
      </c>
      <c r="C242" s="187" t="s">
        <v>515</v>
      </c>
      <c r="D242" s="187" t="s">
        <v>2548</v>
      </c>
      <c r="E242" s="187"/>
      <c r="F242" s="187" t="s">
        <v>519</v>
      </c>
      <c r="G242" s="183" t="s">
        <v>16</v>
      </c>
      <c r="H242" s="237" t="s">
        <v>964</v>
      </c>
      <c r="I242" s="237" t="s">
        <v>790</v>
      </c>
      <c r="J242" s="274">
        <v>45364</v>
      </c>
      <c r="K242" s="187" t="s">
        <v>560</v>
      </c>
      <c r="L242" s="183" t="str">
        <f t="shared" si="14"/>
        <v>168</v>
      </c>
      <c r="M242" s="182">
        <v>22400</v>
      </c>
      <c r="N242" s="182">
        <f t="shared" si="12"/>
        <v>22.4</v>
      </c>
      <c r="O242" s="182" t="s">
        <v>3501</v>
      </c>
      <c r="P242" s="238" t="s">
        <v>1730</v>
      </c>
      <c r="Q242" s="237" t="s">
        <v>516</v>
      </c>
      <c r="R242" s="237"/>
      <c r="S242" s="237" t="s">
        <v>1951</v>
      </c>
      <c r="T242" s="237" t="s">
        <v>517</v>
      </c>
      <c r="U242" s="237" t="s">
        <v>520</v>
      </c>
      <c r="V242" s="183" t="s">
        <v>1095</v>
      </c>
    </row>
    <row r="243" spans="1:22" s="230" customFormat="1" ht="153">
      <c r="A243" s="183">
        <v>242</v>
      </c>
      <c r="B243" s="183" t="s">
        <v>514</v>
      </c>
      <c r="C243" s="187" t="s">
        <v>515</v>
      </c>
      <c r="D243" s="187" t="s">
        <v>1953</v>
      </c>
      <c r="E243" s="187"/>
      <c r="F243" s="187" t="s">
        <v>2166</v>
      </c>
      <c r="G243" s="183" t="s">
        <v>16</v>
      </c>
      <c r="H243" s="237" t="s">
        <v>1276</v>
      </c>
      <c r="I243" s="237" t="s">
        <v>251</v>
      </c>
      <c r="J243" s="274">
        <v>45329</v>
      </c>
      <c r="K243" s="187" t="s">
        <v>561</v>
      </c>
      <c r="L243" s="183" t="str">
        <f t="shared" si="14"/>
        <v>169</v>
      </c>
      <c r="M243" s="182">
        <v>22400</v>
      </c>
      <c r="N243" s="182">
        <f t="shared" si="12"/>
        <v>22.4</v>
      </c>
      <c r="O243" s="182" t="s">
        <v>3501</v>
      </c>
      <c r="P243" s="238" t="s">
        <v>1730</v>
      </c>
      <c r="Q243" s="237" t="s">
        <v>516</v>
      </c>
      <c r="R243" s="237"/>
      <c r="S243" s="237" t="s">
        <v>2582</v>
      </c>
      <c r="T243" s="237" t="s">
        <v>517</v>
      </c>
      <c r="U243" s="237" t="s">
        <v>572</v>
      </c>
      <c r="V243" s="183" t="s">
        <v>1095</v>
      </c>
    </row>
    <row r="244" spans="1:22" s="230" customFormat="1" ht="153">
      <c r="A244" s="183">
        <v>243</v>
      </c>
      <c r="B244" s="183" t="s">
        <v>514</v>
      </c>
      <c r="C244" s="187" t="s">
        <v>515</v>
      </c>
      <c r="D244" s="187" t="s">
        <v>3013</v>
      </c>
      <c r="E244" s="187"/>
      <c r="F244" s="187" t="s">
        <v>2583</v>
      </c>
      <c r="G244" s="183" t="s">
        <v>16</v>
      </c>
      <c r="H244" s="237" t="s">
        <v>1277</v>
      </c>
      <c r="I244" s="237" t="s">
        <v>557</v>
      </c>
      <c r="J244" s="274">
        <v>45308</v>
      </c>
      <c r="K244" s="187" t="s">
        <v>562</v>
      </c>
      <c r="L244" s="183" t="str">
        <f t="shared" si="14"/>
        <v>120</v>
      </c>
      <c r="M244" s="182">
        <v>16800</v>
      </c>
      <c r="N244" s="182">
        <f t="shared" si="12"/>
        <v>16.8</v>
      </c>
      <c r="O244" s="182" t="s">
        <v>3502</v>
      </c>
      <c r="P244" s="238" t="s">
        <v>1730</v>
      </c>
      <c r="Q244" s="237" t="s">
        <v>516</v>
      </c>
      <c r="R244" s="237" t="s">
        <v>518</v>
      </c>
      <c r="S244" s="237" t="s">
        <v>1951</v>
      </c>
      <c r="T244" s="237" t="s">
        <v>521</v>
      </c>
      <c r="U244" s="237" t="s">
        <v>571</v>
      </c>
      <c r="V244" s="183" t="s">
        <v>1095</v>
      </c>
    </row>
    <row r="245" spans="1:22" s="230" customFormat="1" ht="89.25">
      <c r="A245" s="183">
        <v>244</v>
      </c>
      <c r="B245" s="183" t="s">
        <v>514</v>
      </c>
      <c r="C245" s="187" t="s">
        <v>515</v>
      </c>
      <c r="D245" s="187" t="s">
        <v>3189</v>
      </c>
      <c r="E245" s="187" t="s">
        <v>544</v>
      </c>
      <c r="F245" s="187" t="s">
        <v>2588</v>
      </c>
      <c r="G245" s="183" t="s">
        <v>16</v>
      </c>
      <c r="H245" s="237" t="s">
        <v>234</v>
      </c>
      <c r="I245" s="237" t="s">
        <v>259</v>
      </c>
      <c r="J245" s="274">
        <v>45434</v>
      </c>
      <c r="K245" s="187" t="s">
        <v>563</v>
      </c>
      <c r="L245" s="183" t="str">
        <f t="shared" si="14"/>
        <v>360</v>
      </c>
      <c r="M245" s="182">
        <v>50400</v>
      </c>
      <c r="N245" s="182">
        <f t="shared" si="12"/>
        <v>50.4</v>
      </c>
      <c r="O245" s="182" t="s">
        <v>3503</v>
      </c>
      <c r="P245" s="238" t="s">
        <v>2585</v>
      </c>
      <c r="Q245" s="237" t="s">
        <v>516</v>
      </c>
      <c r="R245" s="237"/>
      <c r="S245" s="237" t="s">
        <v>1951</v>
      </c>
      <c r="T245" s="237" t="s">
        <v>517</v>
      </c>
      <c r="U245" s="237" t="s">
        <v>573</v>
      </c>
      <c r="V245" s="183" t="s">
        <v>1095</v>
      </c>
    </row>
    <row r="246" spans="1:22" s="230" customFormat="1" ht="127.5">
      <c r="A246" s="183">
        <v>245</v>
      </c>
      <c r="B246" s="183" t="s">
        <v>514</v>
      </c>
      <c r="C246" s="187" t="s">
        <v>515</v>
      </c>
      <c r="D246" s="187" t="s">
        <v>2586</v>
      </c>
      <c r="E246" s="187"/>
      <c r="F246" s="187" t="s">
        <v>1956</v>
      </c>
      <c r="G246" s="183" t="s">
        <v>2589</v>
      </c>
      <c r="H246" s="237" t="s">
        <v>796</v>
      </c>
      <c r="I246" s="237" t="s">
        <v>264</v>
      </c>
      <c r="J246" s="274">
        <v>45406</v>
      </c>
      <c r="K246" s="187" t="s">
        <v>564</v>
      </c>
      <c r="L246" s="183" t="str">
        <f t="shared" si="14"/>
        <v>240</v>
      </c>
      <c r="M246" s="182">
        <v>33600</v>
      </c>
      <c r="N246" s="182">
        <f t="shared" si="12"/>
        <v>33.6</v>
      </c>
      <c r="O246" s="182" t="s">
        <v>3504</v>
      </c>
      <c r="P246" s="238" t="s">
        <v>1730</v>
      </c>
      <c r="Q246" s="237" t="s">
        <v>516</v>
      </c>
      <c r="R246" s="237"/>
      <c r="S246" s="237" t="s">
        <v>1954</v>
      </c>
      <c r="T246" s="237" t="s">
        <v>517</v>
      </c>
      <c r="U246" s="237" t="s">
        <v>574</v>
      </c>
      <c r="V246" s="183" t="s">
        <v>1095</v>
      </c>
    </row>
    <row r="247" spans="1:22" s="230" customFormat="1" ht="102">
      <c r="A247" s="183">
        <v>246</v>
      </c>
      <c r="B247" s="183" t="s">
        <v>514</v>
      </c>
      <c r="C247" s="187" t="s">
        <v>515</v>
      </c>
      <c r="D247" s="187" t="s">
        <v>2846</v>
      </c>
      <c r="E247" s="187"/>
      <c r="F247" s="187" t="s">
        <v>2167</v>
      </c>
      <c r="G247" s="183" t="s">
        <v>16</v>
      </c>
      <c r="H247" s="237" t="s">
        <v>234</v>
      </c>
      <c r="I247" s="237" t="s">
        <v>498</v>
      </c>
      <c r="J247" s="274">
        <v>45357</v>
      </c>
      <c r="K247" s="187" t="s">
        <v>562</v>
      </c>
      <c r="L247" s="183" t="str">
        <f t="shared" si="14"/>
        <v>120</v>
      </c>
      <c r="M247" s="182">
        <v>16800</v>
      </c>
      <c r="N247" s="182">
        <f t="shared" si="12"/>
        <v>16.8</v>
      </c>
      <c r="O247" s="182" t="s">
        <v>3502</v>
      </c>
      <c r="P247" s="238" t="s">
        <v>1730</v>
      </c>
      <c r="Q247" s="237" t="s">
        <v>516</v>
      </c>
      <c r="R247" s="237"/>
      <c r="S247" s="237" t="s">
        <v>1951</v>
      </c>
      <c r="T247" s="237" t="s">
        <v>517</v>
      </c>
      <c r="U247" s="237" t="s">
        <v>575</v>
      </c>
      <c r="V247" s="183" t="s">
        <v>1095</v>
      </c>
    </row>
    <row r="248" spans="1:22" s="230" customFormat="1" ht="89.25">
      <c r="A248" s="183">
        <v>247</v>
      </c>
      <c r="B248" s="183" t="s">
        <v>514</v>
      </c>
      <c r="C248" s="187" t="s">
        <v>515</v>
      </c>
      <c r="D248" s="187" t="s">
        <v>3329</v>
      </c>
      <c r="E248" s="187" t="s">
        <v>543</v>
      </c>
      <c r="F248" s="187" t="s">
        <v>2168</v>
      </c>
      <c r="G248" s="183" t="s">
        <v>168</v>
      </c>
      <c r="H248" s="237" t="s">
        <v>1266</v>
      </c>
      <c r="I248" s="237" t="s">
        <v>255</v>
      </c>
      <c r="J248" s="274">
        <v>45469</v>
      </c>
      <c r="K248" s="187" t="s">
        <v>565</v>
      </c>
      <c r="L248" s="183" t="str">
        <f t="shared" si="14"/>
        <v>480</v>
      </c>
      <c r="M248" s="182">
        <v>67200</v>
      </c>
      <c r="N248" s="182">
        <f t="shared" si="12"/>
        <v>67.2</v>
      </c>
      <c r="O248" s="182" t="s">
        <v>3505</v>
      </c>
      <c r="P248" s="238" t="s">
        <v>2581</v>
      </c>
      <c r="Q248" s="237" t="s">
        <v>516</v>
      </c>
      <c r="R248" s="237"/>
      <c r="S248" s="237" t="s">
        <v>1951</v>
      </c>
      <c r="T248" s="237" t="s">
        <v>522</v>
      </c>
      <c r="U248" s="237" t="s">
        <v>576</v>
      </c>
      <c r="V248" s="183" t="s">
        <v>1095</v>
      </c>
    </row>
    <row r="249" spans="1:22" s="230" customFormat="1" ht="89.25">
      <c r="A249" s="183">
        <v>248</v>
      </c>
      <c r="B249" s="183" t="s">
        <v>514</v>
      </c>
      <c r="C249" s="187" t="s">
        <v>515</v>
      </c>
      <c r="D249" s="187" t="s">
        <v>1957</v>
      </c>
      <c r="E249" s="187"/>
      <c r="F249" s="187" t="s">
        <v>2169</v>
      </c>
      <c r="G249" s="183" t="s">
        <v>16</v>
      </c>
      <c r="H249" s="237" t="s">
        <v>555</v>
      </c>
      <c r="I249" s="237" t="s">
        <v>267</v>
      </c>
      <c r="J249" s="274">
        <v>45504</v>
      </c>
      <c r="K249" s="187" t="s">
        <v>563</v>
      </c>
      <c r="L249" s="183" t="str">
        <f t="shared" si="14"/>
        <v>360</v>
      </c>
      <c r="M249" s="182">
        <v>50400</v>
      </c>
      <c r="N249" s="182">
        <f t="shared" si="12"/>
        <v>50.4</v>
      </c>
      <c r="O249" s="182" t="s">
        <v>3503</v>
      </c>
      <c r="P249" s="238" t="s">
        <v>1730</v>
      </c>
      <c r="Q249" s="237" t="s">
        <v>516</v>
      </c>
      <c r="R249" s="237"/>
      <c r="S249" s="237" t="s">
        <v>1951</v>
      </c>
      <c r="T249" s="237" t="s">
        <v>522</v>
      </c>
      <c r="U249" s="237" t="s">
        <v>523</v>
      </c>
      <c r="V249" s="183" t="s">
        <v>1095</v>
      </c>
    </row>
    <row r="250" spans="1:22" s="230" customFormat="1" ht="89.25">
      <c r="A250" s="183">
        <v>249</v>
      </c>
      <c r="B250" s="183" t="s">
        <v>514</v>
      </c>
      <c r="C250" s="187" t="s">
        <v>515</v>
      </c>
      <c r="D250" s="187" t="s">
        <v>3257</v>
      </c>
      <c r="E250" s="187" t="s">
        <v>542</v>
      </c>
      <c r="F250" s="187" t="s">
        <v>2181</v>
      </c>
      <c r="G250" s="183" t="s">
        <v>16</v>
      </c>
      <c r="H250" s="237" t="s">
        <v>241</v>
      </c>
      <c r="I250" s="237" t="s">
        <v>260</v>
      </c>
      <c r="J250" s="274">
        <v>45392</v>
      </c>
      <c r="K250" s="187" t="s">
        <v>563</v>
      </c>
      <c r="L250" s="183" t="str">
        <f t="shared" si="14"/>
        <v>360</v>
      </c>
      <c r="M250" s="182">
        <v>50400</v>
      </c>
      <c r="N250" s="182">
        <f t="shared" si="12"/>
        <v>50.4</v>
      </c>
      <c r="O250" s="182" t="s">
        <v>3503</v>
      </c>
      <c r="P250" s="238" t="s">
        <v>2585</v>
      </c>
      <c r="Q250" s="237" t="s">
        <v>516</v>
      </c>
      <c r="R250" s="237"/>
      <c r="S250" s="237" t="s">
        <v>1951</v>
      </c>
      <c r="T250" s="237" t="s">
        <v>522</v>
      </c>
      <c r="U250" s="237" t="s">
        <v>577</v>
      </c>
      <c r="V250" s="183" t="s">
        <v>1095</v>
      </c>
    </row>
    <row r="251" spans="1:22" s="230" customFormat="1" ht="89.25">
      <c r="A251" s="183">
        <v>250</v>
      </c>
      <c r="B251" s="183" t="s">
        <v>514</v>
      </c>
      <c r="C251" s="183" t="s">
        <v>515</v>
      </c>
      <c r="D251" s="183" t="s">
        <v>2591</v>
      </c>
      <c r="E251" s="183"/>
      <c r="F251" s="183" t="s">
        <v>2592</v>
      </c>
      <c r="G251" s="183" t="s">
        <v>16</v>
      </c>
      <c r="H251" s="183" t="s">
        <v>445</v>
      </c>
      <c r="I251" s="206" t="s">
        <v>2812</v>
      </c>
      <c r="J251" s="265">
        <v>45422</v>
      </c>
      <c r="K251" s="183" t="s">
        <v>563</v>
      </c>
      <c r="L251" s="183" t="str">
        <f t="shared" si="14"/>
        <v>360</v>
      </c>
      <c r="M251" s="182">
        <v>50400</v>
      </c>
      <c r="N251" s="182">
        <f t="shared" si="12"/>
        <v>50.4</v>
      </c>
      <c r="O251" s="182" t="s">
        <v>3503</v>
      </c>
      <c r="P251" s="185" t="s">
        <v>1730</v>
      </c>
      <c r="Q251" s="183" t="s">
        <v>516</v>
      </c>
      <c r="R251" s="183"/>
      <c r="S251" s="183" t="s">
        <v>1951</v>
      </c>
      <c r="T251" s="183" t="s">
        <v>522</v>
      </c>
      <c r="U251" s="183"/>
      <c r="V251" s="183" t="s">
        <v>1095</v>
      </c>
    </row>
    <row r="252" spans="1:22" s="230" customFormat="1" ht="89.25">
      <c r="A252" s="183">
        <v>251</v>
      </c>
      <c r="B252" s="183" t="s">
        <v>514</v>
      </c>
      <c r="C252" s="187" t="s">
        <v>515</v>
      </c>
      <c r="D252" s="187" t="s">
        <v>1958</v>
      </c>
      <c r="E252" s="187"/>
      <c r="F252" s="187" t="s">
        <v>524</v>
      </c>
      <c r="G252" s="183" t="s">
        <v>16</v>
      </c>
      <c r="H252" s="237" t="s">
        <v>1402</v>
      </c>
      <c r="I252" s="237" t="s">
        <v>264</v>
      </c>
      <c r="J252" s="274">
        <v>45406</v>
      </c>
      <c r="K252" s="187" t="s">
        <v>1798</v>
      </c>
      <c r="L252" s="183">
        <v>176</v>
      </c>
      <c r="M252" s="182">
        <f>L252*153</f>
        <v>26928</v>
      </c>
      <c r="N252" s="182">
        <f t="shared" si="12"/>
        <v>26.928000000000001</v>
      </c>
      <c r="O252" s="334">
        <v>26928</v>
      </c>
      <c r="P252" s="238" t="s">
        <v>1730</v>
      </c>
      <c r="Q252" s="237" t="s">
        <v>516</v>
      </c>
      <c r="R252" s="237"/>
      <c r="S252" s="237" t="s">
        <v>1951</v>
      </c>
      <c r="T252" s="237" t="s">
        <v>522</v>
      </c>
      <c r="U252" s="237" t="s">
        <v>525</v>
      </c>
      <c r="V252" s="183" t="s">
        <v>1095</v>
      </c>
    </row>
    <row r="253" spans="1:22" s="230" customFormat="1" ht="114.75">
      <c r="A253" s="183">
        <v>252</v>
      </c>
      <c r="B253" s="183" t="s">
        <v>514</v>
      </c>
      <c r="C253" s="183" t="s">
        <v>515</v>
      </c>
      <c r="D253" s="183" t="s">
        <v>537</v>
      </c>
      <c r="E253" s="183"/>
      <c r="F253" s="183" t="s">
        <v>546</v>
      </c>
      <c r="G253" s="183" t="s">
        <v>168</v>
      </c>
      <c r="H253" s="237" t="s">
        <v>1206</v>
      </c>
      <c r="I253" s="237" t="s">
        <v>251</v>
      </c>
      <c r="J253" s="274">
        <v>45329</v>
      </c>
      <c r="K253" s="183" t="s">
        <v>559</v>
      </c>
      <c r="L253" s="183" t="str">
        <f>LEFT(K253,3)</f>
        <v>640</v>
      </c>
      <c r="M253" s="182">
        <v>89600</v>
      </c>
      <c r="N253" s="182">
        <f t="shared" si="12"/>
        <v>89.6</v>
      </c>
      <c r="O253" s="182" t="s">
        <v>3500</v>
      </c>
      <c r="P253" s="239" t="s">
        <v>1730</v>
      </c>
      <c r="Q253" s="240" t="s">
        <v>516</v>
      </c>
      <c r="R253" s="240"/>
      <c r="S253" s="240" t="s">
        <v>1951</v>
      </c>
      <c r="T253" s="240" t="s">
        <v>526</v>
      </c>
      <c r="U253" s="240" t="s">
        <v>578</v>
      </c>
      <c r="V253" s="183" t="s">
        <v>1095</v>
      </c>
    </row>
    <row r="254" spans="1:22" s="230" customFormat="1" ht="153">
      <c r="A254" s="183">
        <v>253</v>
      </c>
      <c r="B254" s="183" t="s">
        <v>514</v>
      </c>
      <c r="C254" s="187" t="s">
        <v>515</v>
      </c>
      <c r="D254" s="187" t="s">
        <v>2593</v>
      </c>
      <c r="E254" s="187"/>
      <c r="F254" s="187" t="s">
        <v>3016</v>
      </c>
      <c r="G254" s="183" t="s">
        <v>16</v>
      </c>
      <c r="H254" s="237" t="s">
        <v>2594</v>
      </c>
      <c r="I254" s="237" t="s">
        <v>250</v>
      </c>
      <c r="J254" s="274">
        <v>45637</v>
      </c>
      <c r="K254" s="187" t="s">
        <v>565</v>
      </c>
      <c r="L254" s="183" t="str">
        <f>LEFT(K254,3)</f>
        <v>480</v>
      </c>
      <c r="M254" s="182">
        <v>67200</v>
      </c>
      <c r="N254" s="182">
        <f t="shared" si="12"/>
        <v>67.2</v>
      </c>
      <c r="O254" s="182" t="s">
        <v>3505</v>
      </c>
      <c r="P254" s="238" t="s">
        <v>2596</v>
      </c>
      <c r="Q254" s="237" t="s">
        <v>516</v>
      </c>
      <c r="R254" s="237"/>
      <c r="S254" s="237" t="s">
        <v>1959</v>
      </c>
      <c r="T254" s="237" t="s">
        <v>587</v>
      </c>
      <c r="U254" s="237" t="s">
        <v>579</v>
      </c>
      <c r="V254" s="183" t="s">
        <v>1095</v>
      </c>
    </row>
    <row r="255" spans="1:22" s="230" customFormat="1" ht="178.5">
      <c r="A255" s="183">
        <v>254</v>
      </c>
      <c r="B255" s="183" t="s">
        <v>514</v>
      </c>
      <c r="C255" s="187" t="s">
        <v>515</v>
      </c>
      <c r="D255" s="187" t="s">
        <v>3017</v>
      </c>
      <c r="E255" s="187"/>
      <c r="F255" s="187" t="s">
        <v>2171</v>
      </c>
      <c r="G255" s="183" t="s">
        <v>16</v>
      </c>
      <c r="H255" s="237" t="s">
        <v>1746</v>
      </c>
      <c r="I255" s="237" t="s">
        <v>258</v>
      </c>
      <c r="J255" s="274">
        <v>45343</v>
      </c>
      <c r="K255" s="187" t="s">
        <v>566</v>
      </c>
      <c r="L255" s="183">
        <v>1144</v>
      </c>
      <c r="M255" s="182">
        <v>160200</v>
      </c>
      <c r="N255" s="182">
        <f t="shared" si="12"/>
        <v>160.19999999999999</v>
      </c>
      <c r="O255" s="182" t="s">
        <v>3506</v>
      </c>
      <c r="P255" s="238" t="s">
        <v>2581</v>
      </c>
      <c r="Q255" s="237" t="s">
        <v>516</v>
      </c>
      <c r="R255" s="237"/>
      <c r="S255" s="237" t="s">
        <v>1961</v>
      </c>
      <c r="T255" s="187" t="s">
        <v>2881</v>
      </c>
      <c r="U255" s="237" t="s">
        <v>580</v>
      </c>
      <c r="V255" s="183" t="s">
        <v>1095</v>
      </c>
    </row>
    <row r="256" spans="1:22" s="230" customFormat="1" ht="178.5">
      <c r="A256" s="183">
        <v>255</v>
      </c>
      <c r="B256" s="183" t="s">
        <v>514</v>
      </c>
      <c r="C256" s="187" t="s">
        <v>515</v>
      </c>
      <c r="D256" s="187" t="s">
        <v>3284</v>
      </c>
      <c r="E256" s="187" t="s">
        <v>541</v>
      </c>
      <c r="F256" s="187" t="s">
        <v>2172</v>
      </c>
      <c r="G256" s="183" t="s">
        <v>16</v>
      </c>
      <c r="H256" s="237" t="s">
        <v>553</v>
      </c>
      <c r="I256" s="237" t="s">
        <v>497</v>
      </c>
      <c r="J256" s="274">
        <v>45434</v>
      </c>
      <c r="K256" s="187" t="s">
        <v>566</v>
      </c>
      <c r="L256" s="183">
        <v>1144</v>
      </c>
      <c r="M256" s="182">
        <v>160200</v>
      </c>
      <c r="N256" s="182">
        <f t="shared" si="12"/>
        <v>160.19999999999999</v>
      </c>
      <c r="O256" s="182" t="s">
        <v>3506</v>
      </c>
      <c r="P256" s="238" t="s">
        <v>2585</v>
      </c>
      <c r="Q256" s="237" t="s">
        <v>516</v>
      </c>
      <c r="R256" s="237"/>
      <c r="S256" s="237" t="s">
        <v>2598</v>
      </c>
      <c r="T256" s="187" t="s">
        <v>2881</v>
      </c>
      <c r="U256" s="237" t="s">
        <v>581</v>
      </c>
      <c r="V256" s="183" t="s">
        <v>1095</v>
      </c>
    </row>
    <row r="257" spans="1:22" s="230" customFormat="1" ht="102">
      <c r="A257" s="183">
        <v>256</v>
      </c>
      <c r="B257" s="183" t="s">
        <v>514</v>
      </c>
      <c r="C257" s="187" t="s">
        <v>515</v>
      </c>
      <c r="D257" s="187" t="s">
        <v>3255</v>
      </c>
      <c r="E257" s="187" t="s">
        <v>527</v>
      </c>
      <c r="F257" s="187" t="s">
        <v>2173</v>
      </c>
      <c r="G257" s="183" t="s">
        <v>16</v>
      </c>
      <c r="H257" s="237" t="s">
        <v>554</v>
      </c>
      <c r="I257" s="241" t="s">
        <v>230</v>
      </c>
      <c r="J257" s="274">
        <v>45301</v>
      </c>
      <c r="K257" s="187" t="s">
        <v>567</v>
      </c>
      <c r="L257" s="183" t="str">
        <f>LEFT(K257,3)</f>
        <v>359</v>
      </c>
      <c r="M257" s="182">
        <v>50400</v>
      </c>
      <c r="N257" s="182">
        <f t="shared" si="12"/>
        <v>50.4</v>
      </c>
      <c r="O257" s="182" t="s">
        <v>3503</v>
      </c>
      <c r="P257" s="238" t="s">
        <v>2585</v>
      </c>
      <c r="Q257" s="237" t="s">
        <v>516</v>
      </c>
      <c r="R257" s="237"/>
      <c r="S257" s="237" t="s">
        <v>1265</v>
      </c>
      <c r="T257" s="237" t="s">
        <v>528</v>
      </c>
      <c r="U257" s="237" t="s">
        <v>582</v>
      </c>
      <c r="V257" s="183" t="s">
        <v>1095</v>
      </c>
    </row>
    <row r="258" spans="1:22" s="230" customFormat="1" ht="165.75">
      <c r="A258" s="183">
        <v>257</v>
      </c>
      <c r="B258" s="183" t="s">
        <v>514</v>
      </c>
      <c r="C258" s="187" t="s">
        <v>515</v>
      </c>
      <c r="D258" s="187" t="s">
        <v>3254</v>
      </c>
      <c r="E258" s="187" t="s">
        <v>529</v>
      </c>
      <c r="F258" s="187" t="s">
        <v>2174</v>
      </c>
      <c r="G258" s="183" t="s">
        <v>16</v>
      </c>
      <c r="H258" s="237" t="s">
        <v>555</v>
      </c>
      <c r="I258" s="241" t="s">
        <v>271</v>
      </c>
      <c r="J258" s="274">
        <v>45630</v>
      </c>
      <c r="K258" s="187" t="s">
        <v>567</v>
      </c>
      <c r="L258" s="183" t="str">
        <f>LEFT(K258,3)</f>
        <v>359</v>
      </c>
      <c r="M258" s="182">
        <v>50400</v>
      </c>
      <c r="N258" s="182">
        <f t="shared" si="12"/>
        <v>50.4</v>
      </c>
      <c r="O258" s="182" t="s">
        <v>3503</v>
      </c>
      <c r="P258" s="238" t="s">
        <v>1730</v>
      </c>
      <c r="Q258" s="237" t="s">
        <v>516</v>
      </c>
      <c r="R258" s="237"/>
      <c r="S258" s="237" t="s">
        <v>992</v>
      </c>
      <c r="T258" s="237" t="s">
        <v>528</v>
      </c>
      <c r="U258" s="237" t="s">
        <v>583</v>
      </c>
      <c r="V258" s="183" t="s">
        <v>1095</v>
      </c>
    </row>
    <row r="259" spans="1:22" s="230" customFormat="1" ht="76.5">
      <c r="A259" s="183">
        <v>258</v>
      </c>
      <c r="B259" s="183" t="s">
        <v>514</v>
      </c>
      <c r="C259" s="187" t="s">
        <v>515</v>
      </c>
      <c r="D259" s="187" t="s">
        <v>3253</v>
      </c>
      <c r="E259" s="187" t="s">
        <v>540</v>
      </c>
      <c r="F259" s="187" t="s">
        <v>2175</v>
      </c>
      <c r="G259" s="183" t="s">
        <v>16</v>
      </c>
      <c r="H259" s="237" t="s">
        <v>551</v>
      </c>
      <c r="I259" s="242" t="s">
        <v>252</v>
      </c>
      <c r="J259" s="275">
        <v>45623</v>
      </c>
      <c r="K259" s="187" t="s">
        <v>563</v>
      </c>
      <c r="L259" s="183" t="str">
        <f>LEFT(K259,3)</f>
        <v>360</v>
      </c>
      <c r="M259" s="182">
        <v>50400</v>
      </c>
      <c r="N259" s="182">
        <f t="shared" ref="N259:N322" si="15">M259/1000</f>
        <v>50.4</v>
      </c>
      <c r="O259" s="182" t="s">
        <v>3503</v>
      </c>
      <c r="P259" s="238" t="s">
        <v>1730</v>
      </c>
      <c r="Q259" s="237" t="s">
        <v>516</v>
      </c>
      <c r="R259" s="237" t="s">
        <v>530</v>
      </c>
      <c r="S259" s="237" t="s">
        <v>992</v>
      </c>
      <c r="T259" s="237" t="s">
        <v>528</v>
      </c>
      <c r="U259" s="237" t="s">
        <v>583</v>
      </c>
      <c r="V259" s="183" t="s">
        <v>1095</v>
      </c>
    </row>
    <row r="260" spans="1:22" s="230" customFormat="1" ht="76.5">
      <c r="A260" s="183">
        <v>259</v>
      </c>
      <c r="B260" s="183" t="s">
        <v>514</v>
      </c>
      <c r="C260" s="187" t="s">
        <v>515</v>
      </c>
      <c r="D260" s="187" t="s">
        <v>3318</v>
      </c>
      <c r="E260" s="187" t="s">
        <v>3018</v>
      </c>
      <c r="F260" s="187" t="s">
        <v>1968</v>
      </c>
      <c r="G260" s="183" t="s">
        <v>16</v>
      </c>
      <c r="H260" s="237" t="s">
        <v>235</v>
      </c>
      <c r="I260" s="237" t="s">
        <v>260</v>
      </c>
      <c r="J260" s="274">
        <v>45392</v>
      </c>
      <c r="K260" s="187" t="s">
        <v>1816</v>
      </c>
      <c r="L260" s="183">
        <v>350</v>
      </c>
      <c r="M260" s="182">
        <f>L260*153</f>
        <v>53550</v>
      </c>
      <c r="N260" s="182">
        <f t="shared" si="15"/>
        <v>53.55</v>
      </c>
      <c r="O260" s="182" t="s">
        <v>3507</v>
      </c>
      <c r="P260" s="238" t="s">
        <v>2585</v>
      </c>
      <c r="Q260" s="237" t="s">
        <v>516</v>
      </c>
      <c r="R260" s="237" t="s">
        <v>2599</v>
      </c>
      <c r="S260" s="237" t="s">
        <v>992</v>
      </c>
      <c r="T260" s="237" t="s">
        <v>1969</v>
      </c>
      <c r="U260" s="237" t="s">
        <v>531</v>
      </c>
      <c r="V260" s="183" t="s">
        <v>1095</v>
      </c>
    </row>
    <row r="261" spans="1:22" s="230" customFormat="1" ht="89.25">
      <c r="A261" s="183">
        <v>260</v>
      </c>
      <c r="B261" s="183" t="s">
        <v>514</v>
      </c>
      <c r="C261" s="187" t="s">
        <v>515</v>
      </c>
      <c r="D261" s="187" t="s">
        <v>3247</v>
      </c>
      <c r="E261" s="187" t="s">
        <v>545</v>
      </c>
      <c r="F261" s="187" t="s">
        <v>2176</v>
      </c>
      <c r="G261" s="183" t="s">
        <v>16</v>
      </c>
      <c r="H261" s="237" t="s">
        <v>445</v>
      </c>
      <c r="I261" s="237" t="s">
        <v>261</v>
      </c>
      <c r="J261" s="274">
        <v>45483</v>
      </c>
      <c r="K261" s="187" t="s">
        <v>563</v>
      </c>
      <c r="L261" s="183" t="str">
        <f>LEFT(K261,3)</f>
        <v>360</v>
      </c>
      <c r="M261" s="182">
        <v>50400</v>
      </c>
      <c r="N261" s="182">
        <f t="shared" si="15"/>
        <v>50.4</v>
      </c>
      <c r="O261" s="182" t="s">
        <v>3503</v>
      </c>
      <c r="P261" s="238" t="s">
        <v>2585</v>
      </c>
      <c r="Q261" s="237" t="s">
        <v>516</v>
      </c>
      <c r="R261" s="237" t="s">
        <v>2599</v>
      </c>
      <c r="S261" s="237" t="s">
        <v>992</v>
      </c>
      <c r="T261" s="237" t="s">
        <v>1969</v>
      </c>
      <c r="U261" s="237" t="s">
        <v>532</v>
      </c>
      <c r="V261" s="183" t="s">
        <v>1095</v>
      </c>
    </row>
    <row r="262" spans="1:22" s="230" customFormat="1" ht="89.25">
      <c r="A262" s="183">
        <v>261</v>
      </c>
      <c r="B262" s="183" t="s">
        <v>514</v>
      </c>
      <c r="C262" s="187" t="s">
        <v>515</v>
      </c>
      <c r="D262" s="187" t="s">
        <v>3319</v>
      </c>
      <c r="E262" s="187" t="s">
        <v>533</v>
      </c>
      <c r="F262" s="187" t="s">
        <v>534</v>
      </c>
      <c r="G262" s="183" t="s">
        <v>16</v>
      </c>
      <c r="H262" s="237" t="s">
        <v>390</v>
      </c>
      <c r="I262" s="237" t="s">
        <v>395</v>
      </c>
      <c r="J262" s="274">
        <v>45427</v>
      </c>
      <c r="K262" s="183" t="s">
        <v>1823</v>
      </c>
      <c r="L262" s="183">
        <v>500</v>
      </c>
      <c r="M262" s="182">
        <f>L262*153</f>
        <v>76500</v>
      </c>
      <c r="N262" s="182">
        <f t="shared" si="15"/>
        <v>76.5</v>
      </c>
      <c r="O262" s="182" t="s">
        <v>3496</v>
      </c>
      <c r="P262" s="238" t="s">
        <v>2600</v>
      </c>
      <c r="Q262" s="237" t="s">
        <v>516</v>
      </c>
      <c r="R262" s="237" t="s">
        <v>2599</v>
      </c>
      <c r="S262" s="237" t="s">
        <v>992</v>
      </c>
      <c r="T262" s="237" t="s">
        <v>1969</v>
      </c>
      <c r="U262" s="237" t="s">
        <v>585</v>
      </c>
      <c r="V262" s="183" t="s">
        <v>1095</v>
      </c>
    </row>
    <row r="263" spans="1:22" s="230" customFormat="1" ht="63.75">
      <c r="A263" s="183">
        <v>262</v>
      </c>
      <c r="B263" s="183" t="s">
        <v>514</v>
      </c>
      <c r="C263" s="187" t="s">
        <v>515</v>
      </c>
      <c r="D263" s="187" t="s">
        <v>3317</v>
      </c>
      <c r="E263" s="187" t="s">
        <v>538</v>
      </c>
      <c r="F263" s="187" t="s">
        <v>2177</v>
      </c>
      <c r="G263" s="183" t="s">
        <v>16</v>
      </c>
      <c r="H263" s="237" t="s">
        <v>244</v>
      </c>
      <c r="I263" s="237" t="s">
        <v>552</v>
      </c>
      <c r="J263" s="274">
        <v>45525</v>
      </c>
      <c r="K263" s="187" t="s">
        <v>1778</v>
      </c>
      <c r="L263" s="183">
        <v>1350</v>
      </c>
      <c r="M263" s="182">
        <f>L263*153</f>
        <v>206550</v>
      </c>
      <c r="N263" s="182">
        <f t="shared" si="15"/>
        <v>206.55</v>
      </c>
      <c r="O263" s="182" t="s">
        <v>3508</v>
      </c>
      <c r="P263" s="238" t="s">
        <v>2585</v>
      </c>
      <c r="Q263" s="237" t="s">
        <v>516</v>
      </c>
      <c r="R263" s="237" t="s">
        <v>2599</v>
      </c>
      <c r="S263" s="237" t="s">
        <v>992</v>
      </c>
      <c r="T263" s="237" t="s">
        <v>1969</v>
      </c>
      <c r="U263" s="237" t="s">
        <v>586</v>
      </c>
      <c r="V263" s="183" t="s">
        <v>1095</v>
      </c>
    </row>
    <row r="264" spans="1:22" s="230" customFormat="1" ht="178.5">
      <c r="A264" s="183">
        <v>263</v>
      </c>
      <c r="B264" s="183" t="s">
        <v>514</v>
      </c>
      <c r="C264" s="187" t="s">
        <v>515</v>
      </c>
      <c r="D264" s="187" t="s">
        <v>3320</v>
      </c>
      <c r="E264" s="187" t="s">
        <v>533</v>
      </c>
      <c r="F264" s="187" t="s">
        <v>2178</v>
      </c>
      <c r="G264" s="183" t="s">
        <v>16</v>
      </c>
      <c r="H264" s="237" t="s">
        <v>391</v>
      </c>
      <c r="I264" s="237" t="s">
        <v>253</v>
      </c>
      <c r="J264" s="274">
        <v>45441</v>
      </c>
      <c r="K264" s="183" t="s">
        <v>1826</v>
      </c>
      <c r="L264" s="183">
        <v>650</v>
      </c>
      <c r="M264" s="182">
        <f>L264*153</f>
        <v>99450</v>
      </c>
      <c r="N264" s="182">
        <f t="shared" si="15"/>
        <v>99.45</v>
      </c>
      <c r="O264" s="182" t="s">
        <v>3490</v>
      </c>
      <c r="P264" s="238" t="s">
        <v>2601</v>
      </c>
      <c r="Q264" s="237" t="s">
        <v>516</v>
      </c>
      <c r="R264" s="237" t="s">
        <v>2599</v>
      </c>
      <c r="S264" s="237" t="s">
        <v>992</v>
      </c>
      <c r="T264" s="237" t="s">
        <v>1969</v>
      </c>
      <c r="U264" s="237" t="s">
        <v>2299</v>
      </c>
      <c r="V264" s="183" t="s">
        <v>1095</v>
      </c>
    </row>
    <row r="265" spans="1:22" s="230" customFormat="1" ht="89.25">
      <c r="A265" s="183">
        <v>264</v>
      </c>
      <c r="B265" s="183" t="s">
        <v>514</v>
      </c>
      <c r="C265" s="187" t="s">
        <v>515</v>
      </c>
      <c r="D265" s="183" t="s">
        <v>1973</v>
      </c>
      <c r="E265" s="187"/>
      <c r="F265" s="183" t="s">
        <v>2179</v>
      </c>
      <c r="G265" s="183" t="s">
        <v>16</v>
      </c>
      <c r="H265" s="243" t="s">
        <v>967</v>
      </c>
      <c r="I265" s="240" t="s">
        <v>398</v>
      </c>
      <c r="J265" s="276">
        <v>45553</v>
      </c>
      <c r="K265" s="183" t="s">
        <v>1825</v>
      </c>
      <c r="L265" s="183">
        <v>600</v>
      </c>
      <c r="M265" s="182">
        <f>L265*153</f>
        <v>91800</v>
      </c>
      <c r="N265" s="182">
        <f t="shared" si="15"/>
        <v>91.8</v>
      </c>
      <c r="O265" s="182" t="s">
        <v>3498</v>
      </c>
      <c r="P265" s="239" t="s">
        <v>2581</v>
      </c>
      <c r="Q265" s="237" t="s">
        <v>516</v>
      </c>
      <c r="R265" s="237" t="s">
        <v>2599</v>
      </c>
      <c r="S265" s="237" t="s">
        <v>992</v>
      </c>
      <c r="T265" s="237" t="s">
        <v>1969</v>
      </c>
      <c r="U265" s="240" t="s">
        <v>2909</v>
      </c>
      <c r="V265" s="183" t="s">
        <v>1095</v>
      </c>
    </row>
    <row r="266" spans="1:22" s="230" customFormat="1" ht="76.5">
      <c r="A266" s="183">
        <v>265</v>
      </c>
      <c r="B266" s="183" t="s">
        <v>514</v>
      </c>
      <c r="C266" s="187" t="s">
        <v>515</v>
      </c>
      <c r="D266" s="240" t="s">
        <v>3321</v>
      </c>
      <c r="E266" s="240" t="s">
        <v>533</v>
      </c>
      <c r="F266" s="240" t="s">
        <v>3015</v>
      </c>
      <c r="G266" s="183" t="s">
        <v>16</v>
      </c>
      <c r="H266" s="243" t="s">
        <v>391</v>
      </c>
      <c r="I266" s="243" t="s">
        <v>259</v>
      </c>
      <c r="J266" s="276">
        <v>45434</v>
      </c>
      <c r="K266" s="240" t="s">
        <v>1173</v>
      </c>
      <c r="L266" s="183" t="str">
        <f>LEFT(K266,3)</f>
        <v>600</v>
      </c>
      <c r="M266" s="182">
        <v>80800</v>
      </c>
      <c r="N266" s="182">
        <f t="shared" si="15"/>
        <v>80.8</v>
      </c>
      <c r="O266" s="182" t="s">
        <v>3509</v>
      </c>
      <c r="P266" s="239" t="s">
        <v>2581</v>
      </c>
      <c r="Q266" s="240" t="s">
        <v>516</v>
      </c>
      <c r="R266" s="240" t="s">
        <v>2599</v>
      </c>
      <c r="S266" s="240" t="s">
        <v>1265</v>
      </c>
      <c r="T266" s="240" t="s">
        <v>1969</v>
      </c>
      <c r="U266" s="240" t="s">
        <v>2907</v>
      </c>
      <c r="V266" s="183" t="s">
        <v>1095</v>
      </c>
    </row>
    <row r="267" spans="1:22" s="230" customFormat="1" ht="89.25">
      <c r="A267" s="183">
        <v>266</v>
      </c>
      <c r="B267" s="183" t="s">
        <v>610</v>
      </c>
      <c r="C267" s="187" t="s">
        <v>609</v>
      </c>
      <c r="D267" s="183" t="s">
        <v>2676</v>
      </c>
      <c r="E267" s="187"/>
      <c r="F267" s="183" t="s">
        <v>2124</v>
      </c>
      <c r="G267" s="183" t="s">
        <v>16</v>
      </c>
      <c r="H267" s="190" t="s">
        <v>237</v>
      </c>
      <c r="I267" s="184" t="s">
        <v>975</v>
      </c>
      <c r="J267" s="186">
        <v>45567</v>
      </c>
      <c r="K267" s="244" t="s">
        <v>1817</v>
      </c>
      <c r="L267" s="183" t="str">
        <f>LEFT(K267,3)</f>
        <v>352</v>
      </c>
      <c r="M267" s="182">
        <v>53856</v>
      </c>
      <c r="N267" s="182">
        <f t="shared" si="15"/>
        <v>53.856000000000002</v>
      </c>
      <c r="O267" s="334">
        <v>53856</v>
      </c>
      <c r="P267" s="185" t="s">
        <v>2125</v>
      </c>
      <c r="Q267" s="183" t="s">
        <v>599</v>
      </c>
      <c r="R267" s="187"/>
      <c r="S267" s="183" t="s">
        <v>2126</v>
      </c>
      <c r="T267" s="183" t="s">
        <v>2127</v>
      </c>
      <c r="U267" s="187" t="s">
        <v>2128</v>
      </c>
      <c r="V267" s="183" t="s">
        <v>803</v>
      </c>
    </row>
    <row r="268" spans="1:22" s="230" customFormat="1" ht="51">
      <c r="A268" s="183">
        <v>267</v>
      </c>
      <c r="B268" s="183" t="s">
        <v>610</v>
      </c>
      <c r="C268" s="187" t="s">
        <v>609</v>
      </c>
      <c r="D268" s="183" t="s">
        <v>2677</v>
      </c>
      <c r="E268" s="183"/>
      <c r="F268" s="183" t="s">
        <v>2124</v>
      </c>
      <c r="G268" s="183" t="s">
        <v>16</v>
      </c>
      <c r="H268" s="190" t="s">
        <v>1735</v>
      </c>
      <c r="I268" s="184" t="s">
        <v>969</v>
      </c>
      <c r="J268" s="186">
        <v>45476</v>
      </c>
      <c r="K268" s="183" t="s">
        <v>1809</v>
      </c>
      <c r="L268" s="183" t="str">
        <f>LEFT(K268,3)</f>
        <v>250</v>
      </c>
      <c r="M268" s="182">
        <v>38250</v>
      </c>
      <c r="N268" s="182">
        <f t="shared" si="15"/>
        <v>38.25</v>
      </c>
      <c r="O268" s="182" t="s">
        <v>3492</v>
      </c>
      <c r="P268" s="185" t="s">
        <v>2125</v>
      </c>
      <c r="Q268" s="183" t="s">
        <v>599</v>
      </c>
      <c r="R268" s="183"/>
      <c r="S268" s="183" t="s">
        <v>2126</v>
      </c>
      <c r="T268" s="183" t="s">
        <v>2127</v>
      </c>
      <c r="U268" s="187" t="s">
        <v>2128</v>
      </c>
      <c r="V268" s="183" t="s">
        <v>803</v>
      </c>
    </row>
    <row r="269" spans="1:22" s="230" customFormat="1" ht="204">
      <c r="A269" s="183">
        <v>268</v>
      </c>
      <c r="B269" s="183" t="s">
        <v>610</v>
      </c>
      <c r="C269" s="187" t="s">
        <v>609</v>
      </c>
      <c r="D269" s="187" t="s">
        <v>2673</v>
      </c>
      <c r="E269" s="187"/>
      <c r="F269" s="187" t="s">
        <v>597</v>
      </c>
      <c r="G269" s="187" t="s">
        <v>16</v>
      </c>
      <c r="H269" s="187" t="s">
        <v>2129</v>
      </c>
      <c r="I269" s="187" t="s">
        <v>2818</v>
      </c>
      <c r="J269" s="266">
        <v>45653</v>
      </c>
      <c r="K269" s="187" t="s">
        <v>598</v>
      </c>
      <c r="L269" s="183" t="str">
        <f>LEFT(K269,3)</f>
        <v>100</v>
      </c>
      <c r="M269" s="182">
        <v>100000</v>
      </c>
      <c r="N269" s="182">
        <f t="shared" si="15"/>
        <v>100</v>
      </c>
      <c r="O269" s="182">
        <v>100</v>
      </c>
      <c r="P269" s="189" t="s">
        <v>1657</v>
      </c>
      <c r="Q269" s="187" t="s">
        <v>599</v>
      </c>
      <c r="R269" s="187"/>
      <c r="S269" s="187" t="s">
        <v>1275</v>
      </c>
      <c r="T269" s="187" t="s">
        <v>2131</v>
      </c>
      <c r="U269" s="187" t="s">
        <v>600</v>
      </c>
      <c r="V269" s="183" t="s">
        <v>803</v>
      </c>
    </row>
    <row r="270" spans="1:22" s="230" customFormat="1" ht="191.25">
      <c r="A270" s="183">
        <v>269</v>
      </c>
      <c r="B270" s="183" t="s">
        <v>610</v>
      </c>
      <c r="C270" s="187" t="s">
        <v>609</v>
      </c>
      <c r="D270" s="187" t="s">
        <v>2674</v>
      </c>
      <c r="E270" s="187"/>
      <c r="F270" s="187" t="s">
        <v>601</v>
      </c>
      <c r="G270" s="187" t="s">
        <v>16</v>
      </c>
      <c r="H270" s="187" t="s">
        <v>2132</v>
      </c>
      <c r="I270" s="187" t="s">
        <v>1652</v>
      </c>
      <c r="J270" s="266">
        <v>45644</v>
      </c>
      <c r="K270" s="183" t="s">
        <v>1801</v>
      </c>
      <c r="L270" s="183">
        <v>200</v>
      </c>
      <c r="M270" s="182">
        <v>30600</v>
      </c>
      <c r="N270" s="182">
        <f t="shared" si="15"/>
        <v>30.6</v>
      </c>
      <c r="O270" s="182" t="s">
        <v>3420</v>
      </c>
      <c r="P270" s="189" t="s">
        <v>1729</v>
      </c>
      <c r="Q270" s="187" t="s">
        <v>602</v>
      </c>
      <c r="R270" s="187"/>
      <c r="S270" s="187" t="s">
        <v>2133</v>
      </c>
      <c r="T270" s="187" t="s">
        <v>620</v>
      </c>
      <c r="U270" s="187" t="s">
        <v>603</v>
      </c>
      <c r="V270" s="183" t="s">
        <v>803</v>
      </c>
    </row>
    <row r="271" spans="1:22" s="230" customFormat="1" ht="102">
      <c r="A271" s="183">
        <v>270</v>
      </c>
      <c r="B271" s="183" t="s">
        <v>610</v>
      </c>
      <c r="C271" s="187" t="s">
        <v>609</v>
      </c>
      <c r="D271" s="187" t="s">
        <v>611</v>
      </c>
      <c r="E271" s="187"/>
      <c r="F271" s="245" t="s">
        <v>613</v>
      </c>
      <c r="G271" s="187" t="s">
        <v>16</v>
      </c>
      <c r="H271" s="187" t="s">
        <v>253</v>
      </c>
      <c r="I271" s="190" t="s">
        <v>552</v>
      </c>
      <c r="J271" s="266">
        <v>45525</v>
      </c>
      <c r="K271" s="201" t="s">
        <v>1789</v>
      </c>
      <c r="L271" s="183">
        <v>80</v>
      </c>
      <c r="M271" s="182">
        <v>12240</v>
      </c>
      <c r="N271" s="182">
        <f t="shared" si="15"/>
        <v>12.24</v>
      </c>
      <c r="O271" s="182" t="s">
        <v>3427</v>
      </c>
      <c r="P271" s="189" t="s">
        <v>1729</v>
      </c>
      <c r="Q271" s="187" t="s">
        <v>602</v>
      </c>
      <c r="R271" s="187"/>
      <c r="S271" s="187" t="s">
        <v>2133</v>
      </c>
      <c r="T271" s="187" t="s">
        <v>620</v>
      </c>
      <c r="U271" s="187" t="s">
        <v>603</v>
      </c>
      <c r="V271" s="183" t="s">
        <v>803</v>
      </c>
    </row>
    <row r="272" spans="1:22" s="230" customFormat="1" ht="51">
      <c r="A272" s="183">
        <v>271</v>
      </c>
      <c r="B272" s="183" t="s">
        <v>610</v>
      </c>
      <c r="C272" s="187" t="s">
        <v>609</v>
      </c>
      <c r="D272" s="187" t="s">
        <v>1243</v>
      </c>
      <c r="E272" s="187"/>
      <c r="F272" s="187" t="s">
        <v>604</v>
      </c>
      <c r="G272" s="183" t="s">
        <v>168</v>
      </c>
      <c r="H272" s="190" t="s">
        <v>392</v>
      </c>
      <c r="I272" s="190" t="s">
        <v>249</v>
      </c>
      <c r="J272" s="266">
        <v>45378</v>
      </c>
      <c r="K272" s="187" t="s">
        <v>1819</v>
      </c>
      <c r="L272" s="183">
        <v>456</v>
      </c>
      <c r="M272" s="182">
        <f t="shared" ref="M272:M302" si="16">L272*153</f>
        <v>69768</v>
      </c>
      <c r="N272" s="182">
        <f t="shared" si="15"/>
        <v>69.768000000000001</v>
      </c>
      <c r="O272" s="334">
        <v>69768</v>
      </c>
      <c r="P272" s="189" t="s">
        <v>1729</v>
      </c>
      <c r="Q272" s="187" t="s">
        <v>599</v>
      </c>
      <c r="R272" s="187"/>
      <c r="S272" s="187" t="s">
        <v>1275</v>
      </c>
      <c r="T272" s="187" t="s">
        <v>2136</v>
      </c>
      <c r="U272" s="187" t="s">
        <v>603</v>
      </c>
      <c r="V272" s="183" t="s">
        <v>803</v>
      </c>
    </row>
    <row r="273" spans="1:22" s="230" customFormat="1" ht="153">
      <c r="A273" s="183">
        <v>272</v>
      </c>
      <c r="B273" s="183" t="s">
        <v>610</v>
      </c>
      <c r="C273" s="187" t="s">
        <v>609</v>
      </c>
      <c r="D273" s="187" t="s">
        <v>612</v>
      </c>
      <c r="E273" s="187"/>
      <c r="F273" s="187" t="s">
        <v>614</v>
      </c>
      <c r="G273" s="187" t="s">
        <v>16</v>
      </c>
      <c r="H273" s="187" t="s">
        <v>3536</v>
      </c>
      <c r="I273" s="187" t="s">
        <v>1652</v>
      </c>
      <c r="J273" s="266">
        <v>45644</v>
      </c>
      <c r="K273" s="187" t="s">
        <v>1812</v>
      </c>
      <c r="L273" s="183">
        <v>3199</v>
      </c>
      <c r="M273" s="182">
        <f t="shared" si="16"/>
        <v>489447</v>
      </c>
      <c r="N273" s="182">
        <f t="shared" si="15"/>
        <v>489.447</v>
      </c>
      <c r="O273" s="334">
        <v>489447</v>
      </c>
      <c r="P273" s="189" t="s">
        <v>1667</v>
      </c>
      <c r="Q273" s="187" t="s">
        <v>599</v>
      </c>
      <c r="R273" s="182"/>
      <c r="S273" s="187" t="s">
        <v>1275</v>
      </c>
      <c r="T273" s="187" t="s">
        <v>2135</v>
      </c>
      <c r="U273" s="187" t="s">
        <v>621</v>
      </c>
      <c r="V273" s="183" t="s">
        <v>803</v>
      </c>
    </row>
    <row r="274" spans="1:22" s="230" customFormat="1" ht="76.5">
      <c r="A274" s="183">
        <v>273</v>
      </c>
      <c r="B274" s="183" t="s">
        <v>610</v>
      </c>
      <c r="C274" s="187" t="s">
        <v>609</v>
      </c>
      <c r="D274" s="187" t="s">
        <v>2845</v>
      </c>
      <c r="E274" s="187"/>
      <c r="F274" s="187" t="s">
        <v>1974</v>
      </c>
      <c r="G274" s="187" t="s">
        <v>16</v>
      </c>
      <c r="H274" s="190" t="s">
        <v>266</v>
      </c>
      <c r="I274" s="206" t="s">
        <v>2812</v>
      </c>
      <c r="J274" s="265">
        <v>45422</v>
      </c>
      <c r="K274" s="244" t="s">
        <v>1817</v>
      </c>
      <c r="L274" s="183">
        <v>352</v>
      </c>
      <c r="M274" s="182">
        <f t="shared" si="16"/>
        <v>53856</v>
      </c>
      <c r="N274" s="182">
        <f t="shared" si="15"/>
        <v>53.856000000000002</v>
      </c>
      <c r="O274" s="334">
        <v>53856</v>
      </c>
      <c r="P274" s="189" t="s">
        <v>1729</v>
      </c>
      <c r="Q274" s="187" t="s">
        <v>599</v>
      </c>
      <c r="R274" s="187"/>
      <c r="S274" s="187" t="s">
        <v>2126</v>
      </c>
      <c r="T274" s="187" t="s">
        <v>2127</v>
      </c>
      <c r="U274" s="187" t="s">
        <v>603</v>
      </c>
      <c r="V274" s="183" t="s">
        <v>803</v>
      </c>
    </row>
    <row r="275" spans="1:22" s="230" customFormat="1" ht="51">
      <c r="A275" s="183">
        <v>274</v>
      </c>
      <c r="B275" s="183" t="s">
        <v>610</v>
      </c>
      <c r="C275" s="187" t="s">
        <v>609</v>
      </c>
      <c r="D275" s="187" t="s">
        <v>2842</v>
      </c>
      <c r="E275" s="187"/>
      <c r="F275" s="189" t="s">
        <v>605</v>
      </c>
      <c r="G275" s="187" t="s">
        <v>16</v>
      </c>
      <c r="H275" s="187" t="s">
        <v>797</v>
      </c>
      <c r="I275" s="187" t="s">
        <v>394</v>
      </c>
      <c r="J275" s="266">
        <v>45371</v>
      </c>
      <c r="K275" s="187" t="s">
        <v>1814</v>
      </c>
      <c r="L275" s="183">
        <v>40</v>
      </c>
      <c r="M275" s="182">
        <f t="shared" si="16"/>
        <v>6120</v>
      </c>
      <c r="N275" s="182">
        <f t="shared" si="15"/>
        <v>6.12</v>
      </c>
      <c r="O275" s="182" t="s">
        <v>3510</v>
      </c>
      <c r="P275" s="189" t="s">
        <v>1729</v>
      </c>
      <c r="Q275" s="187" t="s">
        <v>602</v>
      </c>
      <c r="R275" s="187"/>
      <c r="S275" s="187" t="s">
        <v>2133</v>
      </c>
      <c r="T275" s="187" t="s">
        <v>768</v>
      </c>
      <c r="U275" s="187" t="s">
        <v>603</v>
      </c>
      <c r="V275" s="183" t="s">
        <v>803</v>
      </c>
    </row>
    <row r="276" spans="1:22" s="230" customFormat="1" ht="89.25">
      <c r="A276" s="183">
        <v>275</v>
      </c>
      <c r="B276" s="183" t="s">
        <v>610</v>
      </c>
      <c r="C276" s="187" t="s">
        <v>609</v>
      </c>
      <c r="D276" s="187" t="s">
        <v>2843</v>
      </c>
      <c r="E276" s="187"/>
      <c r="F276" s="187" t="s">
        <v>606</v>
      </c>
      <c r="G276" s="187" t="s">
        <v>16</v>
      </c>
      <c r="H276" s="187" t="s">
        <v>617</v>
      </c>
      <c r="I276" s="190" t="s">
        <v>255</v>
      </c>
      <c r="J276" s="266">
        <v>45469</v>
      </c>
      <c r="K276" s="187" t="s">
        <v>1788</v>
      </c>
      <c r="L276" s="183">
        <v>81</v>
      </c>
      <c r="M276" s="182">
        <f t="shared" si="16"/>
        <v>12393</v>
      </c>
      <c r="N276" s="182">
        <f t="shared" si="15"/>
        <v>12.393000000000001</v>
      </c>
      <c r="O276" s="334">
        <v>12393</v>
      </c>
      <c r="P276" s="189" t="s">
        <v>1729</v>
      </c>
      <c r="Q276" s="187" t="s">
        <v>599</v>
      </c>
      <c r="R276" s="187"/>
      <c r="S276" s="187" t="s">
        <v>2133</v>
      </c>
      <c r="T276" s="187" t="s">
        <v>769</v>
      </c>
      <c r="U276" s="187" t="s">
        <v>622</v>
      </c>
      <c r="V276" s="183" t="s">
        <v>803</v>
      </c>
    </row>
    <row r="277" spans="1:22" s="230" customFormat="1" ht="178.5">
      <c r="A277" s="183">
        <v>276</v>
      </c>
      <c r="B277" s="183" t="s">
        <v>610</v>
      </c>
      <c r="C277" s="187" t="s">
        <v>609</v>
      </c>
      <c r="D277" s="187" t="s">
        <v>2844</v>
      </c>
      <c r="E277" s="187"/>
      <c r="F277" s="187" t="s">
        <v>2081</v>
      </c>
      <c r="G277" s="187" t="s">
        <v>16</v>
      </c>
      <c r="H277" s="190" t="s">
        <v>498</v>
      </c>
      <c r="I277" s="190" t="s">
        <v>253</v>
      </c>
      <c r="J277" s="266">
        <v>45441</v>
      </c>
      <c r="K277" s="187" t="s">
        <v>1787</v>
      </c>
      <c r="L277" s="183">
        <v>82</v>
      </c>
      <c r="M277" s="182">
        <f t="shared" si="16"/>
        <v>12546</v>
      </c>
      <c r="N277" s="182">
        <f t="shared" si="15"/>
        <v>12.545999999999999</v>
      </c>
      <c r="O277" s="334">
        <v>12546</v>
      </c>
      <c r="P277" s="189" t="s">
        <v>1729</v>
      </c>
      <c r="Q277" s="187" t="s">
        <v>599</v>
      </c>
      <c r="R277" s="187"/>
      <c r="S277" s="187" t="s">
        <v>2133</v>
      </c>
      <c r="T277" s="187" t="s">
        <v>769</v>
      </c>
      <c r="U277" s="187" t="s">
        <v>607</v>
      </c>
      <c r="V277" s="183" t="s">
        <v>803</v>
      </c>
    </row>
    <row r="278" spans="1:22" s="230" customFormat="1" ht="51">
      <c r="A278" s="183">
        <v>277</v>
      </c>
      <c r="B278" s="183" t="s">
        <v>610</v>
      </c>
      <c r="C278" s="187" t="s">
        <v>609</v>
      </c>
      <c r="D278" s="187" t="s">
        <v>2921</v>
      </c>
      <c r="E278" s="187"/>
      <c r="F278" s="187" t="s">
        <v>1975</v>
      </c>
      <c r="G278" s="187" t="s">
        <v>16</v>
      </c>
      <c r="H278" s="190" t="s">
        <v>619</v>
      </c>
      <c r="I278" s="207" t="s">
        <v>967</v>
      </c>
      <c r="J278" s="267">
        <v>45414</v>
      </c>
      <c r="K278" s="183" t="s">
        <v>1809</v>
      </c>
      <c r="L278" s="183">
        <v>250</v>
      </c>
      <c r="M278" s="182">
        <f t="shared" si="16"/>
        <v>38250</v>
      </c>
      <c r="N278" s="182">
        <f t="shared" si="15"/>
        <v>38.25</v>
      </c>
      <c r="O278" s="182" t="s">
        <v>3492</v>
      </c>
      <c r="P278" s="189" t="s">
        <v>1729</v>
      </c>
      <c r="Q278" s="187" t="s">
        <v>602</v>
      </c>
      <c r="R278" s="187" t="s">
        <v>608</v>
      </c>
      <c r="S278" s="187" t="s">
        <v>1275</v>
      </c>
      <c r="T278" s="187" t="s">
        <v>2137</v>
      </c>
      <c r="U278" s="187" t="s">
        <v>603</v>
      </c>
      <c r="V278" s="183" t="s">
        <v>803</v>
      </c>
    </row>
    <row r="279" spans="1:22" s="230" customFormat="1" ht="76.5">
      <c r="A279" s="183">
        <v>278</v>
      </c>
      <c r="B279" s="183" t="s">
        <v>623</v>
      </c>
      <c r="C279" s="183" t="s">
        <v>728</v>
      </c>
      <c r="D279" s="183" t="s">
        <v>3244</v>
      </c>
      <c r="E279" s="183" t="s">
        <v>1648</v>
      </c>
      <c r="F279" s="183" t="s">
        <v>1976</v>
      </c>
      <c r="G279" s="183" t="s">
        <v>16</v>
      </c>
      <c r="H279" s="219" t="s">
        <v>777</v>
      </c>
      <c r="I279" s="219" t="s">
        <v>269</v>
      </c>
      <c r="J279" s="186">
        <v>45560</v>
      </c>
      <c r="K279" s="183" t="s">
        <v>1796</v>
      </c>
      <c r="L279" s="183">
        <v>160</v>
      </c>
      <c r="M279" s="182">
        <f t="shared" si="16"/>
        <v>24480</v>
      </c>
      <c r="N279" s="182">
        <f t="shared" si="15"/>
        <v>24.48</v>
      </c>
      <c r="O279" s="182" t="s">
        <v>3424</v>
      </c>
      <c r="P279" s="185" t="s">
        <v>627</v>
      </c>
      <c r="Q279" s="183" t="s">
        <v>624</v>
      </c>
      <c r="R279" s="183" t="s">
        <v>1977</v>
      </c>
      <c r="S279" s="183" t="s">
        <v>1024</v>
      </c>
      <c r="T279" s="183" t="s">
        <v>625</v>
      </c>
      <c r="U279" s="183" t="s">
        <v>772</v>
      </c>
      <c r="V279" s="183" t="s">
        <v>802</v>
      </c>
    </row>
    <row r="280" spans="1:22" s="230" customFormat="1" ht="76.5">
      <c r="A280" s="183">
        <v>279</v>
      </c>
      <c r="B280" s="183" t="s">
        <v>623</v>
      </c>
      <c r="C280" s="183" t="s">
        <v>728</v>
      </c>
      <c r="D280" s="183" t="s">
        <v>733</v>
      </c>
      <c r="E280" s="183"/>
      <c r="F280" s="183" t="s">
        <v>2919</v>
      </c>
      <c r="G280" s="183" t="s">
        <v>16</v>
      </c>
      <c r="H280" s="219" t="s">
        <v>244</v>
      </c>
      <c r="I280" s="219" t="s">
        <v>396</v>
      </c>
      <c r="J280" s="186">
        <v>45518</v>
      </c>
      <c r="K280" s="185" t="s">
        <v>1775</v>
      </c>
      <c r="L280" s="183">
        <v>130</v>
      </c>
      <c r="M280" s="182">
        <f t="shared" si="16"/>
        <v>19890</v>
      </c>
      <c r="N280" s="182">
        <f t="shared" si="15"/>
        <v>19.89</v>
      </c>
      <c r="O280" s="182" t="s">
        <v>3511</v>
      </c>
      <c r="P280" s="185" t="s">
        <v>627</v>
      </c>
      <c r="Q280" s="183" t="s">
        <v>624</v>
      </c>
      <c r="R280" s="183" t="s">
        <v>628</v>
      </c>
      <c r="S280" s="183" t="s">
        <v>1024</v>
      </c>
      <c r="T280" s="183" t="str">
        <f>T279</f>
        <v>Serviciul politici de consultanță în agricultură</v>
      </c>
      <c r="U280" s="183" t="s">
        <v>772</v>
      </c>
      <c r="V280" s="183" t="s">
        <v>802</v>
      </c>
    </row>
    <row r="281" spans="1:22" s="230" customFormat="1" ht="102">
      <c r="A281" s="183">
        <v>280</v>
      </c>
      <c r="B281" s="183" t="s">
        <v>623</v>
      </c>
      <c r="C281" s="183" t="s">
        <v>728</v>
      </c>
      <c r="D281" s="183" t="s">
        <v>773</v>
      </c>
      <c r="E281" s="183"/>
      <c r="F281" s="183" t="s">
        <v>2919</v>
      </c>
      <c r="G281" s="183" t="s">
        <v>16</v>
      </c>
      <c r="H281" s="219" t="s">
        <v>244</v>
      </c>
      <c r="I281" s="219" t="s">
        <v>497</v>
      </c>
      <c r="J281" s="186">
        <v>45497</v>
      </c>
      <c r="K281" s="183" t="s">
        <v>1772</v>
      </c>
      <c r="L281" s="183">
        <v>120</v>
      </c>
      <c r="M281" s="182">
        <f t="shared" si="16"/>
        <v>18360</v>
      </c>
      <c r="N281" s="182">
        <f t="shared" si="15"/>
        <v>18.36</v>
      </c>
      <c r="O281" s="182" t="s">
        <v>3422</v>
      </c>
      <c r="P281" s="185" t="s">
        <v>627</v>
      </c>
      <c r="Q281" s="183" t="s">
        <v>624</v>
      </c>
      <c r="R281" s="183" t="s">
        <v>629</v>
      </c>
      <c r="S281" s="183" t="s">
        <v>1024</v>
      </c>
      <c r="T281" s="183" t="str">
        <f>T280</f>
        <v>Serviciul politici de consultanță în agricultură</v>
      </c>
      <c r="U281" s="183" t="s">
        <v>772</v>
      </c>
      <c r="V281" s="183" t="s">
        <v>802</v>
      </c>
    </row>
    <row r="282" spans="1:22" s="230" customFormat="1" ht="102">
      <c r="A282" s="183">
        <v>281</v>
      </c>
      <c r="B282" s="183" t="s">
        <v>623</v>
      </c>
      <c r="C282" s="183" t="s">
        <v>728</v>
      </c>
      <c r="D282" s="183" t="s">
        <v>3204</v>
      </c>
      <c r="E282" s="183" t="s">
        <v>630</v>
      </c>
      <c r="F282" s="183" t="s">
        <v>631</v>
      </c>
      <c r="G282" s="183" t="s">
        <v>16</v>
      </c>
      <c r="H282" s="219" t="s">
        <v>778</v>
      </c>
      <c r="I282" s="219" t="s">
        <v>974</v>
      </c>
      <c r="J282" s="186">
        <v>45609</v>
      </c>
      <c r="K282" s="183" t="s">
        <v>1777</v>
      </c>
      <c r="L282" s="183">
        <v>132</v>
      </c>
      <c r="M282" s="182">
        <f t="shared" si="16"/>
        <v>20196</v>
      </c>
      <c r="N282" s="182">
        <f t="shared" si="15"/>
        <v>20.196000000000002</v>
      </c>
      <c r="O282" s="334">
        <v>20196</v>
      </c>
      <c r="P282" s="185" t="s">
        <v>627</v>
      </c>
      <c r="Q282" s="183" t="s">
        <v>624</v>
      </c>
      <c r="R282" s="183" t="s">
        <v>632</v>
      </c>
      <c r="S282" s="183" t="s">
        <v>990</v>
      </c>
      <c r="T282" s="183" t="s">
        <v>633</v>
      </c>
      <c r="U282" s="183" t="s">
        <v>1978</v>
      </c>
      <c r="V282" s="183" t="s">
        <v>802</v>
      </c>
    </row>
    <row r="283" spans="1:22" s="230" customFormat="1" ht="76.5">
      <c r="A283" s="183">
        <v>282</v>
      </c>
      <c r="B283" s="183" t="s">
        <v>623</v>
      </c>
      <c r="C283" s="183" t="s">
        <v>728</v>
      </c>
      <c r="D283" s="183" t="s">
        <v>3300</v>
      </c>
      <c r="E283" s="183" t="s">
        <v>634</v>
      </c>
      <c r="F283" s="183" t="s">
        <v>635</v>
      </c>
      <c r="G283" s="183" t="s">
        <v>16</v>
      </c>
      <c r="H283" s="219" t="s">
        <v>244</v>
      </c>
      <c r="I283" s="219" t="s">
        <v>399</v>
      </c>
      <c r="J283" s="186">
        <v>45490</v>
      </c>
      <c r="K283" s="183" t="s">
        <v>1777</v>
      </c>
      <c r="L283" s="183">
        <v>132</v>
      </c>
      <c r="M283" s="182">
        <f t="shared" si="16"/>
        <v>20196</v>
      </c>
      <c r="N283" s="182">
        <f t="shared" si="15"/>
        <v>20.196000000000002</v>
      </c>
      <c r="O283" s="334">
        <v>20196</v>
      </c>
      <c r="P283" s="185" t="s">
        <v>627</v>
      </c>
      <c r="Q283" s="183" t="s">
        <v>624</v>
      </c>
      <c r="R283" s="183" t="s">
        <v>632</v>
      </c>
      <c r="S283" s="183" t="s">
        <v>990</v>
      </c>
      <c r="T283" s="183" t="s">
        <v>633</v>
      </c>
      <c r="U283" s="183" t="s">
        <v>1978</v>
      </c>
      <c r="V283" s="183" t="s">
        <v>802</v>
      </c>
    </row>
    <row r="284" spans="1:22" s="230" customFormat="1" ht="89.25">
      <c r="A284" s="183">
        <v>283</v>
      </c>
      <c r="B284" s="183" t="s">
        <v>623</v>
      </c>
      <c r="C284" s="183" t="s">
        <v>728</v>
      </c>
      <c r="D284" s="183" t="s">
        <v>3236</v>
      </c>
      <c r="E284" s="183" t="s">
        <v>636</v>
      </c>
      <c r="F284" s="183" t="s">
        <v>637</v>
      </c>
      <c r="G284" s="183" t="s">
        <v>16</v>
      </c>
      <c r="H284" s="219" t="s">
        <v>791</v>
      </c>
      <c r="I284" s="219" t="s">
        <v>261</v>
      </c>
      <c r="J284" s="186">
        <v>45483</v>
      </c>
      <c r="K284" s="183" t="s">
        <v>1777</v>
      </c>
      <c r="L284" s="183">
        <v>132</v>
      </c>
      <c r="M284" s="182">
        <f t="shared" si="16"/>
        <v>20196</v>
      </c>
      <c r="N284" s="182">
        <f t="shared" si="15"/>
        <v>20.196000000000002</v>
      </c>
      <c r="O284" s="334">
        <v>20196</v>
      </c>
      <c r="P284" s="185" t="s">
        <v>627</v>
      </c>
      <c r="Q284" s="183" t="s">
        <v>624</v>
      </c>
      <c r="R284" s="183" t="s">
        <v>632</v>
      </c>
      <c r="S284" s="183" t="s">
        <v>990</v>
      </c>
      <c r="T284" s="183" t="s">
        <v>633</v>
      </c>
      <c r="U284" s="183" t="s">
        <v>1978</v>
      </c>
      <c r="V284" s="183" t="s">
        <v>802</v>
      </c>
    </row>
    <row r="285" spans="1:22" s="230" customFormat="1" ht="89.25">
      <c r="A285" s="183">
        <v>284</v>
      </c>
      <c r="B285" s="183" t="s">
        <v>623</v>
      </c>
      <c r="C285" s="183" t="s">
        <v>728</v>
      </c>
      <c r="D285" s="183" t="s">
        <v>3225</v>
      </c>
      <c r="E285" s="183" t="s">
        <v>638</v>
      </c>
      <c r="F285" s="183" t="s">
        <v>639</v>
      </c>
      <c r="G285" s="183" t="s">
        <v>168</v>
      </c>
      <c r="H285" s="219" t="s">
        <v>783</v>
      </c>
      <c r="I285" s="248" t="s">
        <v>789</v>
      </c>
      <c r="J285" s="271">
        <v>45399</v>
      </c>
      <c r="K285" s="183" t="s">
        <v>1795</v>
      </c>
      <c r="L285" s="183">
        <v>150</v>
      </c>
      <c r="M285" s="182">
        <f t="shared" si="16"/>
        <v>22950</v>
      </c>
      <c r="N285" s="182">
        <f t="shared" si="15"/>
        <v>22.95</v>
      </c>
      <c r="O285" s="182" t="s">
        <v>3421</v>
      </c>
      <c r="P285" s="185" t="s">
        <v>627</v>
      </c>
      <c r="Q285" s="183" t="s">
        <v>624</v>
      </c>
      <c r="R285" s="183"/>
      <c r="S285" s="183" t="s">
        <v>991</v>
      </c>
      <c r="T285" s="183" t="s">
        <v>1979</v>
      </c>
      <c r="U285" s="183" t="s">
        <v>776</v>
      </c>
      <c r="V285" s="183" t="s">
        <v>802</v>
      </c>
    </row>
    <row r="286" spans="1:22" s="230" customFormat="1" ht="89.25">
      <c r="A286" s="183">
        <v>285</v>
      </c>
      <c r="B286" s="183" t="s">
        <v>623</v>
      </c>
      <c r="C286" s="183" t="s">
        <v>728</v>
      </c>
      <c r="D286" s="183" t="s">
        <v>3227</v>
      </c>
      <c r="E286" s="183" t="s">
        <v>640</v>
      </c>
      <c r="F286" s="183" t="s">
        <v>641</v>
      </c>
      <c r="G286" s="183" t="s">
        <v>16</v>
      </c>
      <c r="H286" s="219" t="s">
        <v>791</v>
      </c>
      <c r="I286" s="219" t="s">
        <v>261</v>
      </c>
      <c r="J286" s="186">
        <v>45483</v>
      </c>
      <c r="K286" s="185" t="s">
        <v>1795</v>
      </c>
      <c r="L286" s="183">
        <v>150</v>
      </c>
      <c r="M286" s="182">
        <f t="shared" si="16"/>
        <v>22950</v>
      </c>
      <c r="N286" s="182">
        <f t="shared" si="15"/>
        <v>22.95</v>
      </c>
      <c r="O286" s="182" t="s">
        <v>3421</v>
      </c>
      <c r="P286" s="185" t="s">
        <v>627</v>
      </c>
      <c r="Q286" s="183" t="s">
        <v>624</v>
      </c>
      <c r="R286" s="183"/>
      <c r="S286" s="183" t="s">
        <v>991</v>
      </c>
      <c r="T286" s="183" t="s">
        <v>1979</v>
      </c>
      <c r="U286" s="183" t="s">
        <v>771</v>
      </c>
      <c r="V286" s="183" t="s">
        <v>802</v>
      </c>
    </row>
    <row r="287" spans="1:22" s="230" customFormat="1" ht="102">
      <c r="A287" s="183">
        <v>286</v>
      </c>
      <c r="B287" s="183" t="s">
        <v>623</v>
      </c>
      <c r="C287" s="183" t="s">
        <v>728</v>
      </c>
      <c r="D287" s="183" t="s">
        <v>3269</v>
      </c>
      <c r="E287" s="183" t="s">
        <v>642</v>
      </c>
      <c r="F287" s="183" t="s">
        <v>765</v>
      </c>
      <c r="G287" s="183" t="s">
        <v>16</v>
      </c>
      <c r="H287" s="219" t="s">
        <v>784</v>
      </c>
      <c r="I287" s="219" t="s">
        <v>789</v>
      </c>
      <c r="J287" s="186">
        <v>45399</v>
      </c>
      <c r="K287" s="185" t="s">
        <v>1775</v>
      </c>
      <c r="L287" s="183">
        <v>130</v>
      </c>
      <c r="M287" s="182">
        <f t="shared" si="16"/>
        <v>19890</v>
      </c>
      <c r="N287" s="182">
        <f t="shared" si="15"/>
        <v>19.89</v>
      </c>
      <c r="O287" s="182" t="s">
        <v>3511</v>
      </c>
      <c r="P287" s="185" t="s">
        <v>627</v>
      </c>
      <c r="Q287" s="183" t="s">
        <v>624</v>
      </c>
      <c r="R287" s="183"/>
      <c r="S287" s="183" t="s">
        <v>991</v>
      </c>
      <c r="T287" s="183" t="s">
        <v>1979</v>
      </c>
      <c r="U287" s="183" t="s">
        <v>643</v>
      </c>
      <c r="V287" s="183" t="s">
        <v>802</v>
      </c>
    </row>
    <row r="288" spans="1:22" s="230" customFormat="1" ht="89.25">
      <c r="A288" s="183">
        <v>287</v>
      </c>
      <c r="B288" s="183" t="s">
        <v>623</v>
      </c>
      <c r="C288" s="183" t="s">
        <v>728</v>
      </c>
      <c r="D288" s="183" t="s">
        <v>734</v>
      </c>
      <c r="E288" s="183"/>
      <c r="F288" s="183" t="s">
        <v>1980</v>
      </c>
      <c r="G288" s="183" t="s">
        <v>16</v>
      </c>
      <c r="H288" s="219" t="s">
        <v>784</v>
      </c>
      <c r="I288" s="219" t="s">
        <v>260</v>
      </c>
      <c r="J288" s="186">
        <v>45392</v>
      </c>
      <c r="K288" s="185" t="s">
        <v>1795</v>
      </c>
      <c r="L288" s="183">
        <v>150</v>
      </c>
      <c r="M288" s="182">
        <f t="shared" si="16"/>
        <v>22950</v>
      </c>
      <c r="N288" s="182">
        <f t="shared" si="15"/>
        <v>22.95</v>
      </c>
      <c r="O288" s="182" t="s">
        <v>3421</v>
      </c>
      <c r="P288" s="185" t="s">
        <v>627</v>
      </c>
      <c r="Q288" s="183" t="s">
        <v>624</v>
      </c>
      <c r="R288" s="183"/>
      <c r="S288" s="183" t="s">
        <v>991</v>
      </c>
      <c r="T288" s="183" t="s">
        <v>1979</v>
      </c>
      <c r="U288" s="183" t="s">
        <v>771</v>
      </c>
      <c r="V288" s="183" t="s">
        <v>802</v>
      </c>
    </row>
    <row r="289" spans="1:22" s="230" customFormat="1" ht="38.25">
      <c r="A289" s="183">
        <v>288</v>
      </c>
      <c r="B289" s="183" t="s">
        <v>623</v>
      </c>
      <c r="C289" s="183" t="s">
        <v>728</v>
      </c>
      <c r="D289" s="183" t="s">
        <v>3274</v>
      </c>
      <c r="E289" s="183" t="s">
        <v>644</v>
      </c>
      <c r="F289" s="183" t="s">
        <v>645</v>
      </c>
      <c r="G289" s="183" t="s">
        <v>168</v>
      </c>
      <c r="H289" s="219" t="s">
        <v>397</v>
      </c>
      <c r="I289" s="219" t="s">
        <v>801</v>
      </c>
      <c r="J289" s="186">
        <v>45539</v>
      </c>
      <c r="K289" s="185" t="s">
        <v>1795</v>
      </c>
      <c r="L289" s="183">
        <v>150</v>
      </c>
      <c r="M289" s="182">
        <f t="shared" si="16"/>
        <v>22950</v>
      </c>
      <c r="N289" s="182">
        <f t="shared" si="15"/>
        <v>22.95</v>
      </c>
      <c r="O289" s="182" t="s">
        <v>3421</v>
      </c>
      <c r="P289" s="185" t="s">
        <v>627</v>
      </c>
      <c r="Q289" s="183" t="s">
        <v>624</v>
      </c>
      <c r="R289" s="183"/>
      <c r="S289" s="183" t="s">
        <v>1024</v>
      </c>
      <c r="T289" s="183" t="s">
        <v>646</v>
      </c>
      <c r="U289" s="183" t="s">
        <v>775</v>
      </c>
      <c r="V289" s="183" t="s">
        <v>802</v>
      </c>
    </row>
    <row r="290" spans="1:22" s="230" customFormat="1" ht="89.25">
      <c r="A290" s="183">
        <v>289</v>
      </c>
      <c r="B290" s="183" t="s">
        <v>623</v>
      </c>
      <c r="C290" s="183" t="s">
        <v>728</v>
      </c>
      <c r="D290" s="183" t="s">
        <v>3275</v>
      </c>
      <c r="E290" s="183" t="s">
        <v>644</v>
      </c>
      <c r="F290" s="183" t="s">
        <v>647</v>
      </c>
      <c r="G290" s="183" t="s">
        <v>16</v>
      </c>
      <c r="H290" s="219" t="s">
        <v>973</v>
      </c>
      <c r="I290" s="219" t="s">
        <v>257</v>
      </c>
      <c r="J290" s="186">
        <v>45602</v>
      </c>
      <c r="K290" s="185" t="s">
        <v>1775</v>
      </c>
      <c r="L290" s="183">
        <v>130</v>
      </c>
      <c r="M290" s="182">
        <f t="shared" si="16"/>
        <v>19890</v>
      </c>
      <c r="N290" s="182">
        <f t="shared" si="15"/>
        <v>19.89</v>
      </c>
      <c r="O290" s="182" t="s">
        <v>3511</v>
      </c>
      <c r="P290" s="185" t="s">
        <v>627</v>
      </c>
      <c r="Q290" s="183" t="s">
        <v>624</v>
      </c>
      <c r="R290" s="183" t="s">
        <v>648</v>
      </c>
      <c r="S290" s="183" t="s">
        <v>990</v>
      </c>
      <c r="T290" s="183" t="s">
        <v>649</v>
      </c>
      <c r="U290" s="183" t="s">
        <v>775</v>
      </c>
      <c r="V290" s="183" t="s">
        <v>802</v>
      </c>
    </row>
    <row r="291" spans="1:22" s="230" customFormat="1" ht="409.5">
      <c r="A291" s="183">
        <v>290</v>
      </c>
      <c r="B291" s="183" t="s">
        <v>623</v>
      </c>
      <c r="C291" s="183" t="s">
        <v>728</v>
      </c>
      <c r="D291" s="183" t="s">
        <v>3393</v>
      </c>
      <c r="E291" s="183" t="s">
        <v>3534</v>
      </c>
      <c r="F291" s="183" t="s">
        <v>651</v>
      </c>
      <c r="G291" s="183" t="s">
        <v>16</v>
      </c>
      <c r="H291" s="220" t="s">
        <v>785</v>
      </c>
      <c r="I291" s="219" t="s">
        <v>258</v>
      </c>
      <c r="J291" s="186">
        <v>45343</v>
      </c>
      <c r="K291" s="183" t="s">
        <v>1823</v>
      </c>
      <c r="L291" s="183">
        <v>500</v>
      </c>
      <c r="M291" s="182">
        <f t="shared" si="16"/>
        <v>76500</v>
      </c>
      <c r="N291" s="182">
        <f t="shared" si="15"/>
        <v>76.5</v>
      </c>
      <c r="O291" s="182" t="s">
        <v>3496</v>
      </c>
      <c r="P291" s="185" t="s">
        <v>627</v>
      </c>
      <c r="Q291" s="183" t="s">
        <v>624</v>
      </c>
      <c r="R291" s="183"/>
      <c r="S291" s="183" t="s">
        <v>1981</v>
      </c>
      <c r="T291" s="183" t="s">
        <v>652</v>
      </c>
      <c r="U291" s="183" t="s">
        <v>1982</v>
      </c>
      <c r="V291" s="183" t="s">
        <v>802</v>
      </c>
    </row>
    <row r="292" spans="1:22" s="230" customFormat="1" ht="153">
      <c r="A292" s="183">
        <v>291</v>
      </c>
      <c r="B292" s="183" t="s">
        <v>623</v>
      </c>
      <c r="C292" s="183" t="s">
        <v>728</v>
      </c>
      <c r="D292" s="183" t="s">
        <v>3392</v>
      </c>
      <c r="E292" s="183" t="s">
        <v>653</v>
      </c>
      <c r="F292" s="183" t="s">
        <v>654</v>
      </c>
      <c r="G292" s="183" t="s">
        <v>16</v>
      </c>
      <c r="H292" s="183" t="s">
        <v>378</v>
      </c>
      <c r="I292" s="219" t="s">
        <v>789</v>
      </c>
      <c r="J292" s="186">
        <v>45399</v>
      </c>
      <c r="K292" s="183" t="s">
        <v>1811</v>
      </c>
      <c r="L292" s="183">
        <v>300</v>
      </c>
      <c r="M292" s="182">
        <f t="shared" si="16"/>
        <v>45900</v>
      </c>
      <c r="N292" s="182">
        <f t="shared" si="15"/>
        <v>45.9</v>
      </c>
      <c r="O292" s="182" t="s">
        <v>3465</v>
      </c>
      <c r="P292" s="185" t="s">
        <v>627</v>
      </c>
      <c r="Q292" s="183" t="s">
        <v>624</v>
      </c>
      <c r="R292" s="183"/>
      <c r="S292" s="183" t="s">
        <v>1981</v>
      </c>
      <c r="T292" s="183" t="s">
        <v>652</v>
      </c>
      <c r="U292" s="183" t="s">
        <v>1983</v>
      </c>
      <c r="V292" s="183" t="s">
        <v>802</v>
      </c>
    </row>
    <row r="293" spans="1:22" s="230" customFormat="1" ht="89.25">
      <c r="A293" s="183">
        <v>292</v>
      </c>
      <c r="B293" s="183" t="s">
        <v>623</v>
      </c>
      <c r="C293" s="183" t="s">
        <v>728</v>
      </c>
      <c r="D293" s="183" t="s">
        <v>3252</v>
      </c>
      <c r="E293" s="183" t="s">
        <v>655</v>
      </c>
      <c r="F293" s="183" t="s">
        <v>656</v>
      </c>
      <c r="G293" s="183" t="s">
        <v>16</v>
      </c>
      <c r="H293" s="219" t="s">
        <v>792</v>
      </c>
      <c r="I293" s="183" t="s">
        <v>253</v>
      </c>
      <c r="J293" s="186">
        <v>45441</v>
      </c>
      <c r="K293" s="182" t="s">
        <v>1768</v>
      </c>
      <c r="L293" s="183">
        <v>100</v>
      </c>
      <c r="M293" s="182">
        <f t="shared" si="16"/>
        <v>15300</v>
      </c>
      <c r="N293" s="182">
        <f t="shared" si="15"/>
        <v>15.3</v>
      </c>
      <c r="O293" s="182" t="s">
        <v>3425</v>
      </c>
      <c r="P293" s="185" t="s">
        <v>627</v>
      </c>
      <c r="Q293" s="183" t="s">
        <v>624</v>
      </c>
      <c r="R293" s="183"/>
      <c r="S293" s="183" t="s">
        <v>1981</v>
      </c>
      <c r="T293" s="183" t="s">
        <v>652</v>
      </c>
      <c r="U293" s="183" t="s">
        <v>1984</v>
      </c>
      <c r="V293" s="183" t="s">
        <v>802</v>
      </c>
    </row>
    <row r="294" spans="1:22" s="230" customFormat="1" ht="102">
      <c r="A294" s="183">
        <v>293</v>
      </c>
      <c r="B294" s="183" t="s">
        <v>623</v>
      </c>
      <c r="C294" s="183" t="s">
        <v>728</v>
      </c>
      <c r="D294" s="183" t="s">
        <v>3264</v>
      </c>
      <c r="E294" s="183" t="s">
        <v>657</v>
      </c>
      <c r="F294" s="183" t="s">
        <v>658</v>
      </c>
      <c r="G294" s="183" t="s">
        <v>16</v>
      </c>
      <c r="H294" s="219" t="s">
        <v>550</v>
      </c>
      <c r="I294" s="220" t="s">
        <v>975</v>
      </c>
      <c r="J294" s="186">
        <v>45567</v>
      </c>
      <c r="K294" s="183" t="s">
        <v>1811</v>
      </c>
      <c r="L294" s="183">
        <v>300</v>
      </c>
      <c r="M294" s="182">
        <f t="shared" si="16"/>
        <v>45900</v>
      </c>
      <c r="N294" s="182">
        <f t="shared" si="15"/>
        <v>45.9</v>
      </c>
      <c r="O294" s="182" t="s">
        <v>3465</v>
      </c>
      <c r="P294" s="185" t="s">
        <v>627</v>
      </c>
      <c r="Q294" s="183" t="s">
        <v>624</v>
      </c>
      <c r="R294" s="183"/>
      <c r="S294" s="183" t="s">
        <v>1981</v>
      </c>
      <c r="T294" s="183" t="s">
        <v>652</v>
      </c>
      <c r="U294" s="183" t="s">
        <v>1985</v>
      </c>
      <c r="V294" s="183" t="s">
        <v>802</v>
      </c>
    </row>
    <row r="295" spans="1:22" s="230" customFormat="1" ht="89.25">
      <c r="A295" s="183">
        <v>294</v>
      </c>
      <c r="B295" s="183" t="s">
        <v>623</v>
      </c>
      <c r="C295" s="183" t="s">
        <v>728</v>
      </c>
      <c r="D295" s="183" t="s">
        <v>3172</v>
      </c>
      <c r="E295" s="183" t="s">
        <v>1986</v>
      </c>
      <c r="F295" s="183" t="s">
        <v>659</v>
      </c>
      <c r="G295" s="183" t="s">
        <v>16</v>
      </c>
      <c r="H295" s="219" t="s">
        <v>786</v>
      </c>
      <c r="I295" s="219" t="s">
        <v>790</v>
      </c>
      <c r="J295" s="186">
        <v>45364</v>
      </c>
      <c r="K295" s="185" t="s">
        <v>1775</v>
      </c>
      <c r="L295" s="183">
        <v>130</v>
      </c>
      <c r="M295" s="182">
        <f t="shared" si="16"/>
        <v>19890</v>
      </c>
      <c r="N295" s="182">
        <f t="shared" si="15"/>
        <v>19.89</v>
      </c>
      <c r="O295" s="182" t="s">
        <v>3511</v>
      </c>
      <c r="P295" s="185" t="s">
        <v>627</v>
      </c>
      <c r="Q295" s="183" t="s">
        <v>624</v>
      </c>
      <c r="R295" s="183"/>
      <c r="S295" s="183" t="s">
        <v>991</v>
      </c>
      <c r="T295" s="183" t="s">
        <v>1987</v>
      </c>
      <c r="U295" s="183" t="s">
        <v>1985</v>
      </c>
      <c r="V295" s="183" t="s">
        <v>802</v>
      </c>
    </row>
    <row r="296" spans="1:22" s="230" customFormat="1" ht="89.25">
      <c r="A296" s="183">
        <v>295</v>
      </c>
      <c r="B296" s="183" t="s">
        <v>623</v>
      </c>
      <c r="C296" s="183" t="s">
        <v>728</v>
      </c>
      <c r="D296" s="183" t="s">
        <v>3374</v>
      </c>
      <c r="E296" s="183" t="s">
        <v>660</v>
      </c>
      <c r="F296" s="183" t="s">
        <v>663</v>
      </c>
      <c r="G296" s="183" t="s">
        <v>16</v>
      </c>
      <c r="H296" s="219" t="s">
        <v>786</v>
      </c>
      <c r="I296" s="219" t="s">
        <v>790</v>
      </c>
      <c r="J296" s="186">
        <v>45364</v>
      </c>
      <c r="K296" s="183" t="s">
        <v>1795</v>
      </c>
      <c r="L296" s="183">
        <v>150</v>
      </c>
      <c r="M296" s="182">
        <f t="shared" si="16"/>
        <v>22950</v>
      </c>
      <c r="N296" s="182">
        <f t="shared" si="15"/>
        <v>22.95</v>
      </c>
      <c r="O296" s="182" t="s">
        <v>3421</v>
      </c>
      <c r="P296" s="185" t="s">
        <v>627</v>
      </c>
      <c r="Q296" s="183" t="s">
        <v>624</v>
      </c>
      <c r="R296" s="183"/>
      <c r="S296" s="183" t="s">
        <v>991</v>
      </c>
      <c r="T296" s="183" t="s">
        <v>1987</v>
      </c>
      <c r="U296" s="183" t="s">
        <v>1984</v>
      </c>
      <c r="V296" s="183" t="s">
        <v>802</v>
      </c>
    </row>
    <row r="297" spans="1:22" s="230" customFormat="1" ht="89.25">
      <c r="A297" s="183">
        <v>296</v>
      </c>
      <c r="B297" s="183" t="s">
        <v>623</v>
      </c>
      <c r="C297" s="183" t="s">
        <v>728</v>
      </c>
      <c r="D297" s="183" t="s">
        <v>3238</v>
      </c>
      <c r="E297" s="183" t="s">
        <v>661</v>
      </c>
      <c r="F297" s="183" t="s">
        <v>659</v>
      </c>
      <c r="G297" s="183" t="s">
        <v>16</v>
      </c>
      <c r="H297" s="219" t="s">
        <v>787</v>
      </c>
      <c r="I297" s="219" t="s">
        <v>394</v>
      </c>
      <c r="J297" s="186">
        <v>45371</v>
      </c>
      <c r="K297" s="183" t="s">
        <v>1795</v>
      </c>
      <c r="L297" s="183">
        <v>150</v>
      </c>
      <c r="M297" s="182">
        <f t="shared" si="16"/>
        <v>22950</v>
      </c>
      <c r="N297" s="182">
        <f t="shared" si="15"/>
        <v>22.95</v>
      </c>
      <c r="O297" s="182" t="s">
        <v>3421</v>
      </c>
      <c r="P297" s="185" t="s">
        <v>627</v>
      </c>
      <c r="Q297" s="183" t="s">
        <v>624</v>
      </c>
      <c r="R297" s="183" t="s">
        <v>162</v>
      </c>
      <c r="S297" s="183" t="s">
        <v>991</v>
      </c>
      <c r="T297" s="183" t="s">
        <v>1987</v>
      </c>
      <c r="U297" s="183" t="s">
        <v>1984</v>
      </c>
      <c r="V297" s="183" t="s">
        <v>802</v>
      </c>
    </row>
    <row r="298" spans="1:22" s="230" customFormat="1" ht="178.5">
      <c r="A298" s="183">
        <v>297</v>
      </c>
      <c r="B298" s="183" t="s">
        <v>623</v>
      </c>
      <c r="C298" s="183" t="s">
        <v>728</v>
      </c>
      <c r="D298" s="183" t="s">
        <v>3347</v>
      </c>
      <c r="E298" s="183" t="s">
        <v>662</v>
      </c>
      <c r="F298" s="183" t="s">
        <v>659</v>
      </c>
      <c r="G298" s="183" t="s">
        <v>16</v>
      </c>
      <c r="H298" s="219" t="s">
        <v>548</v>
      </c>
      <c r="I298" s="183" t="s">
        <v>262</v>
      </c>
      <c r="J298" s="186">
        <v>45462</v>
      </c>
      <c r="K298" s="183" t="s">
        <v>1795</v>
      </c>
      <c r="L298" s="183">
        <v>150</v>
      </c>
      <c r="M298" s="182">
        <f t="shared" si="16"/>
        <v>22950</v>
      </c>
      <c r="N298" s="182">
        <f t="shared" si="15"/>
        <v>22.95</v>
      </c>
      <c r="O298" s="182" t="s">
        <v>3421</v>
      </c>
      <c r="P298" s="185" t="s">
        <v>627</v>
      </c>
      <c r="Q298" s="183" t="s">
        <v>624</v>
      </c>
      <c r="R298" s="183"/>
      <c r="S298" s="183" t="s">
        <v>991</v>
      </c>
      <c r="T298" s="183" t="s">
        <v>1987</v>
      </c>
      <c r="U298" s="183" t="s">
        <v>1984</v>
      </c>
      <c r="V298" s="183" t="s">
        <v>802</v>
      </c>
    </row>
    <row r="299" spans="1:22" s="230" customFormat="1" ht="140.25">
      <c r="A299" s="183">
        <v>298</v>
      </c>
      <c r="B299" s="183" t="s">
        <v>623</v>
      </c>
      <c r="C299" s="183" t="s">
        <v>728</v>
      </c>
      <c r="D299" s="183" t="s">
        <v>3343</v>
      </c>
      <c r="E299" s="183" t="s">
        <v>1988</v>
      </c>
      <c r="F299" s="183" t="s">
        <v>663</v>
      </c>
      <c r="G299" s="183" t="s">
        <v>16</v>
      </c>
      <c r="H299" s="219" t="s">
        <v>788</v>
      </c>
      <c r="I299" s="219" t="s">
        <v>265</v>
      </c>
      <c r="J299" s="186">
        <v>45350</v>
      </c>
      <c r="K299" s="185" t="s">
        <v>1775</v>
      </c>
      <c r="L299" s="183">
        <v>130</v>
      </c>
      <c r="M299" s="182">
        <f t="shared" si="16"/>
        <v>19890</v>
      </c>
      <c r="N299" s="182">
        <f t="shared" si="15"/>
        <v>19.89</v>
      </c>
      <c r="O299" s="182" t="s">
        <v>3511</v>
      </c>
      <c r="P299" s="185" t="s">
        <v>627</v>
      </c>
      <c r="Q299" s="183" t="s">
        <v>624</v>
      </c>
      <c r="R299" s="183"/>
      <c r="S299" s="183" t="s">
        <v>991</v>
      </c>
      <c r="T299" s="183" t="s">
        <v>1987</v>
      </c>
      <c r="U299" s="183" t="s">
        <v>1984</v>
      </c>
      <c r="V299" s="183" t="s">
        <v>802</v>
      </c>
    </row>
    <row r="300" spans="1:22" s="230" customFormat="1" ht="89.25">
      <c r="A300" s="183">
        <v>299</v>
      </c>
      <c r="B300" s="183" t="s">
        <v>623</v>
      </c>
      <c r="C300" s="183" t="s">
        <v>728</v>
      </c>
      <c r="D300" s="183" t="s">
        <v>3368</v>
      </c>
      <c r="E300" s="183" t="s">
        <v>2293</v>
      </c>
      <c r="F300" s="183" t="s">
        <v>2083</v>
      </c>
      <c r="G300" s="183" t="s">
        <v>16</v>
      </c>
      <c r="H300" s="219" t="s">
        <v>230</v>
      </c>
      <c r="I300" s="219" t="s">
        <v>789</v>
      </c>
      <c r="J300" s="186">
        <v>45399</v>
      </c>
      <c r="K300" s="183" t="s">
        <v>1795</v>
      </c>
      <c r="L300" s="183">
        <v>150</v>
      </c>
      <c r="M300" s="182">
        <f t="shared" si="16"/>
        <v>22950</v>
      </c>
      <c r="N300" s="182">
        <f t="shared" si="15"/>
        <v>22.95</v>
      </c>
      <c r="O300" s="182" t="s">
        <v>3421</v>
      </c>
      <c r="P300" s="185" t="s">
        <v>627</v>
      </c>
      <c r="Q300" s="183" t="s">
        <v>624</v>
      </c>
      <c r="R300" s="183"/>
      <c r="S300" s="183" t="s">
        <v>991</v>
      </c>
      <c r="T300" s="183" t="s">
        <v>664</v>
      </c>
      <c r="U300" s="183" t="s">
        <v>1984</v>
      </c>
      <c r="V300" s="183" t="s">
        <v>802</v>
      </c>
    </row>
    <row r="301" spans="1:22" s="230" customFormat="1" ht="89.25">
      <c r="A301" s="183">
        <v>300</v>
      </c>
      <c r="B301" s="183" t="s">
        <v>623</v>
      </c>
      <c r="C301" s="183" t="s">
        <v>728</v>
      </c>
      <c r="D301" s="183" t="s">
        <v>3220</v>
      </c>
      <c r="E301" s="183" t="s">
        <v>2294</v>
      </c>
      <c r="F301" s="183" t="s">
        <v>665</v>
      </c>
      <c r="G301" s="183" t="s">
        <v>16</v>
      </c>
      <c r="H301" s="219" t="s">
        <v>230</v>
      </c>
      <c r="I301" s="219" t="s">
        <v>264</v>
      </c>
      <c r="J301" s="186">
        <v>45406</v>
      </c>
      <c r="K301" s="183" t="s">
        <v>1795</v>
      </c>
      <c r="L301" s="183">
        <v>150</v>
      </c>
      <c r="M301" s="182">
        <f t="shared" si="16"/>
        <v>22950</v>
      </c>
      <c r="N301" s="182">
        <f t="shared" si="15"/>
        <v>22.95</v>
      </c>
      <c r="O301" s="182" t="s">
        <v>3421</v>
      </c>
      <c r="P301" s="185" t="s">
        <v>627</v>
      </c>
      <c r="Q301" s="183" t="s">
        <v>624</v>
      </c>
      <c r="R301" s="183" t="s">
        <v>666</v>
      </c>
      <c r="S301" s="183" t="s">
        <v>991</v>
      </c>
      <c r="T301" s="183" t="s">
        <v>664</v>
      </c>
      <c r="U301" s="183" t="s">
        <v>1984</v>
      </c>
      <c r="V301" s="183" t="s">
        <v>802</v>
      </c>
    </row>
    <row r="302" spans="1:22" s="230" customFormat="1" ht="153">
      <c r="A302" s="183">
        <v>301</v>
      </c>
      <c r="B302" s="183" t="s">
        <v>623</v>
      </c>
      <c r="C302" s="183" t="s">
        <v>728</v>
      </c>
      <c r="D302" s="183" t="s">
        <v>3399</v>
      </c>
      <c r="E302" s="183" t="s">
        <v>1990</v>
      </c>
      <c r="F302" s="183" t="s">
        <v>667</v>
      </c>
      <c r="G302" s="183" t="s">
        <v>16</v>
      </c>
      <c r="H302" s="219" t="s">
        <v>230</v>
      </c>
      <c r="I302" s="219" t="s">
        <v>260</v>
      </c>
      <c r="J302" s="186">
        <v>45392</v>
      </c>
      <c r="K302" s="183" t="s">
        <v>1795</v>
      </c>
      <c r="L302" s="183">
        <v>150</v>
      </c>
      <c r="M302" s="182">
        <f t="shared" si="16"/>
        <v>22950</v>
      </c>
      <c r="N302" s="182">
        <f t="shared" si="15"/>
        <v>22.95</v>
      </c>
      <c r="O302" s="182" t="s">
        <v>3421</v>
      </c>
      <c r="P302" s="185" t="s">
        <v>627</v>
      </c>
      <c r="Q302" s="183" t="s">
        <v>624</v>
      </c>
      <c r="R302" s="183" t="s">
        <v>666</v>
      </c>
      <c r="S302" s="183" t="s">
        <v>991</v>
      </c>
      <c r="T302" s="183" t="s">
        <v>664</v>
      </c>
      <c r="U302" s="183" t="s">
        <v>1984</v>
      </c>
      <c r="V302" s="183" t="s">
        <v>802</v>
      </c>
    </row>
    <row r="303" spans="1:22" s="230" customFormat="1" ht="89.25">
      <c r="A303" s="183">
        <v>302</v>
      </c>
      <c r="B303" s="183" t="s">
        <v>623</v>
      </c>
      <c r="C303" s="183" t="s">
        <v>728</v>
      </c>
      <c r="D303" s="183" t="s">
        <v>3219</v>
      </c>
      <c r="E303" s="183" t="s">
        <v>2186</v>
      </c>
      <c r="F303" s="183" t="s">
        <v>2187</v>
      </c>
      <c r="G303" s="183" t="s">
        <v>16</v>
      </c>
      <c r="H303" s="219" t="s">
        <v>793</v>
      </c>
      <c r="I303" s="219" t="s">
        <v>248</v>
      </c>
      <c r="J303" s="186">
        <v>45595</v>
      </c>
      <c r="K303" s="183" t="s">
        <v>1795</v>
      </c>
      <c r="L303" s="183" t="str">
        <f t="shared" ref="L303:L312" si="17">LEFT(K303,3)</f>
        <v>150</v>
      </c>
      <c r="M303" s="182">
        <v>23000</v>
      </c>
      <c r="N303" s="182">
        <f t="shared" si="15"/>
        <v>23</v>
      </c>
      <c r="O303" s="182">
        <v>23</v>
      </c>
      <c r="P303" s="185" t="s">
        <v>627</v>
      </c>
      <c r="Q303" s="183" t="s">
        <v>624</v>
      </c>
      <c r="R303" s="183" t="s">
        <v>666</v>
      </c>
      <c r="S303" s="183" t="s">
        <v>991</v>
      </c>
      <c r="T303" s="183" t="s">
        <v>664</v>
      </c>
      <c r="U303" s="183" t="s">
        <v>1984</v>
      </c>
      <c r="V303" s="183" t="s">
        <v>802</v>
      </c>
    </row>
    <row r="304" spans="1:22" s="230" customFormat="1" ht="102">
      <c r="A304" s="183">
        <v>303</v>
      </c>
      <c r="B304" s="183" t="s">
        <v>623</v>
      </c>
      <c r="C304" s="183" t="s">
        <v>728</v>
      </c>
      <c r="D304" s="183" t="s">
        <v>3197</v>
      </c>
      <c r="E304" s="183" t="s">
        <v>2188</v>
      </c>
      <c r="F304" s="183" t="s">
        <v>2205</v>
      </c>
      <c r="G304" s="183" t="s">
        <v>16</v>
      </c>
      <c r="H304" s="219" t="s">
        <v>493</v>
      </c>
      <c r="I304" s="219" t="s">
        <v>257</v>
      </c>
      <c r="J304" s="186">
        <v>45602</v>
      </c>
      <c r="K304" s="183" t="s">
        <v>1795</v>
      </c>
      <c r="L304" s="183" t="str">
        <f t="shared" si="17"/>
        <v>150</v>
      </c>
      <c r="M304" s="182">
        <v>23000</v>
      </c>
      <c r="N304" s="182">
        <f t="shared" si="15"/>
        <v>23</v>
      </c>
      <c r="O304" s="182">
        <v>23</v>
      </c>
      <c r="P304" s="185" t="s">
        <v>627</v>
      </c>
      <c r="Q304" s="183" t="s">
        <v>624</v>
      </c>
      <c r="R304" s="183" t="s">
        <v>666</v>
      </c>
      <c r="S304" s="183" t="s">
        <v>991</v>
      </c>
      <c r="T304" s="183" t="s">
        <v>664</v>
      </c>
      <c r="U304" s="183" t="s">
        <v>1984</v>
      </c>
      <c r="V304" s="183" t="s">
        <v>802</v>
      </c>
    </row>
    <row r="305" spans="1:22" s="230" customFormat="1" ht="191.25">
      <c r="A305" s="183">
        <v>304</v>
      </c>
      <c r="B305" s="183" t="s">
        <v>623</v>
      </c>
      <c r="C305" s="183" t="s">
        <v>728</v>
      </c>
      <c r="D305" s="183" t="s">
        <v>3194</v>
      </c>
      <c r="E305" s="183" t="s">
        <v>2189</v>
      </c>
      <c r="F305" s="183" t="s">
        <v>2190</v>
      </c>
      <c r="G305" s="183" t="s">
        <v>16</v>
      </c>
      <c r="H305" s="219" t="s">
        <v>243</v>
      </c>
      <c r="I305" s="219" t="s">
        <v>974</v>
      </c>
      <c r="J305" s="186">
        <v>45609</v>
      </c>
      <c r="K305" s="183" t="s">
        <v>1795</v>
      </c>
      <c r="L305" s="183" t="str">
        <f t="shared" si="17"/>
        <v>150</v>
      </c>
      <c r="M305" s="182">
        <v>23000</v>
      </c>
      <c r="N305" s="182">
        <f t="shared" si="15"/>
        <v>23</v>
      </c>
      <c r="O305" s="182">
        <v>23</v>
      </c>
      <c r="P305" s="185" t="s">
        <v>627</v>
      </c>
      <c r="Q305" s="183" t="s">
        <v>624</v>
      </c>
      <c r="R305" s="183" t="s">
        <v>666</v>
      </c>
      <c r="S305" s="183" t="s">
        <v>991</v>
      </c>
      <c r="T305" s="183" t="s">
        <v>664</v>
      </c>
      <c r="U305" s="183" t="s">
        <v>1984</v>
      </c>
      <c r="V305" s="183" t="s">
        <v>802</v>
      </c>
    </row>
    <row r="306" spans="1:22" s="230" customFormat="1" ht="89.25">
      <c r="A306" s="183">
        <v>305</v>
      </c>
      <c r="B306" s="183" t="s">
        <v>623</v>
      </c>
      <c r="C306" s="183" t="s">
        <v>728</v>
      </c>
      <c r="D306" s="183" t="s">
        <v>3208</v>
      </c>
      <c r="E306" s="183" t="s">
        <v>2192</v>
      </c>
      <c r="F306" s="183" t="s">
        <v>2202</v>
      </c>
      <c r="G306" s="183" t="s">
        <v>16</v>
      </c>
      <c r="H306" s="219" t="s">
        <v>244</v>
      </c>
      <c r="I306" s="219" t="s">
        <v>972</v>
      </c>
      <c r="J306" s="186">
        <v>45588</v>
      </c>
      <c r="K306" s="183" t="s">
        <v>1795</v>
      </c>
      <c r="L306" s="183" t="str">
        <f t="shared" si="17"/>
        <v>150</v>
      </c>
      <c r="M306" s="182">
        <v>23000</v>
      </c>
      <c r="N306" s="182">
        <f t="shared" si="15"/>
        <v>23</v>
      </c>
      <c r="O306" s="182">
        <v>23</v>
      </c>
      <c r="P306" s="185" t="s">
        <v>627</v>
      </c>
      <c r="Q306" s="183" t="s">
        <v>624</v>
      </c>
      <c r="R306" s="183" t="s">
        <v>666</v>
      </c>
      <c r="S306" s="183" t="s">
        <v>991</v>
      </c>
      <c r="T306" s="183" t="s">
        <v>664</v>
      </c>
      <c r="U306" s="183" t="s">
        <v>1984</v>
      </c>
      <c r="V306" s="183" t="s">
        <v>802</v>
      </c>
    </row>
    <row r="307" spans="1:22" s="230" customFormat="1" ht="102">
      <c r="A307" s="183">
        <v>306</v>
      </c>
      <c r="B307" s="183" t="s">
        <v>623</v>
      </c>
      <c r="C307" s="183" t="s">
        <v>728</v>
      </c>
      <c r="D307" s="183" t="s">
        <v>3199</v>
      </c>
      <c r="E307" s="183" t="s">
        <v>2295</v>
      </c>
      <c r="F307" s="183" t="s">
        <v>2207</v>
      </c>
      <c r="G307" s="183" t="s">
        <v>16</v>
      </c>
      <c r="H307" s="219" t="s">
        <v>794</v>
      </c>
      <c r="I307" s="219" t="s">
        <v>971</v>
      </c>
      <c r="J307" s="186">
        <v>45581</v>
      </c>
      <c r="K307" s="183" t="s">
        <v>1795</v>
      </c>
      <c r="L307" s="183" t="str">
        <f t="shared" si="17"/>
        <v>150</v>
      </c>
      <c r="M307" s="182">
        <v>23000</v>
      </c>
      <c r="N307" s="182">
        <f t="shared" si="15"/>
        <v>23</v>
      </c>
      <c r="O307" s="182">
        <v>23</v>
      </c>
      <c r="P307" s="185" t="s">
        <v>627</v>
      </c>
      <c r="Q307" s="183" t="s">
        <v>624</v>
      </c>
      <c r="R307" s="183" t="s">
        <v>666</v>
      </c>
      <c r="S307" s="183" t="s">
        <v>991</v>
      </c>
      <c r="T307" s="183" t="s">
        <v>664</v>
      </c>
      <c r="U307" s="183" t="s">
        <v>1984</v>
      </c>
      <c r="V307" s="183" t="s">
        <v>802</v>
      </c>
    </row>
    <row r="308" spans="1:22" s="230" customFormat="1" ht="127.5">
      <c r="A308" s="183">
        <v>307</v>
      </c>
      <c r="B308" s="183" t="s">
        <v>623</v>
      </c>
      <c r="C308" s="183" t="s">
        <v>728</v>
      </c>
      <c r="D308" s="183" t="s">
        <v>3215</v>
      </c>
      <c r="E308" s="183" t="s">
        <v>2193</v>
      </c>
      <c r="F308" s="183" t="s">
        <v>2208</v>
      </c>
      <c r="G308" s="183" t="s">
        <v>16</v>
      </c>
      <c r="H308" s="219" t="s">
        <v>397</v>
      </c>
      <c r="I308" s="219" t="s">
        <v>247</v>
      </c>
      <c r="J308" s="186">
        <v>45616</v>
      </c>
      <c r="K308" s="183" t="s">
        <v>1795</v>
      </c>
      <c r="L308" s="183" t="str">
        <f t="shared" si="17"/>
        <v>150</v>
      </c>
      <c r="M308" s="182">
        <v>23000</v>
      </c>
      <c r="N308" s="182">
        <f t="shared" si="15"/>
        <v>23</v>
      </c>
      <c r="O308" s="182">
        <v>23</v>
      </c>
      <c r="P308" s="185" t="s">
        <v>627</v>
      </c>
      <c r="Q308" s="183" t="s">
        <v>624</v>
      </c>
      <c r="R308" s="183" t="s">
        <v>666</v>
      </c>
      <c r="S308" s="183" t="s">
        <v>991</v>
      </c>
      <c r="T308" s="183" t="s">
        <v>664</v>
      </c>
      <c r="U308" s="183" t="s">
        <v>1984</v>
      </c>
      <c r="V308" s="183" t="s">
        <v>802</v>
      </c>
    </row>
    <row r="309" spans="1:22" s="230" customFormat="1" ht="102">
      <c r="A309" s="183">
        <v>308</v>
      </c>
      <c r="B309" s="183" t="s">
        <v>623</v>
      </c>
      <c r="C309" s="183" t="s">
        <v>728</v>
      </c>
      <c r="D309" s="183" t="s">
        <v>3222</v>
      </c>
      <c r="E309" s="183" t="s">
        <v>2936</v>
      </c>
      <c r="F309" s="183" t="s">
        <v>2195</v>
      </c>
      <c r="G309" s="183" t="s">
        <v>16</v>
      </c>
      <c r="H309" s="219" t="s">
        <v>493</v>
      </c>
      <c r="I309" s="219" t="s">
        <v>2816</v>
      </c>
      <c r="J309" s="186">
        <v>45653</v>
      </c>
      <c r="K309" s="183" t="s">
        <v>1795</v>
      </c>
      <c r="L309" s="183" t="str">
        <f t="shared" si="17"/>
        <v>150</v>
      </c>
      <c r="M309" s="182">
        <v>23000</v>
      </c>
      <c r="N309" s="182">
        <f t="shared" si="15"/>
        <v>23</v>
      </c>
      <c r="O309" s="182">
        <v>23</v>
      </c>
      <c r="P309" s="185" t="s">
        <v>627</v>
      </c>
      <c r="Q309" s="183" t="s">
        <v>624</v>
      </c>
      <c r="R309" s="183" t="s">
        <v>666</v>
      </c>
      <c r="S309" s="183" t="s">
        <v>991</v>
      </c>
      <c r="T309" s="183" t="s">
        <v>664</v>
      </c>
      <c r="U309" s="183" t="s">
        <v>1984</v>
      </c>
      <c r="V309" s="183" t="s">
        <v>802</v>
      </c>
    </row>
    <row r="310" spans="1:22" s="230" customFormat="1" ht="89.25">
      <c r="A310" s="183">
        <v>309</v>
      </c>
      <c r="B310" s="183" t="s">
        <v>623</v>
      </c>
      <c r="C310" s="183" t="s">
        <v>728</v>
      </c>
      <c r="D310" s="183" t="s">
        <v>3200</v>
      </c>
      <c r="E310" s="183" t="s">
        <v>2196</v>
      </c>
      <c r="F310" s="183" t="s">
        <v>2197</v>
      </c>
      <c r="G310" s="183" t="s">
        <v>16</v>
      </c>
      <c r="H310" s="219" t="s">
        <v>1266</v>
      </c>
      <c r="I310" s="219" t="s">
        <v>257</v>
      </c>
      <c r="J310" s="186">
        <v>45602</v>
      </c>
      <c r="K310" s="183" t="s">
        <v>1795</v>
      </c>
      <c r="L310" s="183" t="str">
        <f t="shared" si="17"/>
        <v>150</v>
      </c>
      <c r="M310" s="182">
        <v>23000</v>
      </c>
      <c r="N310" s="182">
        <f t="shared" si="15"/>
        <v>23</v>
      </c>
      <c r="O310" s="182">
        <v>23</v>
      </c>
      <c r="P310" s="185" t="s">
        <v>627</v>
      </c>
      <c r="Q310" s="183" t="s">
        <v>624</v>
      </c>
      <c r="R310" s="183" t="s">
        <v>666</v>
      </c>
      <c r="S310" s="183" t="s">
        <v>991</v>
      </c>
      <c r="T310" s="183" t="s">
        <v>664</v>
      </c>
      <c r="U310" s="183" t="s">
        <v>1984</v>
      </c>
      <c r="V310" s="183" t="s">
        <v>802</v>
      </c>
    </row>
    <row r="311" spans="1:22" s="230" customFormat="1" ht="89.25">
      <c r="A311" s="183">
        <v>310</v>
      </c>
      <c r="B311" s="183" t="s">
        <v>623</v>
      </c>
      <c r="C311" s="183" t="s">
        <v>728</v>
      </c>
      <c r="D311" s="183" t="s">
        <v>3201</v>
      </c>
      <c r="E311" s="183" t="s">
        <v>2198</v>
      </c>
      <c r="F311" s="183" t="s">
        <v>2211</v>
      </c>
      <c r="G311" s="183" t="s">
        <v>16</v>
      </c>
      <c r="H311" s="219" t="s">
        <v>245</v>
      </c>
      <c r="I311" s="219" t="s">
        <v>972</v>
      </c>
      <c r="J311" s="186">
        <v>45588</v>
      </c>
      <c r="K311" s="183" t="s">
        <v>1795</v>
      </c>
      <c r="L311" s="183" t="str">
        <f t="shared" si="17"/>
        <v>150</v>
      </c>
      <c r="M311" s="182">
        <v>23000</v>
      </c>
      <c r="N311" s="182">
        <f t="shared" si="15"/>
        <v>23</v>
      </c>
      <c r="O311" s="182">
        <v>23</v>
      </c>
      <c r="P311" s="185" t="s">
        <v>627</v>
      </c>
      <c r="Q311" s="183" t="s">
        <v>624</v>
      </c>
      <c r="R311" s="183" t="s">
        <v>666</v>
      </c>
      <c r="S311" s="183" t="s">
        <v>991</v>
      </c>
      <c r="T311" s="183" t="s">
        <v>664</v>
      </c>
      <c r="U311" s="183" t="s">
        <v>1984</v>
      </c>
      <c r="V311" s="183" t="s">
        <v>802</v>
      </c>
    </row>
    <row r="312" spans="1:22" s="230" customFormat="1" ht="127.5">
      <c r="A312" s="183">
        <v>311</v>
      </c>
      <c r="B312" s="183" t="s">
        <v>623</v>
      </c>
      <c r="C312" s="183" t="s">
        <v>728</v>
      </c>
      <c r="D312" s="183" t="s">
        <v>3190</v>
      </c>
      <c r="E312" s="183" t="s">
        <v>2199</v>
      </c>
      <c r="F312" s="183" t="s">
        <v>2200</v>
      </c>
      <c r="G312" s="183" t="s">
        <v>16</v>
      </c>
      <c r="H312" s="219" t="s">
        <v>792</v>
      </c>
      <c r="I312" s="219" t="s">
        <v>248</v>
      </c>
      <c r="J312" s="186">
        <v>45595</v>
      </c>
      <c r="K312" s="183" t="s">
        <v>1795</v>
      </c>
      <c r="L312" s="183" t="str">
        <f t="shared" si="17"/>
        <v>150</v>
      </c>
      <c r="M312" s="182">
        <v>23000</v>
      </c>
      <c r="N312" s="182">
        <f t="shared" si="15"/>
        <v>23</v>
      </c>
      <c r="O312" s="182">
        <v>23</v>
      </c>
      <c r="P312" s="185" t="s">
        <v>627</v>
      </c>
      <c r="Q312" s="183" t="s">
        <v>624</v>
      </c>
      <c r="R312" s="183" t="s">
        <v>666</v>
      </c>
      <c r="S312" s="183" t="s">
        <v>991</v>
      </c>
      <c r="T312" s="183" t="s">
        <v>664</v>
      </c>
      <c r="U312" s="183" t="s">
        <v>1984</v>
      </c>
      <c r="V312" s="183" t="s">
        <v>802</v>
      </c>
    </row>
    <row r="313" spans="1:22" s="230" customFormat="1" ht="102">
      <c r="A313" s="183">
        <v>312</v>
      </c>
      <c r="B313" s="183" t="s">
        <v>623</v>
      </c>
      <c r="C313" s="183" t="s">
        <v>728</v>
      </c>
      <c r="D313" s="183" t="s">
        <v>3404</v>
      </c>
      <c r="E313" s="183" t="s">
        <v>668</v>
      </c>
      <c r="F313" s="183" t="s">
        <v>669</v>
      </c>
      <c r="G313" s="183" t="s">
        <v>16</v>
      </c>
      <c r="H313" s="219" t="s">
        <v>793</v>
      </c>
      <c r="I313" s="219" t="s">
        <v>271</v>
      </c>
      <c r="J313" s="186">
        <v>45630</v>
      </c>
      <c r="K313" s="183" t="s">
        <v>1795</v>
      </c>
      <c r="L313" s="183">
        <v>150</v>
      </c>
      <c r="M313" s="182">
        <f t="shared" ref="M313:M341" si="18">L313*153</f>
        <v>22950</v>
      </c>
      <c r="N313" s="182">
        <f t="shared" si="15"/>
        <v>22.95</v>
      </c>
      <c r="O313" s="182" t="s">
        <v>3421</v>
      </c>
      <c r="P313" s="185" t="s">
        <v>627</v>
      </c>
      <c r="Q313" s="183" t="s">
        <v>624</v>
      </c>
      <c r="R313" s="183" t="s">
        <v>666</v>
      </c>
      <c r="S313" s="183" t="s">
        <v>991</v>
      </c>
      <c r="T313" s="183" t="s">
        <v>664</v>
      </c>
      <c r="U313" s="183" t="s">
        <v>774</v>
      </c>
      <c r="V313" s="183" t="s">
        <v>802</v>
      </c>
    </row>
    <row r="314" spans="1:22" s="230" customFormat="1" ht="89.25">
      <c r="A314" s="183">
        <v>313</v>
      </c>
      <c r="B314" s="183" t="s">
        <v>623</v>
      </c>
      <c r="C314" s="183" t="s">
        <v>728</v>
      </c>
      <c r="D314" s="183" t="s">
        <v>3202</v>
      </c>
      <c r="E314" s="183" t="s">
        <v>2087</v>
      </c>
      <c r="F314" s="183" t="s">
        <v>670</v>
      </c>
      <c r="G314" s="183" t="s">
        <v>16</v>
      </c>
      <c r="H314" s="219" t="s">
        <v>793</v>
      </c>
      <c r="I314" s="219" t="s">
        <v>256</v>
      </c>
      <c r="J314" s="186">
        <v>45546</v>
      </c>
      <c r="K314" s="183" t="s">
        <v>1795</v>
      </c>
      <c r="L314" s="183">
        <v>150</v>
      </c>
      <c r="M314" s="182">
        <f t="shared" si="18"/>
        <v>22950</v>
      </c>
      <c r="N314" s="182">
        <f t="shared" si="15"/>
        <v>22.95</v>
      </c>
      <c r="O314" s="182" t="s">
        <v>3421</v>
      </c>
      <c r="P314" s="185" t="s">
        <v>627</v>
      </c>
      <c r="Q314" s="183" t="s">
        <v>624</v>
      </c>
      <c r="R314" s="183" t="s">
        <v>666</v>
      </c>
      <c r="S314" s="183" t="s">
        <v>991</v>
      </c>
      <c r="T314" s="183" t="s">
        <v>664</v>
      </c>
      <c r="U314" s="183" t="s">
        <v>774</v>
      </c>
      <c r="V314" s="183" t="s">
        <v>802</v>
      </c>
    </row>
    <row r="315" spans="1:22" s="230" customFormat="1" ht="89.25">
      <c r="A315" s="183">
        <v>314</v>
      </c>
      <c r="B315" s="183" t="s">
        <v>623</v>
      </c>
      <c r="C315" s="183" t="s">
        <v>728</v>
      </c>
      <c r="D315" s="183" t="s">
        <v>3198</v>
      </c>
      <c r="E315" s="183" t="s">
        <v>671</v>
      </c>
      <c r="F315" s="183" t="s">
        <v>672</v>
      </c>
      <c r="G315" s="183" t="s">
        <v>16</v>
      </c>
      <c r="H315" s="219" t="s">
        <v>794</v>
      </c>
      <c r="I315" s="219" t="s">
        <v>971</v>
      </c>
      <c r="J315" s="186">
        <v>45581</v>
      </c>
      <c r="K315" s="183" t="s">
        <v>1795</v>
      </c>
      <c r="L315" s="183">
        <v>150</v>
      </c>
      <c r="M315" s="182">
        <f t="shared" si="18"/>
        <v>22950</v>
      </c>
      <c r="N315" s="182">
        <f t="shared" si="15"/>
        <v>22.95</v>
      </c>
      <c r="O315" s="182" t="s">
        <v>3421</v>
      </c>
      <c r="P315" s="185" t="s">
        <v>627</v>
      </c>
      <c r="Q315" s="183" t="s">
        <v>624</v>
      </c>
      <c r="R315" s="183" t="s">
        <v>666</v>
      </c>
      <c r="S315" s="183" t="s">
        <v>991</v>
      </c>
      <c r="T315" s="183" t="s">
        <v>664</v>
      </c>
      <c r="U315" s="183" t="s">
        <v>774</v>
      </c>
      <c r="V315" s="183" t="s">
        <v>802</v>
      </c>
    </row>
    <row r="316" spans="1:22" s="230" customFormat="1" ht="127.5">
      <c r="A316" s="183">
        <v>315</v>
      </c>
      <c r="B316" s="183" t="s">
        <v>623</v>
      </c>
      <c r="C316" s="183" t="s">
        <v>728</v>
      </c>
      <c r="D316" s="183" t="s">
        <v>3214</v>
      </c>
      <c r="E316" s="183" t="s">
        <v>673</v>
      </c>
      <c r="F316" s="183" t="s">
        <v>674</v>
      </c>
      <c r="G316" s="183" t="s">
        <v>16</v>
      </c>
      <c r="H316" s="219" t="s">
        <v>794</v>
      </c>
      <c r="I316" s="219" t="s">
        <v>971</v>
      </c>
      <c r="J316" s="186">
        <v>45581</v>
      </c>
      <c r="K316" s="183" t="s">
        <v>1795</v>
      </c>
      <c r="L316" s="183">
        <v>150</v>
      </c>
      <c r="M316" s="182">
        <f t="shared" si="18"/>
        <v>22950</v>
      </c>
      <c r="N316" s="182">
        <f t="shared" si="15"/>
        <v>22.95</v>
      </c>
      <c r="O316" s="182" t="s">
        <v>3421</v>
      </c>
      <c r="P316" s="185" t="s">
        <v>627</v>
      </c>
      <c r="Q316" s="183" t="s">
        <v>624</v>
      </c>
      <c r="R316" s="183" t="s">
        <v>666</v>
      </c>
      <c r="S316" s="183" t="s">
        <v>991</v>
      </c>
      <c r="T316" s="183" t="s">
        <v>664</v>
      </c>
      <c r="U316" s="183" t="s">
        <v>774</v>
      </c>
      <c r="V316" s="183" t="s">
        <v>802</v>
      </c>
    </row>
    <row r="317" spans="1:22" s="230" customFormat="1" ht="89.25">
      <c r="A317" s="183">
        <v>316</v>
      </c>
      <c r="B317" s="183" t="s">
        <v>623</v>
      </c>
      <c r="C317" s="183" t="s">
        <v>728</v>
      </c>
      <c r="D317" s="183" t="s">
        <v>3218</v>
      </c>
      <c r="E317" s="183" t="s">
        <v>675</v>
      </c>
      <c r="F317" s="183" t="s">
        <v>676</v>
      </c>
      <c r="G317" s="183" t="s">
        <v>16</v>
      </c>
      <c r="H317" s="219" t="s">
        <v>240</v>
      </c>
      <c r="I317" s="184" t="s">
        <v>494</v>
      </c>
      <c r="J317" s="186">
        <v>45511</v>
      </c>
      <c r="K317" s="183" t="s">
        <v>1795</v>
      </c>
      <c r="L317" s="183">
        <v>150</v>
      </c>
      <c r="M317" s="182">
        <f t="shared" si="18"/>
        <v>22950</v>
      </c>
      <c r="N317" s="182">
        <f t="shared" si="15"/>
        <v>22.95</v>
      </c>
      <c r="O317" s="182" t="s">
        <v>3421</v>
      </c>
      <c r="P317" s="185" t="s">
        <v>627</v>
      </c>
      <c r="Q317" s="183" t="s">
        <v>624</v>
      </c>
      <c r="R317" s="183" t="s">
        <v>666</v>
      </c>
      <c r="S317" s="183" t="s">
        <v>991</v>
      </c>
      <c r="T317" s="183" t="s">
        <v>664</v>
      </c>
      <c r="U317" s="183" t="s">
        <v>774</v>
      </c>
      <c r="V317" s="183" t="s">
        <v>802</v>
      </c>
    </row>
    <row r="318" spans="1:22" s="230" customFormat="1" ht="89.25">
      <c r="A318" s="183">
        <v>317</v>
      </c>
      <c r="B318" s="183" t="s">
        <v>623</v>
      </c>
      <c r="C318" s="183" t="s">
        <v>728</v>
      </c>
      <c r="D318" s="183" t="s">
        <v>3195</v>
      </c>
      <c r="E318" s="183" t="s">
        <v>677</v>
      </c>
      <c r="F318" s="183" t="s">
        <v>678</v>
      </c>
      <c r="G318" s="183" t="s">
        <v>16</v>
      </c>
      <c r="H318" s="219" t="s">
        <v>502</v>
      </c>
      <c r="I318" s="220" t="s">
        <v>270</v>
      </c>
      <c r="J318" s="186">
        <v>45532</v>
      </c>
      <c r="K318" s="183" t="s">
        <v>1795</v>
      </c>
      <c r="L318" s="183">
        <v>150</v>
      </c>
      <c r="M318" s="182">
        <f t="shared" si="18"/>
        <v>22950</v>
      </c>
      <c r="N318" s="182">
        <f t="shared" si="15"/>
        <v>22.95</v>
      </c>
      <c r="O318" s="182" t="s">
        <v>3421</v>
      </c>
      <c r="P318" s="185" t="s">
        <v>627</v>
      </c>
      <c r="Q318" s="183" t="s">
        <v>624</v>
      </c>
      <c r="R318" s="183" t="s">
        <v>666</v>
      </c>
      <c r="S318" s="183" t="s">
        <v>991</v>
      </c>
      <c r="T318" s="183" t="s">
        <v>664</v>
      </c>
      <c r="U318" s="183" t="s">
        <v>774</v>
      </c>
      <c r="V318" s="183" t="s">
        <v>802</v>
      </c>
    </row>
    <row r="319" spans="1:22" s="230" customFormat="1" ht="89.25">
      <c r="A319" s="183">
        <v>318</v>
      </c>
      <c r="B319" s="183" t="s">
        <v>623</v>
      </c>
      <c r="C319" s="183" t="s">
        <v>728</v>
      </c>
      <c r="D319" s="183" t="s">
        <v>3203</v>
      </c>
      <c r="E319" s="183" t="s">
        <v>679</v>
      </c>
      <c r="F319" s="183" t="s">
        <v>680</v>
      </c>
      <c r="G319" s="183" t="s">
        <v>16</v>
      </c>
      <c r="H319" s="219" t="s">
        <v>793</v>
      </c>
      <c r="I319" s="219" t="s">
        <v>250</v>
      </c>
      <c r="J319" s="186">
        <v>45637</v>
      </c>
      <c r="K319" s="183" t="s">
        <v>1795</v>
      </c>
      <c r="L319" s="183">
        <v>150</v>
      </c>
      <c r="M319" s="182">
        <f t="shared" si="18"/>
        <v>22950</v>
      </c>
      <c r="N319" s="182">
        <f t="shared" si="15"/>
        <v>22.95</v>
      </c>
      <c r="O319" s="182" t="s">
        <v>3421</v>
      </c>
      <c r="P319" s="185" t="s">
        <v>627</v>
      </c>
      <c r="Q319" s="183" t="s">
        <v>624</v>
      </c>
      <c r="R319" s="183" t="s">
        <v>666</v>
      </c>
      <c r="S319" s="183" t="s">
        <v>991</v>
      </c>
      <c r="T319" s="183" t="s">
        <v>664</v>
      </c>
      <c r="U319" s="183" t="s">
        <v>774</v>
      </c>
      <c r="V319" s="183" t="s">
        <v>802</v>
      </c>
    </row>
    <row r="320" spans="1:22" s="230" customFormat="1" ht="153">
      <c r="A320" s="183">
        <v>319</v>
      </c>
      <c r="B320" s="183" t="s">
        <v>623</v>
      </c>
      <c r="C320" s="183" t="s">
        <v>728</v>
      </c>
      <c r="D320" s="187" t="s">
        <v>3207</v>
      </c>
      <c r="E320" s="187" t="s">
        <v>681</v>
      </c>
      <c r="F320" s="187" t="s">
        <v>682</v>
      </c>
      <c r="G320" s="183" t="s">
        <v>16</v>
      </c>
      <c r="H320" s="246" t="s">
        <v>230</v>
      </c>
      <c r="I320" s="219" t="s">
        <v>558</v>
      </c>
      <c r="J320" s="186">
        <v>45385</v>
      </c>
      <c r="K320" s="183" t="s">
        <v>1795</v>
      </c>
      <c r="L320" s="183">
        <v>150</v>
      </c>
      <c r="M320" s="182">
        <f t="shared" si="18"/>
        <v>22950</v>
      </c>
      <c r="N320" s="182">
        <f t="shared" si="15"/>
        <v>22.95</v>
      </c>
      <c r="O320" s="182" t="s">
        <v>3421</v>
      </c>
      <c r="P320" s="189" t="s">
        <v>627</v>
      </c>
      <c r="Q320" s="183" t="s">
        <v>624</v>
      </c>
      <c r="R320" s="187" t="s">
        <v>666</v>
      </c>
      <c r="S320" s="183" t="s">
        <v>991</v>
      </c>
      <c r="T320" s="187" t="s">
        <v>664</v>
      </c>
      <c r="U320" s="183" t="s">
        <v>774</v>
      </c>
      <c r="V320" s="183" t="s">
        <v>802</v>
      </c>
    </row>
    <row r="321" spans="1:22" s="230" customFormat="1" ht="102">
      <c r="A321" s="183">
        <v>320</v>
      </c>
      <c r="B321" s="183" t="s">
        <v>623</v>
      </c>
      <c r="C321" s="183" t="s">
        <v>728</v>
      </c>
      <c r="D321" s="183" t="s">
        <v>3205</v>
      </c>
      <c r="E321" s="204" t="s">
        <v>683</v>
      </c>
      <c r="F321" s="200" t="s">
        <v>684</v>
      </c>
      <c r="G321" s="183" t="s">
        <v>16</v>
      </c>
      <c r="H321" s="219" t="s">
        <v>794</v>
      </c>
      <c r="I321" s="219" t="s">
        <v>971</v>
      </c>
      <c r="J321" s="186">
        <v>45581</v>
      </c>
      <c r="K321" s="183" t="s">
        <v>1795</v>
      </c>
      <c r="L321" s="183">
        <v>150</v>
      </c>
      <c r="M321" s="182">
        <f t="shared" si="18"/>
        <v>22950</v>
      </c>
      <c r="N321" s="182">
        <f t="shared" si="15"/>
        <v>22.95</v>
      </c>
      <c r="O321" s="182" t="s">
        <v>3421</v>
      </c>
      <c r="P321" s="185" t="s">
        <v>627</v>
      </c>
      <c r="Q321" s="183" t="s">
        <v>624</v>
      </c>
      <c r="R321" s="183" t="s">
        <v>666</v>
      </c>
      <c r="S321" s="183" t="s">
        <v>991</v>
      </c>
      <c r="T321" s="183" t="s">
        <v>664</v>
      </c>
      <c r="U321" s="183" t="s">
        <v>774</v>
      </c>
      <c r="V321" s="183" t="s">
        <v>802</v>
      </c>
    </row>
    <row r="322" spans="1:22" s="230" customFormat="1" ht="102">
      <c r="A322" s="183">
        <v>321</v>
      </c>
      <c r="B322" s="183" t="s">
        <v>623</v>
      </c>
      <c r="C322" s="183" t="s">
        <v>728</v>
      </c>
      <c r="D322" s="183" t="s">
        <v>3206</v>
      </c>
      <c r="E322" s="183" t="s">
        <v>2161</v>
      </c>
      <c r="F322" s="183" t="s">
        <v>685</v>
      </c>
      <c r="G322" s="183" t="s">
        <v>16</v>
      </c>
      <c r="H322" s="219" t="s">
        <v>1735</v>
      </c>
      <c r="I322" s="219" t="s">
        <v>254</v>
      </c>
      <c r="J322" s="186">
        <v>45455</v>
      </c>
      <c r="K322" s="183" t="s">
        <v>1795</v>
      </c>
      <c r="L322" s="183">
        <v>150</v>
      </c>
      <c r="M322" s="182">
        <f t="shared" si="18"/>
        <v>22950</v>
      </c>
      <c r="N322" s="182">
        <f t="shared" si="15"/>
        <v>22.95</v>
      </c>
      <c r="O322" s="182" t="s">
        <v>3421</v>
      </c>
      <c r="P322" s="185" t="s">
        <v>627</v>
      </c>
      <c r="Q322" s="183" t="s">
        <v>624</v>
      </c>
      <c r="R322" s="183" t="s">
        <v>666</v>
      </c>
      <c r="S322" s="183" t="s">
        <v>991</v>
      </c>
      <c r="T322" s="183" t="s">
        <v>664</v>
      </c>
      <c r="U322" s="183" t="s">
        <v>774</v>
      </c>
      <c r="V322" s="183" t="s">
        <v>802</v>
      </c>
    </row>
    <row r="323" spans="1:22" s="230" customFormat="1" ht="89.25">
      <c r="A323" s="183">
        <v>322</v>
      </c>
      <c r="B323" s="183" t="s">
        <v>623</v>
      </c>
      <c r="C323" s="183" t="s">
        <v>728</v>
      </c>
      <c r="D323" s="183" t="s">
        <v>3196</v>
      </c>
      <c r="E323" s="183" t="s">
        <v>2162</v>
      </c>
      <c r="F323" s="200" t="s">
        <v>686</v>
      </c>
      <c r="G323" s="183" t="s">
        <v>16</v>
      </c>
      <c r="H323" s="219" t="s">
        <v>230</v>
      </c>
      <c r="I323" s="219" t="s">
        <v>264</v>
      </c>
      <c r="J323" s="186">
        <v>45406</v>
      </c>
      <c r="K323" s="183" t="s">
        <v>1795</v>
      </c>
      <c r="L323" s="183">
        <v>150</v>
      </c>
      <c r="M323" s="182">
        <f t="shared" si="18"/>
        <v>22950</v>
      </c>
      <c r="N323" s="182">
        <f t="shared" ref="N323:N386" si="19">M323/1000</f>
        <v>22.95</v>
      </c>
      <c r="O323" s="182" t="s">
        <v>3421</v>
      </c>
      <c r="P323" s="185" t="s">
        <v>627</v>
      </c>
      <c r="Q323" s="183" t="s">
        <v>624</v>
      </c>
      <c r="R323" s="183" t="s">
        <v>666</v>
      </c>
      <c r="S323" s="183" t="s">
        <v>991</v>
      </c>
      <c r="T323" s="183" t="s">
        <v>664</v>
      </c>
      <c r="U323" s="183" t="s">
        <v>774</v>
      </c>
      <c r="V323" s="183" t="s">
        <v>802</v>
      </c>
    </row>
    <row r="324" spans="1:22" s="230" customFormat="1" ht="114.75">
      <c r="A324" s="183">
        <v>323</v>
      </c>
      <c r="B324" s="183" t="s">
        <v>623</v>
      </c>
      <c r="C324" s="183" t="s">
        <v>728</v>
      </c>
      <c r="D324" s="183" t="s">
        <v>3212</v>
      </c>
      <c r="E324" s="183" t="s">
        <v>687</v>
      </c>
      <c r="F324" s="200" t="s">
        <v>2084</v>
      </c>
      <c r="G324" s="183" t="s">
        <v>16</v>
      </c>
      <c r="H324" s="219" t="s">
        <v>794</v>
      </c>
      <c r="I324" s="219" t="s">
        <v>263</v>
      </c>
      <c r="J324" s="186">
        <v>45574</v>
      </c>
      <c r="K324" s="183" t="s">
        <v>1795</v>
      </c>
      <c r="L324" s="183">
        <v>150</v>
      </c>
      <c r="M324" s="182">
        <f t="shared" si="18"/>
        <v>22950</v>
      </c>
      <c r="N324" s="182">
        <f t="shared" si="19"/>
        <v>22.95</v>
      </c>
      <c r="O324" s="182" t="s">
        <v>3421</v>
      </c>
      <c r="P324" s="185" t="s">
        <v>627</v>
      </c>
      <c r="Q324" s="183" t="s">
        <v>624</v>
      </c>
      <c r="R324" s="183" t="s">
        <v>666</v>
      </c>
      <c r="S324" s="183" t="s">
        <v>991</v>
      </c>
      <c r="T324" s="183" t="s">
        <v>664</v>
      </c>
      <c r="U324" s="183" t="s">
        <v>774</v>
      </c>
      <c r="V324" s="183" t="s">
        <v>802</v>
      </c>
    </row>
    <row r="325" spans="1:22" s="230" customFormat="1" ht="102">
      <c r="A325" s="183">
        <v>324</v>
      </c>
      <c r="B325" s="183" t="s">
        <v>623</v>
      </c>
      <c r="C325" s="183" t="s">
        <v>728</v>
      </c>
      <c r="D325" s="183" t="s">
        <v>3395</v>
      </c>
      <c r="E325" s="183" t="s">
        <v>2088</v>
      </c>
      <c r="F325" s="200" t="s">
        <v>688</v>
      </c>
      <c r="G325" s="183" t="s">
        <v>16</v>
      </c>
      <c r="H325" s="219" t="s">
        <v>230</v>
      </c>
      <c r="I325" s="219" t="s">
        <v>395</v>
      </c>
      <c r="J325" s="186">
        <v>45427</v>
      </c>
      <c r="K325" s="183" t="s">
        <v>1795</v>
      </c>
      <c r="L325" s="183">
        <v>150</v>
      </c>
      <c r="M325" s="182">
        <f t="shared" si="18"/>
        <v>22950</v>
      </c>
      <c r="N325" s="182">
        <f t="shared" si="19"/>
        <v>22.95</v>
      </c>
      <c r="O325" s="182" t="s">
        <v>3421</v>
      </c>
      <c r="P325" s="185" t="s">
        <v>627</v>
      </c>
      <c r="Q325" s="183" t="s">
        <v>624</v>
      </c>
      <c r="R325" s="183" t="s">
        <v>666</v>
      </c>
      <c r="S325" s="183" t="s">
        <v>991</v>
      </c>
      <c r="T325" s="183" t="s">
        <v>664</v>
      </c>
      <c r="U325" s="183" t="s">
        <v>774</v>
      </c>
      <c r="V325" s="183" t="s">
        <v>802</v>
      </c>
    </row>
    <row r="326" spans="1:22" s="230" customFormat="1" ht="89.25">
      <c r="A326" s="183">
        <v>325</v>
      </c>
      <c r="B326" s="183" t="s">
        <v>623</v>
      </c>
      <c r="C326" s="183" t="s">
        <v>728</v>
      </c>
      <c r="D326" s="183" t="s">
        <v>3396</v>
      </c>
      <c r="E326" s="183" t="s">
        <v>2847</v>
      </c>
      <c r="F326" s="200" t="s">
        <v>689</v>
      </c>
      <c r="G326" s="183" t="s">
        <v>16</v>
      </c>
      <c r="H326" s="219" t="s">
        <v>389</v>
      </c>
      <c r="I326" s="220" t="s">
        <v>552</v>
      </c>
      <c r="J326" s="186">
        <v>45525</v>
      </c>
      <c r="K326" s="183" t="s">
        <v>1795</v>
      </c>
      <c r="L326" s="183">
        <v>150</v>
      </c>
      <c r="M326" s="182">
        <f t="shared" si="18"/>
        <v>22950</v>
      </c>
      <c r="N326" s="182">
        <f t="shared" si="19"/>
        <v>22.95</v>
      </c>
      <c r="O326" s="182" t="s">
        <v>3421</v>
      </c>
      <c r="P326" s="185" t="s">
        <v>627</v>
      </c>
      <c r="Q326" s="183" t="s">
        <v>624</v>
      </c>
      <c r="R326" s="183" t="s">
        <v>666</v>
      </c>
      <c r="S326" s="183" t="s">
        <v>991</v>
      </c>
      <c r="T326" s="183" t="s">
        <v>664</v>
      </c>
      <c r="U326" s="183" t="s">
        <v>774</v>
      </c>
      <c r="V326" s="183" t="s">
        <v>802</v>
      </c>
    </row>
    <row r="327" spans="1:22" s="230" customFormat="1" ht="89.25">
      <c r="A327" s="183">
        <v>326</v>
      </c>
      <c r="B327" s="183" t="s">
        <v>623</v>
      </c>
      <c r="C327" s="183" t="s">
        <v>728</v>
      </c>
      <c r="D327" s="183" t="s">
        <v>3256</v>
      </c>
      <c r="E327" s="183" t="s">
        <v>690</v>
      </c>
      <c r="F327" s="200" t="s">
        <v>691</v>
      </c>
      <c r="G327" s="183" t="s">
        <v>16</v>
      </c>
      <c r="H327" s="219" t="s">
        <v>794</v>
      </c>
      <c r="I327" s="219" t="s">
        <v>263</v>
      </c>
      <c r="J327" s="186">
        <v>45574</v>
      </c>
      <c r="K327" s="183" t="s">
        <v>1795</v>
      </c>
      <c r="L327" s="183">
        <v>150</v>
      </c>
      <c r="M327" s="182">
        <f t="shared" si="18"/>
        <v>22950</v>
      </c>
      <c r="N327" s="182">
        <f t="shared" si="19"/>
        <v>22.95</v>
      </c>
      <c r="O327" s="182" t="s">
        <v>3421</v>
      </c>
      <c r="P327" s="185" t="s">
        <v>627</v>
      </c>
      <c r="Q327" s="183" t="s">
        <v>624</v>
      </c>
      <c r="R327" s="183" t="s">
        <v>666</v>
      </c>
      <c r="S327" s="183" t="s">
        <v>991</v>
      </c>
      <c r="T327" s="183" t="s">
        <v>664</v>
      </c>
      <c r="U327" s="183" t="s">
        <v>774</v>
      </c>
      <c r="V327" s="183" t="s">
        <v>802</v>
      </c>
    </row>
    <row r="328" spans="1:22" s="230" customFormat="1" ht="102">
      <c r="A328" s="183">
        <v>327</v>
      </c>
      <c r="B328" s="183" t="s">
        <v>623</v>
      </c>
      <c r="C328" s="183" t="s">
        <v>728</v>
      </c>
      <c r="D328" s="183" t="s">
        <v>752</v>
      </c>
      <c r="E328" s="183"/>
      <c r="F328" s="183" t="s">
        <v>692</v>
      </c>
      <c r="G328" s="183" t="s">
        <v>16</v>
      </c>
      <c r="H328" s="219" t="s">
        <v>795</v>
      </c>
      <c r="I328" s="184" t="s">
        <v>969</v>
      </c>
      <c r="J328" s="186">
        <v>45476</v>
      </c>
      <c r="K328" s="201" t="s">
        <v>1789</v>
      </c>
      <c r="L328" s="183">
        <v>80</v>
      </c>
      <c r="M328" s="182">
        <f t="shared" si="18"/>
        <v>12240</v>
      </c>
      <c r="N328" s="182">
        <f t="shared" si="19"/>
        <v>12.24</v>
      </c>
      <c r="O328" s="182" t="s">
        <v>3427</v>
      </c>
      <c r="P328" s="185" t="s">
        <v>1728</v>
      </c>
      <c r="Q328" s="183" t="s">
        <v>624</v>
      </c>
      <c r="R328" s="183" t="s">
        <v>666</v>
      </c>
      <c r="S328" s="183" t="s">
        <v>989</v>
      </c>
      <c r="T328" s="183" t="s">
        <v>693</v>
      </c>
      <c r="U328" s="183" t="s">
        <v>774</v>
      </c>
      <c r="V328" s="183" t="s">
        <v>802</v>
      </c>
    </row>
    <row r="329" spans="1:22" s="230" customFormat="1" ht="89.25">
      <c r="A329" s="183">
        <v>328</v>
      </c>
      <c r="B329" s="183" t="s">
        <v>623</v>
      </c>
      <c r="C329" s="183" t="s">
        <v>728</v>
      </c>
      <c r="D329" s="183" t="s">
        <v>3251</v>
      </c>
      <c r="E329" s="183" t="s">
        <v>695</v>
      </c>
      <c r="F329" s="183" t="s">
        <v>696</v>
      </c>
      <c r="G329" s="183" t="s">
        <v>168</v>
      </c>
      <c r="H329" s="219" t="s">
        <v>241</v>
      </c>
      <c r="I329" s="219" t="s">
        <v>973</v>
      </c>
      <c r="J329" s="186">
        <v>45448</v>
      </c>
      <c r="K329" s="183" t="s">
        <v>1795</v>
      </c>
      <c r="L329" s="183">
        <v>150</v>
      </c>
      <c r="M329" s="182">
        <f t="shared" si="18"/>
        <v>22950</v>
      </c>
      <c r="N329" s="182">
        <f t="shared" si="19"/>
        <v>22.95</v>
      </c>
      <c r="O329" s="182" t="s">
        <v>3421</v>
      </c>
      <c r="P329" s="185" t="s">
        <v>627</v>
      </c>
      <c r="Q329" s="183" t="s">
        <v>624</v>
      </c>
      <c r="R329" s="183"/>
      <c r="S329" s="183" t="s">
        <v>1981</v>
      </c>
      <c r="T329" s="183" t="s">
        <v>697</v>
      </c>
      <c r="U329" s="183" t="s">
        <v>774</v>
      </c>
      <c r="V329" s="183" t="s">
        <v>802</v>
      </c>
    </row>
    <row r="330" spans="1:22" s="230" customFormat="1" ht="89.25">
      <c r="A330" s="183">
        <v>329</v>
      </c>
      <c r="B330" s="183" t="s">
        <v>623</v>
      </c>
      <c r="C330" s="183" t="s">
        <v>728</v>
      </c>
      <c r="D330" s="183" t="s">
        <v>3210</v>
      </c>
      <c r="E330" s="183" t="s">
        <v>698</v>
      </c>
      <c r="F330" s="183" t="s">
        <v>699</v>
      </c>
      <c r="G330" s="183" t="s">
        <v>16</v>
      </c>
      <c r="H330" s="219" t="s">
        <v>239</v>
      </c>
      <c r="I330" s="219" t="s">
        <v>558</v>
      </c>
      <c r="J330" s="186">
        <v>45385</v>
      </c>
      <c r="K330" s="185" t="s">
        <v>1828</v>
      </c>
      <c r="L330" s="183">
        <v>65</v>
      </c>
      <c r="M330" s="182">
        <f t="shared" si="18"/>
        <v>9945</v>
      </c>
      <c r="N330" s="182">
        <f t="shared" si="19"/>
        <v>9.9450000000000003</v>
      </c>
      <c r="O330" s="334">
        <v>9945</v>
      </c>
      <c r="P330" s="185" t="s">
        <v>627</v>
      </c>
      <c r="Q330" s="183" t="s">
        <v>624</v>
      </c>
      <c r="R330" s="183"/>
      <c r="S330" s="183" t="s">
        <v>1981</v>
      </c>
      <c r="T330" s="183" t="s">
        <v>697</v>
      </c>
      <c r="U330" s="183" t="s">
        <v>774</v>
      </c>
      <c r="V330" s="183" t="s">
        <v>802</v>
      </c>
    </row>
    <row r="331" spans="1:22" s="230" customFormat="1" ht="89.25">
      <c r="A331" s="183">
        <v>330</v>
      </c>
      <c r="B331" s="183" t="s">
        <v>623</v>
      </c>
      <c r="C331" s="183" t="s">
        <v>728</v>
      </c>
      <c r="D331" s="183" t="s">
        <v>3216</v>
      </c>
      <c r="E331" s="183" t="s">
        <v>700</v>
      </c>
      <c r="F331" s="183" t="s">
        <v>701</v>
      </c>
      <c r="G331" s="183" t="s">
        <v>16</v>
      </c>
      <c r="H331" s="219" t="s">
        <v>241</v>
      </c>
      <c r="I331" s="219" t="s">
        <v>260</v>
      </c>
      <c r="J331" s="186">
        <v>45392</v>
      </c>
      <c r="K331" s="185" t="s">
        <v>1828</v>
      </c>
      <c r="L331" s="183">
        <v>65</v>
      </c>
      <c r="M331" s="182">
        <f t="shared" si="18"/>
        <v>9945</v>
      </c>
      <c r="N331" s="182">
        <f t="shared" si="19"/>
        <v>9.9450000000000003</v>
      </c>
      <c r="O331" s="334">
        <v>9945</v>
      </c>
      <c r="P331" s="185" t="s">
        <v>627</v>
      </c>
      <c r="Q331" s="183" t="s">
        <v>624</v>
      </c>
      <c r="R331" s="183"/>
      <c r="S331" s="183" t="s">
        <v>1981</v>
      </c>
      <c r="T331" s="183" t="s">
        <v>697</v>
      </c>
      <c r="U331" s="183" t="s">
        <v>774</v>
      </c>
      <c r="V331" s="183" t="s">
        <v>802</v>
      </c>
    </row>
    <row r="332" spans="1:22" s="230" customFormat="1" ht="178.5">
      <c r="A332" s="183">
        <v>331</v>
      </c>
      <c r="B332" s="183" t="s">
        <v>623</v>
      </c>
      <c r="C332" s="183" t="s">
        <v>728</v>
      </c>
      <c r="D332" s="183" t="s">
        <v>3394</v>
      </c>
      <c r="E332" s="183" t="s">
        <v>2848</v>
      </c>
      <c r="F332" s="183" t="s">
        <v>702</v>
      </c>
      <c r="G332" s="183" t="s">
        <v>16</v>
      </c>
      <c r="H332" s="219" t="s">
        <v>796</v>
      </c>
      <c r="I332" s="219" t="s">
        <v>973</v>
      </c>
      <c r="J332" s="186">
        <v>45448</v>
      </c>
      <c r="K332" s="183" t="s">
        <v>1803</v>
      </c>
      <c r="L332" s="183">
        <v>220</v>
      </c>
      <c r="M332" s="182">
        <f t="shared" si="18"/>
        <v>33660</v>
      </c>
      <c r="N332" s="182">
        <f t="shared" si="19"/>
        <v>33.659999999999997</v>
      </c>
      <c r="O332" s="182" t="s">
        <v>3419</v>
      </c>
      <c r="P332" s="185" t="s">
        <v>627</v>
      </c>
      <c r="Q332" s="183" t="s">
        <v>624</v>
      </c>
      <c r="R332" s="183"/>
      <c r="S332" s="183" t="s">
        <v>1981</v>
      </c>
      <c r="T332" s="183" t="s">
        <v>697</v>
      </c>
      <c r="U332" s="183" t="s">
        <v>774</v>
      </c>
      <c r="V332" s="183" t="s">
        <v>802</v>
      </c>
    </row>
    <row r="333" spans="1:22" s="230" customFormat="1" ht="165.75">
      <c r="A333" s="183">
        <v>332</v>
      </c>
      <c r="B333" s="183" t="s">
        <v>623</v>
      </c>
      <c r="C333" s="183" t="s">
        <v>728</v>
      </c>
      <c r="D333" s="183" t="s">
        <v>756</v>
      </c>
      <c r="E333" s="183"/>
      <c r="F333" s="183" t="s">
        <v>1992</v>
      </c>
      <c r="G333" s="183" t="s">
        <v>16</v>
      </c>
      <c r="H333" s="219" t="s">
        <v>797</v>
      </c>
      <c r="I333" s="219" t="s">
        <v>260</v>
      </c>
      <c r="J333" s="186">
        <v>45392</v>
      </c>
      <c r="K333" s="182" t="s">
        <v>1768</v>
      </c>
      <c r="L333" s="183">
        <v>100</v>
      </c>
      <c r="M333" s="182">
        <f t="shared" si="18"/>
        <v>15300</v>
      </c>
      <c r="N333" s="182">
        <f t="shared" si="19"/>
        <v>15.3</v>
      </c>
      <c r="O333" s="182" t="s">
        <v>3425</v>
      </c>
      <c r="P333" s="185" t="s">
        <v>627</v>
      </c>
      <c r="Q333" s="183" t="s">
        <v>624</v>
      </c>
      <c r="R333" s="183" t="s">
        <v>770</v>
      </c>
      <c r="S333" s="183" t="s">
        <v>1981</v>
      </c>
      <c r="T333" s="183" t="s">
        <v>705</v>
      </c>
      <c r="U333" s="183" t="s">
        <v>706</v>
      </c>
      <c r="V333" s="183" t="s">
        <v>802</v>
      </c>
    </row>
    <row r="334" spans="1:22" s="230" customFormat="1" ht="89.25">
      <c r="A334" s="183">
        <v>333</v>
      </c>
      <c r="B334" s="183" t="s">
        <v>623</v>
      </c>
      <c r="C334" s="183" t="s">
        <v>728</v>
      </c>
      <c r="D334" s="183" t="s">
        <v>757</v>
      </c>
      <c r="E334" s="183"/>
      <c r="F334" s="183" t="s">
        <v>708</v>
      </c>
      <c r="G334" s="183" t="s">
        <v>16</v>
      </c>
      <c r="H334" s="219" t="s">
        <v>798</v>
      </c>
      <c r="I334" s="219" t="s">
        <v>263</v>
      </c>
      <c r="J334" s="186">
        <v>45574</v>
      </c>
      <c r="K334" s="183" t="s">
        <v>1772</v>
      </c>
      <c r="L334" s="183">
        <v>120</v>
      </c>
      <c r="M334" s="182">
        <f t="shared" si="18"/>
        <v>18360</v>
      </c>
      <c r="N334" s="182">
        <f t="shared" si="19"/>
        <v>18.36</v>
      </c>
      <c r="O334" s="182" t="s">
        <v>3422</v>
      </c>
      <c r="P334" s="185" t="s">
        <v>627</v>
      </c>
      <c r="Q334" s="183" t="s">
        <v>624</v>
      </c>
      <c r="R334" s="183" t="s">
        <v>709</v>
      </c>
      <c r="S334" s="183" t="s">
        <v>1981</v>
      </c>
      <c r="T334" s="200" t="s">
        <v>707</v>
      </c>
      <c r="U334" s="183" t="s">
        <v>706</v>
      </c>
      <c r="V334" s="183" t="s">
        <v>802</v>
      </c>
    </row>
    <row r="335" spans="1:22" s="230" customFormat="1" ht="89.25">
      <c r="A335" s="183">
        <v>334</v>
      </c>
      <c r="B335" s="183" t="s">
        <v>623</v>
      </c>
      <c r="C335" s="183" t="s">
        <v>728</v>
      </c>
      <c r="D335" s="183" t="s">
        <v>3305</v>
      </c>
      <c r="E335" s="183" t="s">
        <v>710</v>
      </c>
      <c r="F335" s="183" t="s">
        <v>1993</v>
      </c>
      <c r="G335" s="183" t="s">
        <v>16</v>
      </c>
      <c r="H335" s="247" t="s">
        <v>782</v>
      </c>
      <c r="I335" s="219" t="s">
        <v>255</v>
      </c>
      <c r="J335" s="186">
        <v>45469</v>
      </c>
      <c r="K335" s="183" t="s">
        <v>1795</v>
      </c>
      <c r="L335" s="183">
        <v>150</v>
      </c>
      <c r="M335" s="182">
        <f t="shared" si="18"/>
        <v>22950</v>
      </c>
      <c r="N335" s="182">
        <f t="shared" si="19"/>
        <v>22.95</v>
      </c>
      <c r="O335" s="182" t="s">
        <v>3421</v>
      </c>
      <c r="P335" s="185" t="s">
        <v>627</v>
      </c>
      <c r="Q335" s="183" t="s">
        <v>624</v>
      </c>
      <c r="R335" s="183"/>
      <c r="S335" s="183" t="s">
        <v>1981</v>
      </c>
      <c r="T335" s="183" t="s">
        <v>711</v>
      </c>
      <c r="U335" s="183" t="s">
        <v>772</v>
      </c>
      <c r="V335" s="183" t="s">
        <v>802</v>
      </c>
    </row>
    <row r="336" spans="1:22" s="230" customFormat="1" ht="102">
      <c r="A336" s="183">
        <v>335</v>
      </c>
      <c r="B336" s="183" t="s">
        <v>623</v>
      </c>
      <c r="C336" s="183" t="s">
        <v>728</v>
      </c>
      <c r="D336" s="183" t="s">
        <v>3191</v>
      </c>
      <c r="E336" s="183" t="s">
        <v>1994</v>
      </c>
      <c r="F336" s="183" t="s">
        <v>712</v>
      </c>
      <c r="G336" s="183" t="s">
        <v>16</v>
      </c>
      <c r="H336" s="219" t="s">
        <v>781</v>
      </c>
      <c r="I336" s="219" t="s">
        <v>801</v>
      </c>
      <c r="J336" s="186">
        <v>45539</v>
      </c>
      <c r="K336" s="183" t="s">
        <v>1772</v>
      </c>
      <c r="L336" s="183">
        <v>120</v>
      </c>
      <c r="M336" s="182">
        <f t="shared" si="18"/>
        <v>18360</v>
      </c>
      <c r="N336" s="182">
        <f t="shared" si="19"/>
        <v>18.36</v>
      </c>
      <c r="O336" s="182" t="s">
        <v>3422</v>
      </c>
      <c r="P336" s="185" t="s">
        <v>627</v>
      </c>
      <c r="Q336" s="183" t="s">
        <v>624</v>
      </c>
      <c r="R336" s="183"/>
      <c r="S336" s="183" t="s">
        <v>1981</v>
      </c>
      <c r="T336" s="183" t="s">
        <v>711</v>
      </c>
      <c r="U336" s="183" t="s">
        <v>772</v>
      </c>
      <c r="V336" s="183" t="s">
        <v>802</v>
      </c>
    </row>
    <row r="337" spans="1:23" s="230" customFormat="1" ht="89.25">
      <c r="A337" s="183">
        <v>336</v>
      </c>
      <c r="B337" s="183" t="s">
        <v>623</v>
      </c>
      <c r="C337" s="183" t="s">
        <v>728</v>
      </c>
      <c r="D337" s="183" t="s">
        <v>3298</v>
      </c>
      <c r="E337" s="183" t="s">
        <v>713</v>
      </c>
      <c r="F337" s="183" t="s">
        <v>714</v>
      </c>
      <c r="G337" s="183" t="s">
        <v>16</v>
      </c>
      <c r="H337" s="219" t="s">
        <v>781</v>
      </c>
      <c r="I337" s="219" t="s">
        <v>801</v>
      </c>
      <c r="J337" s="186">
        <v>45539</v>
      </c>
      <c r="K337" s="185" t="s">
        <v>1771</v>
      </c>
      <c r="L337" s="183">
        <v>110</v>
      </c>
      <c r="M337" s="182">
        <f t="shared" si="18"/>
        <v>16830</v>
      </c>
      <c r="N337" s="182">
        <f t="shared" si="19"/>
        <v>16.829999999999998</v>
      </c>
      <c r="O337" s="182" t="s">
        <v>3512</v>
      </c>
      <c r="P337" s="185" t="s">
        <v>627</v>
      </c>
      <c r="Q337" s="183" t="s">
        <v>624</v>
      </c>
      <c r="R337" s="183"/>
      <c r="S337" s="183" t="s">
        <v>1981</v>
      </c>
      <c r="T337" s="183" t="s">
        <v>711</v>
      </c>
      <c r="U337" s="183" t="s">
        <v>772</v>
      </c>
      <c r="V337" s="183" t="s">
        <v>802</v>
      </c>
    </row>
    <row r="338" spans="1:23" s="230" customFormat="1" ht="89.25">
      <c r="A338" s="183">
        <v>337</v>
      </c>
      <c r="B338" s="183" t="s">
        <v>623</v>
      </c>
      <c r="C338" s="183" t="s">
        <v>728</v>
      </c>
      <c r="D338" s="183" t="s">
        <v>3340</v>
      </c>
      <c r="E338" s="183" t="s">
        <v>715</v>
      </c>
      <c r="F338" s="183" t="s">
        <v>1997</v>
      </c>
      <c r="G338" s="183" t="s">
        <v>16</v>
      </c>
      <c r="H338" s="185" t="s">
        <v>380</v>
      </c>
      <c r="I338" s="206" t="s">
        <v>2812</v>
      </c>
      <c r="J338" s="265">
        <v>45422</v>
      </c>
      <c r="K338" s="185" t="s">
        <v>1782</v>
      </c>
      <c r="L338" s="183">
        <v>90</v>
      </c>
      <c r="M338" s="182">
        <f t="shared" si="18"/>
        <v>13770</v>
      </c>
      <c r="N338" s="182">
        <f t="shared" si="19"/>
        <v>13.77</v>
      </c>
      <c r="O338" s="182" t="s">
        <v>3513</v>
      </c>
      <c r="P338" s="185" t="s">
        <v>627</v>
      </c>
      <c r="Q338" s="183" t="s">
        <v>624</v>
      </c>
      <c r="R338" s="183"/>
      <c r="S338" s="183" t="s">
        <v>1981</v>
      </c>
      <c r="T338" s="183" t="s">
        <v>711</v>
      </c>
      <c r="U338" s="183" t="s">
        <v>772</v>
      </c>
      <c r="V338" s="183" t="s">
        <v>802</v>
      </c>
    </row>
    <row r="339" spans="1:23" s="230" customFormat="1" ht="89.25">
      <c r="A339" s="183">
        <v>338</v>
      </c>
      <c r="B339" s="183" t="s">
        <v>623</v>
      </c>
      <c r="C339" s="183" t="s">
        <v>728</v>
      </c>
      <c r="D339" s="183" t="s">
        <v>3301</v>
      </c>
      <c r="E339" s="183" t="s">
        <v>716</v>
      </c>
      <c r="F339" s="183" t="s">
        <v>717</v>
      </c>
      <c r="G339" s="183" t="s">
        <v>16</v>
      </c>
      <c r="H339" s="185" t="s">
        <v>780</v>
      </c>
      <c r="I339" s="185" t="s">
        <v>497</v>
      </c>
      <c r="J339" s="186">
        <v>45497</v>
      </c>
      <c r="K339" s="185" t="s">
        <v>1806</v>
      </c>
      <c r="L339" s="183">
        <v>240</v>
      </c>
      <c r="M339" s="182">
        <f t="shared" si="18"/>
        <v>36720</v>
      </c>
      <c r="N339" s="182">
        <f t="shared" si="19"/>
        <v>36.72</v>
      </c>
      <c r="O339" s="182" t="s">
        <v>3514</v>
      </c>
      <c r="P339" s="185" t="s">
        <v>627</v>
      </c>
      <c r="Q339" s="183" t="s">
        <v>624</v>
      </c>
      <c r="R339" s="183"/>
      <c r="S339" s="183" t="s">
        <v>1981</v>
      </c>
      <c r="T339" s="183" t="s">
        <v>711</v>
      </c>
      <c r="U339" s="183" t="s">
        <v>772</v>
      </c>
      <c r="V339" s="183" t="s">
        <v>802</v>
      </c>
    </row>
    <row r="340" spans="1:23" s="230" customFormat="1" ht="89.25">
      <c r="A340" s="183">
        <v>339</v>
      </c>
      <c r="B340" s="183" t="s">
        <v>623</v>
      </c>
      <c r="C340" s="183" t="s">
        <v>728</v>
      </c>
      <c r="D340" s="183" t="s">
        <v>3263</v>
      </c>
      <c r="E340" s="183" t="s">
        <v>718</v>
      </c>
      <c r="F340" s="183" t="s">
        <v>2000</v>
      </c>
      <c r="G340" s="183" t="s">
        <v>16</v>
      </c>
      <c r="H340" s="185" t="s">
        <v>780</v>
      </c>
      <c r="I340" s="185" t="s">
        <v>497</v>
      </c>
      <c r="J340" s="186">
        <v>45497</v>
      </c>
      <c r="K340" s="185" t="s">
        <v>1779</v>
      </c>
      <c r="L340" s="183">
        <v>140</v>
      </c>
      <c r="M340" s="182">
        <f t="shared" si="18"/>
        <v>21420</v>
      </c>
      <c r="N340" s="182">
        <f t="shared" si="19"/>
        <v>21.42</v>
      </c>
      <c r="O340" s="182" t="s">
        <v>3515</v>
      </c>
      <c r="P340" s="185" t="s">
        <v>627</v>
      </c>
      <c r="Q340" s="183" t="s">
        <v>624</v>
      </c>
      <c r="R340" s="183"/>
      <c r="S340" s="183" t="s">
        <v>1981</v>
      </c>
      <c r="T340" s="183" t="s">
        <v>711</v>
      </c>
      <c r="U340" s="183" t="s">
        <v>772</v>
      </c>
      <c r="V340" s="183" t="s">
        <v>802</v>
      </c>
    </row>
    <row r="341" spans="1:23" s="230" customFormat="1" ht="114.75">
      <c r="A341" s="183">
        <v>340</v>
      </c>
      <c r="B341" s="183" t="s">
        <v>623</v>
      </c>
      <c r="C341" s="183" t="s">
        <v>728</v>
      </c>
      <c r="D341" s="183" t="s">
        <v>3187</v>
      </c>
      <c r="E341" s="183" t="s">
        <v>2001</v>
      </c>
      <c r="F341" s="183" t="s">
        <v>2002</v>
      </c>
      <c r="G341" s="183" t="s">
        <v>16</v>
      </c>
      <c r="H341" s="185" t="s">
        <v>782</v>
      </c>
      <c r="I341" s="185" t="s">
        <v>497</v>
      </c>
      <c r="J341" s="186">
        <v>45497</v>
      </c>
      <c r="K341" s="183" t="s">
        <v>1772</v>
      </c>
      <c r="L341" s="183">
        <v>120</v>
      </c>
      <c r="M341" s="182">
        <f t="shared" si="18"/>
        <v>18360</v>
      </c>
      <c r="N341" s="182">
        <f t="shared" si="19"/>
        <v>18.36</v>
      </c>
      <c r="O341" s="182" t="s">
        <v>3422</v>
      </c>
      <c r="P341" s="185" t="s">
        <v>627</v>
      </c>
      <c r="Q341" s="183" t="s">
        <v>624</v>
      </c>
      <c r="R341" s="183"/>
      <c r="S341" s="183" t="s">
        <v>1981</v>
      </c>
      <c r="T341" s="183" t="s">
        <v>711</v>
      </c>
      <c r="U341" s="183" t="s">
        <v>772</v>
      </c>
      <c r="V341" s="183" t="s">
        <v>802</v>
      </c>
    </row>
    <row r="342" spans="1:23" s="230" customFormat="1" ht="102">
      <c r="A342" s="183">
        <v>341</v>
      </c>
      <c r="B342" s="183" t="s">
        <v>623</v>
      </c>
      <c r="C342" s="183" t="s">
        <v>728</v>
      </c>
      <c r="D342" s="183" t="s">
        <v>3242</v>
      </c>
      <c r="E342" s="183" t="s">
        <v>720</v>
      </c>
      <c r="F342" s="183" t="s">
        <v>721</v>
      </c>
      <c r="G342" s="183" t="s">
        <v>16</v>
      </c>
      <c r="H342" s="219" t="s">
        <v>239</v>
      </c>
      <c r="I342" s="219" t="s">
        <v>249</v>
      </c>
      <c r="J342" s="186">
        <v>45378</v>
      </c>
      <c r="K342" s="185" t="s">
        <v>2857</v>
      </c>
      <c r="L342" s="183" t="str">
        <f>LEFT(K342,3)</f>
        <v>300</v>
      </c>
      <c r="M342" s="182">
        <v>3000</v>
      </c>
      <c r="N342" s="182">
        <f t="shared" si="19"/>
        <v>3</v>
      </c>
      <c r="O342" s="182">
        <v>3</v>
      </c>
      <c r="P342" s="185" t="s">
        <v>627</v>
      </c>
      <c r="Q342" s="183" t="s">
        <v>624</v>
      </c>
      <c r="R342" s="183"/>
      <c r="S342" s="183" t="s">
        <v>1024</v>
      </c>
      <c r="T342" s="183" t="s">
        <v>722</v>
      </c>
      <c r="U342" s="183" t="s">
        <v>772</v>
      </c>
      <c r="V342" s="183" t="s">
        <v>802</v>
      </c>
    </row>
    <row r="343" spans="1:23" s="230" customFormat="1" ht="89.25">
      <c r="A343" s="183">
        <v>342</v>
      </c>
      <c r="B343" s="183" t="s">
        <v>623</v>
      </c>
      <c r="C343" s="183" t="s">
        <v>728</v>
      </c>
      <c r="D343" s="183" t="s">
        <v>3243</v>
      </c>
      <c r="E343" s="183" t="s">
        <v>723</v>
      </c>
      <c r="F343" s="183" t="s">
        <v>721</v>
      </c>
      <c r="G343" s="183" t="s">
        <v>16</v>
      </c>
      <c r="H343" s="219" t="s">
        <v>384</v>
      </c>
      <c r="I343" s="219" t="s">
        <v>253</v>
      </c>
      <c r="J343" s="186">
        <v>45441</v>
      </c>
      <c r="K343" s="185" t="s">
        <v>767</v>
      </c>
      <c r="L343" s="183" t="str">
        <f>LEFT(K343,3)</f>
        <v>450</v>
      </c>
      <c r="M343" s="182">
        <v>3000</v>
      </c>
      <c r="N343" s="182">
        <f t="shared" si="19"/>
        <v>3</v>
      </c>
      <c r="O343" s="182">
        <v>3</v>
      </c>
      <c r="P343" s="185" t="s">
        <v>627</v>
      </c>
      <c r="Q343" s="183" t="s">
        <v>624</v>
      </c>
      <c r="R343" s="183"/>
      <c r="S343" s="183" t="s">
        <v>1024</v>
      </c>
      <c r="T343" s="183" t="s">
        <v>722</v>
      </c>
      <c r="U343" s="183" t="s">
        <v>772</v>
      </c>
      <c r="V343" s="183" t="s">
        <v>802</v>
      </c>
    </row>
    <row r="344" spans="1:23" s="230" customFormat="1" ht="63.75">
      <c r="A344" s="183">
        <v>343</v>
      </c>
      <c r="B344" s="183" t="s">
        <v>623</v>
      </c>
      <c r="C344" s="183" t="s">
        <v>728</v>
      </c>
      <c r="D344" s="183" t="s">
        <v>2003</v>
      </c>
      <c r="E344" s="183"/>
      <c r="F344" s="183" t="s">
        <v>724</v>
      </c>
      <c r="G344" s="183" t="s">
        <v>16</v>
      </c>
      <c r="H344" s="219" t="s">
        <v>445</v>
      </c>
      <c r="I344" s="219" t="s">
        <v>259</v>
      </c>
      <c r="J344" s="186">
        <v>45434</v>
      </c>
      <c r="K344" s="183" t="s">
        <v>1796</v>
      </c>
      <c r="L344" s="183">
        <v>160</v>
      </c>
      <c r="M344" s="182">
        <v>24480</v>
      </c>
      <c r="N344" s="182">
        <f t="shared" si="19"/>
        <v>24.48</v>
      </c>
      <c r="O344" s="182" t="s">
        <v>3424</v>
      </c>
      <c r="P344" s="185" t="s">
        <v>2004</v>
      </c>
      <c r="Q344" s="183" t="s">
        <v>624</v>
      </c>
      <c r="R344" s="183"/>
      <c r="S344" s="183" t="s">
        <v>1024</v>
      </c>
      <c r="T344" s="183" t="s">
        <v>722</v>
      </c>
      <c r="U344" s="183" t="s">
        <v>772</v>
      </c>
      <c r="V344" s="183" t="s">
        <v>802</v>
      </c>
    </row>
    <row r="345" spans="1:23" s="230" customFormat="1" ht="89.25">
      <c r="A345" s="183">
        <v>344</v>
      </c>
      <c r="B345" s="183" t="s">
        <v>623</v>
      </c>
      <c r="C345" s="183" t="s">
        <v>728</v>
      </c>
      <c r="D345" s="183" t="s">
        <v>1748</v>
      </c>
      <c r="E345" s="183"/>
      <c r="F345" s="183" t="s">
        <v>2005</v>
      </c>
      <c r="G345" s="183" t="s">
        <v>16</v>
      </c>
      <c r="H345" s="219" t="s">
        <v>230</v>
      </c>
      <c r="I345" s="219" t="s">
        <v>558</v>
      </c>
      <c r="J345" s="186">
        <v>45385</v>
      </c>
      <c r="K345" s="183" t="s">
        <v>1796</v>
      </c>
      <c r="L345" s="183">
        <v>160</v>
      </c>
      <c r="M345" s="182">
        <f>L345*153</f>
        <v>24480</v>
      </c>
      <c r="N345" s="182">
        <f t="shared" si="19"/>
        <v>24.48</v>
      </c>
      <c r="O345" s="182" t="s">
        <v>3424</v>
      </c>
      <c r="P345" s="185" t="s">
        <v>2004</v>
      </c>
      <c r="Q345" s="183" t="s">
        <v>624</v>
      </c>
      <c r="R345" s="183"/>
      <c r="S345" s="183" t="s">
        <v>1981</v>
      </c>
      <c r="T345" s="183" t="s">
        <v>711</v>
      </c>
      <c r="U345" s="183" t="s">
        <v>772</v>
      </c>
      <c r="V345" s="183" t="s">
        <v>802</v>
      </c>
    </row>
    <row r="346" spans="1:23" s="230" customFormat="1" ht="89.25">
      <c r="A346" s="183">
        <v>345</v>
      </c>
      <c r="B346" s="183" t="s">
        <v>623</v>
      </c>
      <c r="C346" s="183" t="s">
        <v>728</v>
      </c>
      <c r="D346" s="183" t="s">
        <v>1242</v>
      </c>
      <c r="E346" s="183"/>
      <c r="F346" s="183" t="s">
        <v>725</v>
      </c>
      <c r="G346" s="183" t="s">
        <v>168</v>
      </c>
      <c r="H346" s="219" t="s">
        <v>230</v>
      </c>
      <c r="I346" s="207" t="s">
        <v>967</v>
      </c>
      <c r="J346" s="267">
        <v>45414</v>
      </c>
      <c r="K346" s="183" t="s">
        <v>1795</v>
      </c>
      <c r="L346" s="183">
        <v>150</v>
      </c>
      <c r="M346" s="182">
        <f>L346*153</f>
        <v>22950</v>
      </c>
      <c r="N346" s="182">
        <f t="shared" si="19"/>
        <v>22.95</v>
      </c>
      <c r="O346" s="182" t="s">
        <v>3421</v>
      </c>
      <c r="P346" s="185" t="s">
        <v>2004</v>
      </c>
      <c r="Q346" s="183" t="s">
        <v>624</v>
      </c>
      <c r="R346" s="183"/>
      <c r="S346" s="183" t="s">
        <v>1981</v>
      </c>
      <c r="T346" s="183" t="s">
        <v>711</v>
      </c>
      <c r="U346" s="183" t="s">
        <v>706</v>
      </c>
      <c r="V346" s="183" t="s">
        <v>802</v>
      </c>
    </row>
    <row r="347" spans="1:23" s="230" customFormat="1" ht="63.75">
      <c r="A347" s="183">
        <v>346</v>
      </c>
      <c r="B347" s="183" t="s">
        <v>623</v>
      </c>
      <c r="C347" s="183" t="s">
        <v>728</v>
      </c>
      <c r="D347" s="183" t="s">
        <v>3217</v>
      </c>
      <c r="E347" s="183" t="s">
        <v>726</v>
      </c>
      <c r="F347" s="183" t="s">
        <v>727</v>
      </c>
      <c r="G347" s="183" t="s">
        <v>16</v>
      </c>
      <c r="H347" s="184" t="s">
        <v>384</v>
      </c>
      <c r="I347" s="184" t="s">
        <v>398</v>
      </c>
      <c r="J347" s="186">
        <v>45553</v>
      </c>
      <c r="K347" s="183" t="s">
        <v>1783</v>
      </c>
      <c r="L347" s="183">
        <v>88</v>
      </c>
      <c r="M347" s="182">
        <f>L347*153</f>
        <v>13464</v>
      </c>
      <c r="N347" s="182">
        <f t="shared" si="19"/>
        <v>13.464</v>
      </c>
      <c r="O347" s="334">
        <v>13464</v>
      </c>
      <c r="P347" s="185" t="s">
        <v>627</v>
      </c>
      <c r="Q347" s="183" t="s">
        <v>624</v>
      </c>
      <c r="R347" s="183" t="s">
        <v>632</v>
      </c>
      <c r="S347" s="183" t="s">
        <v>990</v>
      </c>
      <c r="T347" s="183" t="s">
        <v>633</v>
      </c>
      <c r="U347" s="183" t="s">
        <v>772</v>
      </c>
      <c r="V347" s="183" t="s">
        <v>802</v>
      </c>
    </row>
    <row r="348" spans="1:23" s="230" customFormat="1" ht="76.5">
      <c r="A348" s="183">
        <v>347</v>
      </c>
      <c r="B348" s="183" t="s">
        <v>1174</v>
      </c>
      <c r="C348" s="183" t="s">
        <v>1175</v>
      </c>
      <c r="D348" s="183" t="s">
        <v>2292</v>
      </c>
      <c r="E348" s="183"/>
      <c r="F348" s="183" t="s">
        <v>1176</v>
      </c>
      <c r="G348" s="183" t="s">
        <v>168</v>
      </c>
      <c r="H348" s="184" t="s">
        <v>799</v>
      </c>
      <c r="I348" s="184" t="s">
        <v>974</v>
      </c>
      <c r="J348" s="186">
        <v>45609</v>
      </c>
      <c r="K348" s="183" t="s">
        <v>1208</v>
      </c>
      <c r="L348" s="183" t="str">
        <f t="shared" ref="L348:L387" si="20">LEFT(K348,3)</f>
        <v>200</v>
      </c>
      <c r="M348" s="182">
        <v>30000</v>
      </c>
      <c r="N348" s="182">
        <f t="shared" si="19"/>
        <v>30</v>
      </c>
      <c r="O348" s="182">
        <v>30</v>
      </c>
      <c r="P348" s="185" t="s">
        <v>2859</v>
      </c>
      <c r="Q348" s="183" t="s">
        <v>1124</v>
      </c>
      <c r="R348" s="183" t="s">
        <v>138</v>
      </c>
      <c r="S348" s="183" t="s">
        <v>2139</v>
      </c>
      <c r="T348" s="183" t="s">
        <v>1177</v>
      </c>
      <c r="U348" s="183" t="s">
        <v>1211</v>
      </c>
      <c r="V348" s="183" t="s">
        <v>2138</v>
      </c>
      <c r="W348" s="226"/>
    </row>
    <row r="349" spans="1:23" s="230" customFormat="1" ht="89.25">
      <c r="A349" s="183">
        <v>348</v>
      </c>
      <c r="B349" s="183" t="s">
        <v>1174</v>
      </c>
      <c r="C349" s="183" t="s">
        <v>1175</v>
      </c>
      <c r="D349" s="183" t="s">
        <v>1236</v>
      </c>
      <c r="E349" s="183"/>
      <c r="F349" s="183" t="s">
        <v>1178</v>
      </c>
      <c r="G349" s="183" t="s">
        <v>168</v>
      </c>
      <c r="H349" s="184" t="s">
        <v>1206</v>
      </c>
      <c r="I349" s="184" t="s">
        <v>264</v>
      </c>
      <c r="J349" s="186">
        <v>45350</v>
      </c>
      <c r="K349" s="183" t="s">
        <v>1209</v>
      </c>
      <c r="L349" s="183" t="str">
        <f t="shared" si="20"/>
        <v>368</v>
      </c>
      <c r="M349" s="182">
        <v>55200</v>
      </c>
      <c r="N349" s="182">
        <f t="shared" si="19"/>
        <v>55.2</v>
      </c>
      <c r="O349" s="182" t="s">
        <v>3516</v>
      </c>
      <c r="P349" s="185" t="s">
        <v>2859</v>
      </c>
      <c r="Q349" s="183" t="s">
        <v>1124</v>
      </c>
      <c r="R349" s="183"/>
      <c r="S349" s="183" t="s">
        <v>2139</v>
      </c>
      <c r="T349" s="183" t="s">
        <v>2006</v>
      </c>
      <c r="U349" s="183" t="s">
        <v>1759</v>
      </c>
      <c r="V349" s="183" t="s">
        <v>2138</v>
      </c>
      <c r="W349" s="226"/>
    </row>
    <row r="350" spans="1:23" s="230" customFormat="1" ht="89.25">
      <c r="A350" s="183">
        <v>349</v>
      </c>
      <c r="B350" s="183" t="s">
        <v>1174</v>
      </c>
      <c r="C350" s="183" t="s">
        <v>1175</v>
      </c>
      <c r="D350" s="183" t="s">
        <v>1237</v>
      </c>
      <c r="E350" s="183"/>
      <c r="F350" s="183" t="s">
        <v>1180</v>
      </c>
      <c r="G350" s="183" t="s">
        <v>168</v>
      </c>
      <c r="H350" s="184" t="s">
        <v>391</v>
      </c>
      <c r="I350" s="184" t="s">
        <v>269</v>
      </c>
      <c r="J350" s="186">
        <v>45497</v>
      </c>
      <c r="K350" s="183" t="s">
        <v>1209</v>
      </c>
      <c r="L350" s="183" t="str">
        <f t="shared" si="20"/>
        <v>368</v>
      </c>
      <c r="M350" s="182">
        <v>55200</v>
      </c>
      <c r="N350" s="182">
        <f t="shared" si="19"/>
        <v>55.2</v>
      </c>
      <c r="O350" s="182" t="s">
        <v>3516</v>
      </c>
      <c r="P350" s="185" t="s">
        <v>3079</v>
      </c>
      <c r="Q350" s="183" t="s">
        <v>1124</v>
      </c>
      <c r="R350" s="183" t="s">
        <v>3077</v>
      </c>
      <c r="S350" s="183" t="s">
        <v>2141</v>
      </c>
      <c r="T350" s="183" t="s">
        <v>1179</v>
      </c>
      <c r="U350" s="183" t="s">
        <v>1212</v>
      </c>
      <c r="V350" s="183" t="s">
        <v>2138</v>
      </c>
      <c r="W350" s="226"/>
    </row>
    <row r="351" spans="1:23" s="230" customFormat="1" ht="89.25">
      <c r="A351" s="183">
        <v>350</v>
      </c>
      <c r="B351" s="183" t="s">
        <v>1174</v>
      </c>
      <c r="C351" s="221" t="s">
        <v>1175</v>
      </c>
      <c r="D351" s="221" t="s">
        <v>1182</v>
      </c>
      <c r="E351" s="221"/>
      <c r="F351" s="221" t="s">
        <v>1183</v>
      </c>
      <c r="G351" s="183" t="s">
        <v>168</v>
      </c>
      <c r="H351" s="248" t="s">
        <v>962</v>
      </c>
      <c r="I351" s="248" t="s">
        <v>789</v>
      </c>
      <c r="J351" s="271">
        <v>45399</v>
      </c>
      <c r="K351" s="221" t="s">
        <v>1208</v>
      </c>
      <c r="L351" s="183" t="str">
        <f t="shared" si="20"/>
        <v>200</v>
      </c>
      <c r="M351" s="182">
        <v>30000</v>
      </c>
      <c r="N351" s="182">
        <f t="shared" si="19"/>
        <v>30</v>
      </c>
      <c r="O351" s="182">
        <v>30</v>
      </c>
      <c r="P351" s="223" t="s">
        <v>3083</v>
      </c>
      <c r="Q351" s="221" t="s">
        <v>1124</v>
      </c>
      <c r="R351" s="221"/>
      <c r="S351" s="221" t="s">
        <v>2143</v>
      </c>
      <c r="T351" s="221" t="s">
        <v>1184</v>
      </c>
      <c r="U351" s="221" t="s">
        <v>1759</v>
      </c>
      <c r="V351" s="183" t="s">
        <v>2138</v>
      </c>
      <c r="W351" s="226"/>
    </row>
    <row r="352" spans="1:23" s="230" customFormat="1" ht="102">
      <c r="A352" s="183">
        <v>351</v>
      </c>
      <c r="B352" s="183" t="s">
        <v>1174</v>
      </c>
      <c r="C352" s="183" t="s">
        <v>1175</v>
      </c>
      <c r="D352" s="183" t="s">
        <v>2922</v>
      </c>
      <c r="E352" s="183"/>
      <c r="F352" s="183" t="s">
        <v>1186</v>
      </c>
      <c r="G352" s="183" t="s">
        <v>16</v>
      </c>
      <c r="H352" s="184" t="s">
        <v>1735</v>
      </c>
      <c r="I352" s="184" t="s">
        <v>263</v>
      </c>
      <c r="J352" s="186">
        <v>45574</v>
      </c>
      <c r="K352" s="183" t="s">
        <v>1208</v>
      </c>
      <c r="L352" s="183" t="str">
        <f t="shared" si="20"/>
        <v>200</v>
      </c>
      <c r="M352" s="182">
        <v>30000</v>
      </c>
      <c r="N352" s="182">
        <f t="shared" si="19"/>
        <v>30</v>
      </c>
      <c r="O352" s="182">
        <v>30</v>
      </c>
      <c r="P352" s="185" t="s">
        <v>2859</v>
      </c>
      <c r="Q352" s="183" t="s">
        <v>1124</v>
      </c>
      <c r="R352" s="183" t="s">
        <v>2142</v>
      </c>
      <c r="S352" s="183" t="s">
        <v>2139</v>
      </c>
      <c r="T352" s="183" t="s">
        <v>2007</v>
      </c>
      <c r="U352" s="183" t="s">
        <v>1213</v>
      </c>
      <c r="V352" s="183" t="s">
        <v>2138</v>
      </c>
      <c r="W352" s="226"/>
    </row>
    <row r="353" spans="1:23" s="230" customFormat="1" ht="102">
      <c r="A353" s="183">
        <v>352</v>
      </c>
      <c r="B353" s="183" t="s">
        <v>1174</v>
      </c>
      <c r="C353" s="183" t="s">
        <v>1175</v>
      </c>
      <c r="D353" s="183" t="s">
        <v>2821</v>
      </c>
      <c r="E353" s="183"/>
      <c r="F353" s="183" t="s">
        <v>1188</v>
      </c>
      <c r="G353" s="183" t="s">
        <v>16</v>
      </c>
      <c r="H353" s="184" t="s">
        <v>779</v>
      </c>
      <c r="I353" s="184" t="s">
        <v>257</v>
      </c>
      <c r="J353" s="186">
        <v>45602</v>
      </c>
      <c r="K353" s="183" t="s">
        <v>1209</v>
      </c>
      <c r="L353" s="183" t="str">
        <f t="shared" si="20"/>
        <v>368</v>
      </c>
      <c r="M353" s="182">
        <v>55200</v>
      </c>
      <c r="N353" s="182">
        <f t="shared" si="19"/>
        <v>55.2</v>
      </c>
      <c r="O353" s="182" t="s">
        <v>3516</v>
      </c>
      <c r="P353" s="185" t="s">
        <v>2859</v>
      </c>
      <c r="Q353" s="183" t="s">
        <v>1124</v>
      </c>
      <c r="R353" s="183"/>
      <c r="S353" s="183" t="s">
        <v>2139</v>
      </c>
      <c r="T353" s="183" t="s">
        <v>2007</v>
      </c>
      <c r="U353" s="183" t="s">
        <v>1214</v>
      </c>
      <c r="V353" s="183" t="s">
        <v>2138</v>
      </c>
      <c r="W353" s="226"/>
    </row>
    <row r="354" spans="1:23" s="230" customFormat="1" ht="102">
      <c r="A354" s="183">
        <v>353</v>
      </c>
      <c r="B354" s="183" t="s">
        <v>1174</v>
      </c>
      <c r="C354" s="183" t="s">
        <v>1175</v>
      </c>
      <c r="D354" s="183" t="s">
        <v>3076</v>
      </c>
      <c r="E354" s="183"/>
      <c r="F354" s="183" t="s">
        <v>1189</v>
      </c>
      <c r="G354" s="183" t="s">
        <v>16</v>
      </c>
      <c r="H354" s="184" t="s">
        <v>1207</v>
      </c>
      <c r="I354" s="184" t="s">
        <v>250</v>
      </c>
      <c r="J354" s="186">
        <v>45637</v>
      </c>
      <c r="K354" s="183" t="s">
        <v>1209</v>
      </c>
      <c r="L354" s="183" t="str">
        <f t="shared" si="20"/>
        <v>368</v>
      </c>
      <c r="M354" s="182">
        <v>55200</v>
      </c>
      <c r="N354" s="182">
        <f t="shared" si="19"/>
        <v>55.2</v>
      </c>
      <c r="O354" s="182" t="s">
        <v>3516</v>
      </c>
      <c r="P354" s="185" t="s">
        <v>2859</v>
      </c>
      <c r="Q354" s="183" t="s">
        <v>1124</v>
      </c>
      <c r="R354" s="183"/>
      <c r="S354" s="183" t="s">
        <v>2143</v>
      </c>
      <c r="T354" s="183" t="s">
        <v>2007</v>
      </c>
      <c r="U354" s="183" t="s">
        <v>1215</v>
      </c>
      <c r="V354" s="183" t="s">
        <v>2138</v>
      </c>
      <c r="W354" s="226"/>
    </row>
    <row r="355" spans="1:23" s="230" customFormat="1" ht="76.5">
      <c r="A355" s="183">
        <v>354</v>
      </c>
      <c r="B355" s="183" t="s">
        <v>1174</v>
      </c>
      <c r="C355" s="183" t="s">
        <v>1175</v>
      </c>
      <c r="D355" s="183" t="s">
        <v>1238</v>
      </c>
      <c r="E355" s="183"/>
      <c r="F355" s="183" t="s">
        <v>1205</v>
      </c>
      <c r="G355" s="183" t="s">
        <v>168</v>
      </c>
      <c r="H355" s="184" t="s">
        <v>241</v>
      </c>
      <c r="I355" s="248" t="s">
        <v>789</v>
      </c>
      <c r="J355" s="271">
        <v>45399</v>
      </c>
      <c r="K355" s="183" t="s">
        <v>1208</v>
      </c>
      <c r="L355" s="183" t="str">
        <f t="shared" si="20"/>
        <v>200</v>
      </c>
      <c r="M355" s="182">
        <v>30000</v>
      </c>
      <c r="N355" s="182">
        <f t="shared" si="19"/>
        <v>30</v>
      </c>
      <c r="O355" s="182">
        <v>30</v>
      </c>
      <c r="P355" s="185" t="s">
        <v>2859</v>
      </c>
      <c r="Q355" s="183" t="s">
        <v>1124</v>
      </c>
      <c r="R355" s="183" t="s">
        <v>138</v>
      </c>
      <c r="S355" s="183" t="s">
        <v>2139</v>
      </c>
      <c r="T355" s="183" t="s">
        <v>2008</v>
      </c>
      <c r="U355" s="183" t="s">
        <v>2895</v>
      </c>
      <c r="V355" s="183" t="s">
        <v>2138</v>
      </c>
      <c r="W355" s="226"/>
    </row>
    <row r="356" spans="1:23" s="230" customFormat="1" ht="63.75">
      <c r="A356" s="183">
        <v>355</v>
      </c>
      <c r="B356" s="183" t="s">
        <v>1174</v>
      </c>
      <c r="C356" s="183" t="s">
        <v>1175</v>
      </c>
      <c r="D356" s="183" t="s">
        <v>1239</v>
      </c>
      <c r="E356" s="183"/>
      <c r="F356" s="183" t="s">
        <v>1190</v>
      </c>
      <c r="G356" s="183" t="s">
        <v>168</v>
      </c>
      <c r="H356" s="184" t="s">
        <v>233</v>
      </c>
      <c r="I356" s="183" t="s">
        <v>394</v>
      </c>
      <c r="J356" s="186">
        <v>45371</v>
      </c>
      <c r="K356" s="183" t="s">
        <v>1208</v>
      </c>
      <c r="L356" s="183" t="str">
        <f t="shared" si="20"/>
        <v>200</v>
      </c>
      <c r="M356" s="182">
        <v>30000</v>
      </c>
      <c r="N356" s="182">
        <f t="shared" si="19"/>
        <v>30</v>
      </c>
      <c r="O356" s="182">
        <v>30</v>
      </c>
      <c r="P356" s="185" t="s">
        <v>1726</v>
      </c>
      <c r="Q356" s="183" t="s">
        <v>1124</v>
      </c>
      <c r="R356" s="183"/>
      <c r="S356" s="183" t="s">
        <v>2141</v>
      </c>
      <c r="T356" s="183" t="s">
        <v>1191</v>
      </c>
      <c r="U356" s="183" t="s">
        <v>1760</v>
      </c>
      <c r="V356" s="183" t="s">
        <v>2138</v>
      </c>
      <c r="W356" s="226"/>
    </row>
    <row r="357" spans="1:23" s="230" customFormat="1" ht="127.5">
      <c r="A357" s="183">
        <v>356</v>
      </c>
      <c r="B357" s="183" t="s">
        <v>1174</v>
      </c>
      <c r="C357" s="183" t="s">
        <v>1175</v>
      </c>
      <c r="D357" s="183" t="s">
        <v>2556</v>
      </c>
      <c r="E357" s="183"/>
      <c r="F357" s="183" t="s">
        <v>1192</v>
      </c>
      <c r="G357" s="183" t="s">
        <v>168</v>
      </c>
      <c r="H357" s="40" t="s">
        <v>499</v>
      </c>
      <c r="I357" s="40" t="s">
        <v>268</v>
      </c>
      <c r="J357" s="266">
        <v>45623</v>
      </c>
      <c r="K357" s="183" t="s">
        <v>1209</v>
      </c>
      <c r="L357" s="183" t="str">
        <f t="shared" si="20"/>
        <v>368</v>
      </c>
      <c r="M357" s="182">
        <v>55200</v>
      </c>
      <c r="N357" s="182">
        <f t="shared" si="19"/>
        <v>55.2</v>
      </c>
      <c r="O357" s="182" t="s">
        <v>3516</v>
      </c>
      <c r="P357" s="185" t="s">
        <v>1692</v>
      </c>
      <c r="Q357" s="183" t="s">
        <v>1124</v>
      </c>
      <c r="R357" s="183" t="s">
        <v>1193</v>
      </c>
      <c r="S357" s="183" t="s">
        <v>2144</v>
      </c>
      <c r="T357" s="183" t="s">
        <v>1194</v>
      </c>
      <c r="U357" s="183" t="s">
        <v>1217</v>
      </c>
      <c r="V357" s="183" t="s">
        <v>2138</v>
      </c>
      <c r="W357" s="226"/>
    </row>
    <row r="358" spans="1:23" s="230" customFormat="1" ht="89.25">
      <c r="A358" s="183">
        <v>357</v>
      </c>
      <c r="B358" s="183" t="s">
        <v>1174</v>
      </c>
      <c r="C358" s="183" t="s">
        <v>1175</v>
      </c>
      <c r="D358" s="183" t="s">
        <v>2557</v>
      </c>
      <c r="E358" s="183"/>
      <c r="F358" s="183" t="s">
        <v>2145</v>
      </c>
      <c r="G358" s="183" t="s">
        <v>16</v>
      </c>
      <c r="H358" s="110" t="s">
        <v>242</v>
      </c>
      <c r="I358" s="110" t="s">
        <v>268</v>
      </c>
      <c r="J358" s="266">
        <v>45623</v>
      </c>
      <c r="K358" s="183" t="s">
        <v>1209</v>
      </c>
      <c r="L358" s="183" t="str">
        <f t="shared" si="20"/>
        <v>368</v>
      </c>
      <c r="M358" s="182">
        <v>55200</v>
      </c>
      <c r="N358" s="182">
        <f t="shared" si="19"/>
        <v>55.2</v>
      </c>
      <c r="O358" s="182" t="s">
        <v>3516</v>
      </c>
      <c r="P358" s="185" t="s">
        <v>3081</v>
      </c>
      <c r="Q358" s="183" t="s">
        <v>1124</v>
      </c>
      <c r="R358" s="183"/>
      <c r="S358" s="183" t="s">
        <v>2141</v>
      </c>
      <c r="T358" s="183" t="s">
        <v>1181</v>
      </c>
      <c r="U358" s="183" t="s">
        <v>2894</v>
      </c>
      <c r="V358" s="183" t="s">
        <v>2138</v>
      </c>
      <c r="W358" s="226"/>
    </row>
    <row r="359" spans="1:23" s="230" customFormat="1" ht="89.25">
      <c r="A359" s="183">
        <v>358</v>
      </c>
      <c r="B359" s="183" t="s">
        <v>1174</v>
      </c>
      <c r="C359" s="183" t="s">
        <v>1175</v>
      </c>
      <c r="D359" s="183" t="s">
        <v>2559</v>
      </c>
      <c r="E359" s="183"/>
      <c r="F359" s="183" t="s">
        <v>2147</v>
      </c>
      <c r="G359" s="183" t="s">
        <v>16</v>
      </c>
      <c r="H359" s="110" t="s">
        <v>547</v>
      </c>
      <c r="I359" s="110" t="s">
        <v>249</v>
      </c>
      <c r="J359" s="186">
        <v>45378</v>
      </c>
      <c r="K359" s="183" t="s">
        <v>1208</v>
      </c>
      <c r="L359" s="183" t="str">
        <f t="shared" si="20"/>
        <v>200</v>
      </c>
      <c r="M359" s="182">
        <v>30000</v>
      </c>
      <c r="N359" s="182">
        <f t="shared" si="19"/>
        <v>30</v>
      </c>
      <c r="O359" s="182">
        <v>30</v>
      </c>
      <c r="P359" s="185" t="s">
        <v>3080</v>
      </c>
      <c r="Q359" s="183" t="s">
        <v>1124</v>
      </c>
      <c r="R359" s="183"/>
      <c r="S359" s="183" t="s">
        <v>2141</v>
      </c>
      <c r="T359" s="185" t="s">
        <v>1179</v>
      </c>
      <c r="U359" s="191" t="s">
        <v>2896</v>
      </c>
      <c r="V359" s="183" t="s">
        <v>2138</v>
      </c>
      <c r="W359" s="226"/>
    </row>
    <row r="360" spans="1:23" s="230" customFormat="1" ht="89.25">
      <c r="A360" s="183">
        <v>359</v>
      </c>
      <c r="B360" s="183" t="s">
        <v>1174</v>
      </c>
      <c r="C360" s="183" t="s">
        <v>1175</v>
      </c>
      <c r="D360" s="183" t="s">
        <v>2558</v>
      </c>
      <c r="E360" s="183"/>
      <c r="F360" s="183" t="s">
        <v>2148</v>
      </c>
      <c r="G360" s="183" t="s">
        <v>16</v>
      </c>
      <c r="H360" s="327" t="s">
        <v>2151</v>
      </c>
      <c r="I360" s="327" t="s">
        <v>250</v>
      </c>
      <c r="J360" s="186">
        <v>45637</v>
      </c>
      <c r="K360" s="183" t="s">
        <v>1209</v>
      </c>
      <c r="L360" s="183" t="str">
        <f t="shared" si="20"/>
        <v>368</v>
      </c>
      <c r="M360" s="182">
        <v>55200</v>
      </c>
      <c r="N360" s="182">
        <f t="shared" si="19"/>
        <v>55.2</v>
      </c>
      <c r="O360" s="182" t="s">
        <v>3516</v>
      </c>
      <c r="P360" s="185" t="s">
        <v>3080</v>
      </c>
      <c r="Q360" s="183" t="s">
        <v>1124</v>
      </c>
      <c r="R360" s="183"/>
      <c r="S360" s="183" t="s">
        <v>2141</v>
      </c>
      <c r="T360" s="185" t="s">
        <v>1179</v>
      </c>
      <c r="U360" s="191" t="s">
        <v>2896</v>
      </c>
      <c r="V360" s="183" t="s">
        <v>2138</v>
      </c>
      <c r="W360" s="226"/>
    </row>
    <row r="361" spans="1:23" s="230" customFormat="1" ht="178.5">
      <c r="A361" s="183">
        <v>360</v>
      </c>
      <c r="B361" s="183" t="s">
        <v>1174</v>
      </c>
      <c r="C361" s="221" t="s">
        <v>1175</v>
      </c>
      <c r="D361" s="221" t="s">
        <v>3348</v>
      </c>
      <c r="E361" s="221" t="s">
        <v>1195</v>
      </c>
      <c r="F361" s="221" t="s">
        <v>1196</v>
      </c>
      <c r="G361" s="183" t="s">
        <v>16</v>
      </c>
      <c r="H361" s="70" t="s">
        <v>502</v>
      </c>
      <c r="I361" s="70" t="s">
        <v>263</v>
      </c>
      <c r="J361" s="271">
        <v>45574</v>
      </c>
      <c r="K361" s="221" t="s">
        <v>1208</v>
      </c>
      <c r="L361" s="183" t="str">
        <f t="shared" si="20"/>
        <v>200</v>
      </c>
      <c r="M361" s="182">
        <v>30000</v>
      </c>
      <c r="N361" s="182">
        <f t="shared" si="19"/>
        <v>30</v>
      </c>
      <c r="O361" s="182">
        <v>30</v>
      </c>
      <c r="P361" s="223" t="s">
        <v>3082</v>
      </c>
      <c r="Q361" s="221" t="s">
        <v>1124</v>
      </c>
      <c r="R361" s="221" t="s">
        <v>1197</v>
      </c>
      <c r="S361" s="183" t="s">
        <v>2141</v>
      </c>
      <c r="T361" s="221" t="s">
        <v>1198</v>
      </c>
      <c r="U361" s="221" t="s">
        <v>1761</v>
      </c>
      <c r="V361" s="183" t="s">
        <v>2138</v>
      </c>
      <c r="W361" s="226"/>
    </row>
    <row r="362" spans="1:23" s="230" customFormat="1" ht="76.5">
      <c r="A362" s="183">
        <v>361</v>
      </c>
      <c r="B362" s="183" t="s">
        <v>1174</v>
      </c>
      <c r="C362" s="183" t="s">
        <v>1175</v>
      </c>
      <c r="D362" s="183" t="s">
        <v>2824</v>
      </c>
      <c r="E362" s="183"/>
      <c r="F362" s="183" t="s">
        <v>1200</v>
      </c>
      <c r="G362" s="183" t="s">
        <v>16</v>
      </c>
      <c r="H362" s="65" t="s">
        <v>962</v>
      </c>
      <c r="I362" s="65" t="s">
        <v>264</v>
      </c>
      <c r="J362" s="186">
        <v>45406</v>
      </c>
      <c r="K362" s="183" t="s">
        <v>1208</v>
      </c>
      <c r="L362" s="183" t="str">
        <f t="shared" si="20"/>
        <v>200</v>
      </c>
      <c r="M362" s="182">
        <v>30000</v>
      </c>
      <c r="N362" s="182">
        <f t="shared" si="19"/>
        <v>30</v>
      </c>
      <c r="O362" s="182">
        <v>30</v>
      </c>
      <c r="P362" s="185" t="s">
        <v>1725</v>
      </c>
      <c r="Q362" s="183" t="s">
        <v>1201</v>
      </c>
      <c r="R362" s="183" t="s">
        <v>196</v>
      </c>
      <c r="S362" s="221" t="s">
        <v>2143</v>
      </c>
      <c r="T362" s="183" t="s">
        <v>1210</v>
      </c>
      <c r="U362" s="183" t="s">
        <v>1762</v>
      </c>
      <c r="V362" s="183" t="s">
        <v>2138</v>
      </c>
      <c r="W362" s="226"/>
    </row>
    <row r="363" spans="1:23" s="230" customFormat="1" ht="89.25">
      <c r="A363" s="183">
        <v>362</v>
      </c>
      <c r="B363" s="183" t="s">
        <v>804</v>
      </c>
      <c r="C363" s="183" t="s">
        <v>1314</v>
      </c>
      <c r="D363" s="187" t="s">
        <v>3330</v>
      </c>
      <c r="E363" s="187" t="s">
        <v>805</v>
      </c>
      <c r="F363" s="187" t="s">
        <v>806</v>
      </c>
      <c r="G363" s="183" t="s">
        <v>16</v>
      </c>
      <c r="H363" s="118" t="s">
        <v>235</v>
      </c>
      <c r="I363" s="118" t="s">
        <v>969</v>
      </c>
      <c r="J363" s="266">
        <v>45476</v>
      </c>
      <c r="K363" s="187" t="s">
        <v>976</v>
      </c>
      <c r="L363" s="183" t="str">
        <f t="shared" si="20"/>
        <v>600</v>
      </c>
      <c r="M363" s="182">
        <v>88800</v>
      </c>
      <c r="N363" s="182">
        <f t="shared" si="19"/>
        <v>88.8</v>
      </c>
      <c r="O363" s="182" t="s">
        <v>3517</v>
      </c>
      <c r="P363" s="189" t="s">
        <v>1724</v>
      </c>
      <c r="Q363" s="183" t="s">
        <v>807</v>
      </c>
      <c r="R363" s="183"/>
      <c r="S363" s="187" t="s">
        <v>1093</v>
      </c>
      <c r="T363" s="183" t="s">
        <v>999</v>
      </c>
      <c r="U363" s="183" t="s">
        <v>1015</v>
      </c>
      <c r="V363" s="183" t="s">
        <v>2700</v>
      </c>
    </row>
    <row r="364" spans="1:23" s="230" customFormat="1" ht="89.25">
      <c r="A364" s="183">
        <v>363</v>
      </c>
      <c r="B364" s="183" t="s">
        <v>804</v>
      </c>
      <c r="C364" s="183" t="s">
        <v>1314</v>
      </c>
      <c r="D364" s="187" t="s">
        <v>3332</v>
      </c>
      <c r="E364" s="187" t="s">
        <v>808</v>
      </c>
      <c r="F364" s="187" t="s">
        <v>806</v>
      </c>
      <c r="G364" s="183" t="s">
        <v>16</v>
      </c>
      <c r="H364" s="326" t="s">
        <v>235</v>
      </c>
      <c r="I364" s="326" t="s">
        <v>969</v>
      </c>
      <c r="J364" s="266">
        <v>45476</v>
      </c>
      <c r="K364" s="187" t="s">
        <v>976</v>
      </c>
      <c r="L364" s="183" t="str">
        <f t="shared" si="20"/>
        <v>600</v>
      </c>
      <c r="M364" s="182">
        <v>88800</v>
      </c>
      <c r="N364" s="182">
        <f t="shared" si="19"/>
        <v>88.8</v>
      </c>
      <c r="O364" s="182" t="s">
        <v>3517</v>
      </c>
      <c r="P364" s="189" t="s">
        <v>1724</v>
      </c>
      <c r="Q364" s="183" t="s">
        <v>807</v>
      </c>
      <c r="R364" s="183"/>
      <c r="S364" s="187" t="s">
        <v>1093</v>
      </c>
      <c r="T364" s="183" t="s">
        <v>999</v>
      </c>
      <c r="U364" s="183" t="s">
        <v>1015</v>
      </c>
      <c r="V364" s="183" t="s">
        <v>2700</v>
      </c>
    </row>
    <row r="365" spans="1:23" s="230" customFormat="1" ht="89.25">
      <c r="A365" s="183">
        <v>364</v>
      </c>
      <c r="B365" s="183" t="s">
        <v>804</v>
      </c>
      <c r="C365" s="183" t="s">
        <v>1314</v>
      </c>
      <c r="D365" s="187" t="s">
        <v>3333</v>
      </c>
      <c r="E365" s="187" t="s">
        <v>808</v>
      </c>
      <c r="F365" s="187" t="s">
        <v>806</v>
      </c>
      <c r="G365" s="183" t="s">
        <v>16</v>
      </c>
      <c r="H365" s="326" t="s">
        <v>235</v>
      </c>
      <c r="I365" s="326" t="s">
        <v>497</v>
      </c>
      <c r="J365" s="266">
        <v>45497</v>
      </c>
      <c r="K365" s="187" t="s">
        <v>976</v>
      </c>
      <c r="L365" s="183" t="str">
        <f t="shared" si="20"/>
        <v>600</v>
      </c>
      <c r="M365" s="182">
        <v>88800</v>
      </c>
      <c r="N365" s="182">
        <f t="shared" si="19"/>
        <v>88.8</v>
      </c>
      <c r="O365" s="182" t="s">
        <v>3517</v>
      </c>
      <c r="P365" s="189" t="s">
        <v>1724</v>
      </c>
      <c r="Q365" s="183" t="s">
        <v>807</v>
      </c>
      <c r="R365" s="183"/>
      <c r="S365" s="187" t="s">
        <v>1093</v>
      </c>
      <c r="T365" s="183" t="s">
        <v>999</v>
      </c>
      <c r="U365" s="183" t="s">
        <v>1015</v>
      </c>
      <c r="V365" s="183" t="s">
        <v>2700</v>
      </c>
    </row>
    <row r="366" spans="1:23" s="230" customFormat="1" ht="230.25" customHeight="1">
      <c r="A366" s="183">
        <v>365</v>
      </c>
      <c r="B366" s="183" t="s">
        <v>804</v>
      </c>
      <c r="C366" s="183" t="s">
        <v>1314</v>
      </c>
      <c r="D366" s="183" t="s">
        <v>3331</v>
      </c>
      <c r="E366" s="187" t="s">
        <v>805</v>
      </c>
      <c r="F366" s="187" t="s">
        <v>806</v>
      </c>
      <c r="G366" s="183" t="s">
        <v>168</v>
      </c>
      <c r="H366" s="326" t="s">
        <v>955</v>
      </c>
      <c r="I366" s="326" t="s">
        <v>558</v>
      </c>
      <c r="J366" s="266">
        <v>45385</v>
      </c>
      <c r="K366" s="187" t="s">
        <v>1104</v>
      </c>
      <c r="L366" s="183" t="str">
        <f t="shared" si="20"/>
        <v>500</v>
      </c>
      <c r="M366" s="182">
        <v>74000</v>
      </c>
      <c r="N366" s="182">
        <f t="shared" si="19"/>
        <v>74</v>
      </c>
      <c r="O366" s="182">
        <v>74</v>
      </c>
      <c r="P366" s="189" t="s">
        <v>1724</v>
      </c>
      <c r="Q366" s="183" t="s">
        <v>807</v>
      </c>
      <c r="R366" s="183"/>
      <c r="S366" s="187" t="s">
        <v>1093</v>
      </c>
      <c r="T366" s="183" t="s">
        <v>999</v>
      </c>
      <c r="U366" s="183" t="s">
        <v>1015</v>
      </c>
      <c r="V366" s="183" t="s">
        <v>2700</v>
      </c>
    </row>
    <row r="367" spans="1:23" s="230" customFormat="1" ht="76.5">
      <c r="A367" s="183">
        <v>366</v>
      </c>
      <c r="B367" s="183" t="s">
        <v>804</v>
      </c>
      <c r="C367" s="183" t="s">
        <v>1314</v>
      </c>
      <c r="D367" s="183" t="s">
        <v>897</v>
      </c>
      <c r="E367" s="183"/>
      <c r="F367" s="183" t="s">
        <v>806</v>
      </c>
      <c r="G367" s="183" t="s">
        <v>16</v>
      </c>
      <c r="H367" s="318" t="s">
        <v>235</v>
      </c>
      <c r="I367" s="326" t="s">
        <v>399</v>
      </c>
      <c r="J367" s="266">
        <v>45490</v>
      </c>
      <c r="K367" s="183" t="s">
        <v>977</v>
      </c>
      <c r="L367" s="183" t="str">
        <f t="shared" si="20"/>
        <v>700</v>
      </c>
      <c r="M367" s="182">
        <v>103600</v>
      </c>
      <c r="N367" s="182">
        <f t="shared" si="19"/>
        <v>103.6</v>
      </c>
      <c r="O367" s="182" t="s">
        <v>3518</v>
      </c>
      <c r="P367" s="189" t="s">
        <v>1724</v>
      </c>
      <c r="Q367" s="183" t="s">
        <v>807</v>
      </c>
      <c r="R367" s="183"/>
      <c r="S367" s="187" t="s">
        <v>1093</v>
      </c>
      <c r="T367" s="183" t="s">
        <v>999</v>
      </c>
      <c r="U367" s="183" t="s">
        <v>1006</v>
      </c>
      <c r="V367" s="183" t="s">
        <v>2700</v>
      </c>
    </row>
    <row r="368" spans="1:23" s="226" customFormat="1" ht="76.5">
      <c r="A368" s="183">
        <v>367</v>
      </c>
      <c r="B368" s="183" t="s">
        <v>804</v>
      </c>
      <c r="C368" s="183" t="s">
        <v>1314</v>
      </c>
      <c r="D368" s="183" t="s">
        <v>898</v>
      </c>
      <c r="E368" s="183"/>
      <c r="F368" s="183" t="s">
        <v>806</v>
      </c>
      <c r="G368" s="183" t="s">
        <v>16</v>
      </c>
      <c r="H368" s="184" t="s">
        <v>956</v>
      </c>
      <c r="I368" s="184" t="s">
        <v>2819</v>
      </c>
      <c r="J368" s="186">
        <v>45553</v>
      </c>
      <c r="K368" s="187" t="s">
        <v>1104</v>
      </c>
      <c r="L368" s="183" t="str">
        <f t="shared" si="20"/>
        <v>500</v>
      </c>
      <c r="M368" s="182">
        <v>74000</v>
      </c>
      <c r="N368" s="182">
        <f t="shared" si="19"/>
        <v>74</v>
      </c>
      <c r="O368" s="182">
        <v>74</v>
      </c>
      <c r="P368" s="189" t="s">
        <v>1724</v>
      </c>
      <c r="Q368" s="183" t="s">
        <v>807</v>
      </c>
      <c r="R368" s="183"/>
      <c r="S368" s="187" t="s">
        <v>1093</v>
      </c>
      <c r="T368" s="183" t="s">
        <v>999</v>
      </c>
      <c r="U368" s="183" t="s">
        <v>1006</v>
      </c>
      <c r="V368" s="183" t="s">
        <v>2700</v>
      </c>
      <c r="W368" s="230"/>
    </row>
    <row r="369" spans="1:23" s="226" customFormat="1" ht="165.75">
      <c r="A369" s="183">
        <v>368</v>
      </c>
      <c r="B369" s="183" t="s">
        <v>804</v>
      </c>
      <c r="C369" s="183" t="s">
        <v>1314</v>
      </c>
      <c r="D369" s="183" t="s">
        <v>2100</v>
      </c>
      <c r="E369" s="183"/>
      <c r="F369" s="183" t="s">
        <v>809</v>
      </c>
      <c r="G369" s="183" t="s">
        <v>16</v>
      </c>
      <c r="H369" s="184" t="s">
        <v>956</v>
      </c>
      <c r="I369" s="184" t="s">
        <v>252</v>
      </c>
      <c r="J369" s="186">
        <v>45644</v>
      </c>
      <c r="K369" s="183" t="s">
        <v>1103</v>
      </c>
      <c r="L369" s="183" t="str">
        <f t="shared" si="20"/>
        <v>200</v>
      </c>
      <c r="M369" s="182">
        <v>396000</v>
      </c>
      <c r="N369" s="182">
        <f t="shared" si="19"/>
        <v>396</v>
      </c>
      <c r="O369" s="182">
        <v>396</v>
      </c>
      <c r="P369" s="189" t="s">
        <v>1724</v>
      </c>
      <c r="Q369" s="183" t="s">
        <v>807</v>
      </c>
      <c r="R369" s="183"/>
      <c r="S369" s="183" t="s">
        <v>2241</v>
      </c>
      <c r="T369" s="187" t="s">
        <v>1000</v>
      </c>
      <c r="U369" s="183" t="s">
        <v>2899</v>
      </c>
      <c r="V369" s="183" t="s">
        <v>2700</v>
      </c>
      <c r="W369" s="230"/>
    </row>
    <row r="370" spans="1:23" s="226" customFormat="1" ht="76.5">
      <c r="A370" s="183">
        <v>369</v>
      </c>
      <c r="B370" s="183" t="s">
        <v>804</v>
      </c>
      <c r="C370" s="183" t="s">
        <v>1314</v>
      </c>
      <c r="D370" s="183" t="s">
        <v>899</v>
      </c>
      <c r="E370" s="183"/>
      <c r="F370" s="183" t="s">
        <v>810</v>
      </c>
      <c r="G370" s="183" t="s">
        <v>16</v>
      </c>
      <c r="H370" s="184" t="s">
        <v>547</v>
      </c>
      <c r="I370" s="241" t="s">
        <v>230</v>
      </c>
      <c r="J370" s="274">
        <v>45301</v>
      </c>
      <c r="K370" s="183" t="s">
        <v>979</v>
      </c>
      <c r="L370" s="183" t="str">
        <f t="shared" si="20"/>
        <v>800</v>
      </c>
      <c r="M370" s="182">
        <v>118400</v>
      </c>
      <c r="N370" s="182">
        <f t="shared" si="19"/>
        <v>118.4</v>
      </c>
      <c r="O370" s="182" t="s">
        <v>3519</v>
      </c>
      <c r="P370" s="189" t="s">
        <v>1724</v>
      </c>
      <c r="Q370" s="183" t="s">
        <v>807</v>
      </c>
      <c r="R370" s="183"/>
      <c r="S370" s="187" t="s">
        <v>1093</v>
      </c>
      <c r="T370" s="183" t="s">
        <v>998</v>
      </c>
      <c r="U370" s="183" t="s">
        <v>811</v>
      </c>
      <c r="V370" s="183" t="s">
        <v>2700</v>
      </c>
      <c r="W370" s="230"/>
    </row>
    <row r="371" spans="1:23" s="226" customFormat="1" ht="76.5">
      <c r="A371" s="183">
        <v>370</v>
      </c>
      <c r="B371" s="183" t="s">
        <v>804</v>
      </c>
      <c r="C371" s="183" t="s">
        <v>1314</v>
      </c>
      <c r="D371" s="183" t="s">
        <v>1257</v>
      </c>
      <c r="E371" s="183"/>
      <c r="F371" s="183" t="s">
        <v>812</v>
      </c>
      <c r="G371" s="183" t="s">
        <v>168</v>
      </c>
      <c r="H371" s="184" t="s">
        <v>957</v>
      </c>
      <c r="I371" s="184" t="s">
        <v>973</v>
      </c>
      <c r="J371" s="186">
        <v>45448</v>
      </c>
      <c r="K371" s="183" t="s">
        <v>979</v>
      </c>
      <c r="L371" s="183" t="str">
        <f t="shared" si="20"/>
        <v>800</v>
      </c>
      <c r="M371" s="182">
        <v>118400</v>
      </c>
      <c r="N371" s="182">
        <f t="shared" si="19"/>
        <v>118.4</v>
      </c>
      <c r="O371" s="182" t="s">
        <v>3519</v>
      </c>
      <c r="P371" s="189" t="s">
        <v>1724</v>
      </c>
      <c r="Q371" s="183" t="s">
        <v>807</v>
      </c>
      <c r="R371" s="183"/>
      <c r="S371" s="187" t="s">
        <v>1093</v>
      </c>
      <c r="T371" s="183" t="s">
        <v>998</v>
      </c>
      <c r="U371" s="183" t="s">
        <v>1005</v>
      </c>
      <c r="V371" s="183" t="s">
        <v>2700</v>
      </c>
      <c r="W371" s="230"/>
    </row>
    <row r="372" spans="1:23" s="226" customFormat="1" ht="114.75">
      <c r="A372" s="183">
        <v>371</v>
      </c>
      <c r="B372" s="183" t="s">
        <v>804</v>
      </c>
      <c r="C372" s="183" t="s">
        <v>1314</v>
      </c>
      <c r="D372" s="183" t="s">
        <v>900</v>
      </c>
      <c r="E372" s="183"/>
      <c r="F372" s="183" t="s">
        <v>812</v>
      </c>
      <c r="G372" s="183" t="s">
        <v>16</v>
      </c>
      <c r="H372" s="184" t="s">
        <v>957</v>
      </c>
      <c r="I372" s="219" t="s">
        <v>973</v>
      </c>
      <c r="J372" s="186">
        <v>45448</v>
      </c>
      <c r="K372" s="183" t="s">
        <v>977</v>
      </c>
      <c r="L372" s="183" t="str">
        <f t="shared" si="20"/>
        <v>700</v>
      </c>
      <c r="M372" s="182">
        <v>103600</v>
      </c>
      <c r="N372" s="182">
        <f t="shared" si="19"/>
        <v>103.6</v>
      </c>
      <c r="O372" s="182" t="s">
        <v>3518</v>
      </c>
      <c r="P372" s="189" t="s">
        <v>1724</v>
      </c>
      <c r="Q372" s="183" t="s">
        <v>807</v>
      </c>
      <c r="R372" s="183"/>
      <c r="S372" s="187" t="s">
        <v>1093</v>
      </c>
      <c r="T372" s="183" t="s">
        <v>998</v>
      </c>
      <c r="U372" s="183" t="s">
        <v>1004</v>
      </c>
      <c r="V372" s="183" t="s">
        <v>2700</v>
      </c>
      <c r="W372" s="230"/>
    </row>
    <row r="373" spans="1:23" s="226" customFormat="1" ht="76.5">
      <c r="A373" s="183">
        <v>372</v>
      </c>
      <c r="B373" s="183" t="s">
        <v>804</v>
      </c>
      <c r="C373" s="183" t="s">
        <v>1314</v>
      </c>
      <c r="D373" s="183" t="s">
        <v>901</v>
      </c>
      <c r="E373" s="183"/>
      <c r="F373" s="183" t="s">
        <v>813</v>
      </c>
      <c r="G373" s="183" t="s">
        <v>16</v>
      </c>
      <c r="H373" s="184" t="s">
        <v>547</v>
      </c>
      <c r="I373" s="183" t="s">
        <v>394</v>
      </c>
      <c r="J373" s="186">
        <v>45371</v>
      </c>
      <c r="K373" s="183" t="s">
        <v>977</v>
      </c>
      <c r="L373" s="183" t="str">
        <f t="shared" si="20"/>
        <v>700</v>
      </c>
      <c r="M373" s="182">
        <v>103600</v>
      </c>
      <c r="N373" s="182">
        <f t="shared" si="19"/>
        <v>103.6</v>
      </c>
      <c r="O373" s="182" t="s">
        <v>3518</v>
      </c>
      <c r="P373" s="189" t="s">
        <v>1724</v>
      </c>
      <c r="Q373" s="183" t="s">
        <v>807</v>
      </c>
      <c r="R373" s="183"/>
      <c r="S373" s="187" t="s">
        <v>1093</v>
      </c>
      <c r="T373" s="183" t="s">
        <v>998</v>
      </c>
      <c r="U373" s="183" t="s">
        <v>1009</v>
      </c>
      <c r="V373" s="183" t="s">
        <v>2700</v>
      </c>
      <c r="W373" s="230"/>
    </row>
    <row r="374" spans="1:23" s="226" customFormat="1" ht="76.5">
      <c r="A374" s="183">
        <v>373</v>
      </c>
      <c r="B374" s="183" t="s">
        <v>804</v>
      </c>
      <c r="C374" s="183" t="s">
        <v>1314</v>
      </c>
      <c r="D374" s="183" t="s">
        <v>2825</v>
      </c>
      <c r="E374" s="183"/>
      <c r="F374" s="183" t="s">
        <v>813</v>
      </c>
      <c r="G374" s="183" t="s">
        <v>16</v>
      </c>
      <c r="H374" s="190" t="s">
        <v>235</v>
      </c>
      <c r="I374" s="190" t="s">
        <v>969</v>
      </c>
      <c r="J374" s="266">
        <v>45476</v>
      </c>
      <c r="K374" s="183" t="s">
        <v>977</v>
      </c>
      <c r="L374" s="183" t="str">
        <f t="shared" si="20"/>
        <v>700</v>
      </c>
      <c r="M374" s="182">
        <v>103600</v>
      </c>
      <c r="N374" s="182">
        <f t="shared" si="19"/>
        <v>103.6</v>
      </c>
      <c r="O374" s="182" t="s">
        <v>3518</v>
      </c>
      <c r="P374" s="189" t="s">
        <v>1724</v>
      </c>
      <c r="Q374" s="183" t="s">
        <v>807</v>
      </c>
      <c r="R374" s="183"/>
      <c r="S374" s="187" t="s">
        <v>1093</v>
      </c>
      <c r="T374" s="183" t="s">
        <v>998</v>
      </c>
      <c r="U374" s="183" t="s">
        <v>814</v>
      </c>
      <c r="V374" s="183" t="s">
        <v>2700</v>
      </c>
      <c r="W374" s="230"/>
    </row>
    <row r="375" spans="1:23" s="226" customFormat="1" ht="76.5">
      <c r="A375" s="183">
        <v>374</v>
      </c>
      <c r="B375" s="183" t="s">
        <v>804</v>
      </c>
      <c r="C375" s="183" t="s">
        <v>1314</v>
      </c>
      <c r="D375" s="249" t="s">
        <v>3349</v>
      </c>
      <c r="E375" s="183" t="s">
        <v>2242</v>
      </c>
      <c r="F375" s="183" t="s">
        <v>2243</v>
      </c>
      <c r="G375" s="183" t="s">
        <v>16</v>
      </c>
      <c r="H375" s="184" t="s">
        <v>956</v>
      </c>
      <c r="I375" s="184" t="s">
        <v>256</v>
      </c>
      <c r="J375" s="186">
        <v>45546</v>
      </c>
      <c r="K375" s="183" t="s">
        <v>2703</v>
      </c>
      <c r="L375" s="183" t="str">
        <f t="shared" si="20"/>
        <v>720</v>
      </c>
      <c r="M375" s="182">
        <v>126000</v>
      </c>
      <c r="N375" s="182">
        <f t="shared" si="19"/>
        <v>126</v>
      </c>
      <c r="O375" s="182">
        <v>126</v>
      </c>
      <c r="P375" s="185" t="s">
        <v>1724</v>
      </c>
      <c r="Q375" s="183" t="s">
        <v>807</v>
      </c>
      <c r="R375" s="183"/>
      <c r="S375" s="183" t="s">
        <v>1093</v>
      </c>
      <c r="T375" s="183" t="s">
        <v>998</v>
      </c>
      <c r="U375" s="183" t="s">
        <v>3030</v>
      </c>
      <c r="V375" s="183" t="s">
        <v>2700</v>
      </c>
      <c r="W375" s="230"/>
    </row>
    <row r="376" spans="1:23" s="226" customFormat="1" ht="102">
      <c r="A376" s="183">
        <v>375</v>
      </c>
      <c r="B376" s="183" t="s">
        <v>804</v>
      </c>
      <c r="C376" s="183" t="s">
        <v>1314</v>
      </c>
      <c r="D376" s="183" t="s">
        <v>2250</v>
      </c>
      <c r="E376" s="183"/>
      <c r="F376" s="183" t="s">
        <v>2244</v>
      </c>
      <c r="G376" s="183" t="s">
        <v>16</v>
      </c>
      <c r="H376" s="184" t="s">
        <v>797</v>
      </c>
      <c r="I376" s="184" t="s">
        <v>498</v>
      </c>
      <c r="J376" s="186">
        <v>45357</v>
      </c>
      <c r="K376" s="183" t="s">
        <v>2702</v>
      </c>
      <c r="L376" s="183" t="str">
        <f t="shared" si="20"/>
        <v>296</v>
      </c>
      <c r="M376" s="182">
        <v>43100</v>
      </c>
      <c r="N376" s="182">
        <f t="shared" si="19"/>
        <v>43.1</v>
      </c>
      <c r="O376" s="182" t="s">
        <v>3520</v>
      </c>
      <c r="P376" s="185" t="s">
        <v>1724</v>
      </c>
      <c r="Q376" s="183" t="s">
        <v>807</v>
      </c>
      <c r="R376" s="183"/>
      <c r="S376" s="183" t="s">
        <v>1093</v>
      </c>
      <c r="T376" s="183" t="s">
        <v>998</v>
      </c>
      <c r="U376" s="183" t="s">
        <v>2698</v>
      </c>
      <c r="V376" s="183" t="s">
        <v>2700</v>
      </c>
      <c r="W376" s="230"/>
    </row>
    <row r="377" spans="1:23" s="226" customFormat="1" ht="102">
      <c r="A377" s="183">
        <v>376</v>
      </c>
      <c r="B377" s="183" t="s">
        <v>804</v>
      </c>
      <c r="C377" s="250" t="s">
        <v>1314</v>
      </c>
      <c r="D377" s="250" t="s">
        <v>2699</v>
      </c>
      <c r="E377" s="250"/>
      <c r="F377" s="250" t="s">
        <v>2244</v>
      </c>
      <c r="G377" s="250" t="s">
        <v>16</v>
      </c>
      <c r="H377" s="184" t="s">
        <v>797</v>
      </c>
      <c r="I377" s="184" t="s">
        <v>498</v>
      </c>
      <c r="J377" s="186">
        <v>45357</v>
      </c>
      <c r="K377" s="250" t="s">
        <v>2702</v>
      </c>
      <c r="L377" s="183" t="str">
        <f t="shared" si="20"/>
        <v>296</v>
      </c>
      <c r="M377" s="182">
        <v>43100</v>
      </c>
      <c r="N377" s="182">
        <f t="shared" si="19"/>
        <v>43.1</v>
      </c>
      <c r="O377" s="182" t="s">
        <v>3520</v>
      </c>
      <c r="P377" s="252" t="s">
        <v>1724</v>
      </c>
      <c r="Q377" s="250" t="s">
        <v>807</v>
      </c>
      <c r="R377" s="250"/>
      <c r="S377" s="250" t="s">
        <v>1093</v>
      </c>
      <c r="T377" s="250" t="s">
        <v>998</v>
      </c>
      <c r="U377" s="250" t="s">
        <v>2698</v>
      </c>
      <c r="V377" s="183" t="s">
        <v>2700</v>
      </c>
      <c r="W377" s="230"/>
    </row>
    <row r="378" spans="1:23" s="226" customFormat="1" ht="89.25">
      <c r="A378" s="183">
        <v>377</v>
      </c>
      <c r="B378" s="183" t="s">
        <v>804</v>
      </c>
      <c r="C378" s="183" t="s">
        <v>1314</v>
      </c>
      <c r="D378" s="249" t="s">
        <v>3045</v>
      </c>
      <c r="E378" s="183"/>
      <c r="F378" s="183" t="s">
        <v>3046</v>
      </c>
      <c r="G378" s="183" t="s">
        <v>16</v>
      </c>
      <c r="H378" s="184" t="s">
        <v>797</v>
      </c>
      <c r="I378" s="184" t="s">
        <v>498</v>
      </c>
      <c r="J378" s="186">
        <v>45357</v>
      </c>
      <c r="K378" s="183" t="s">
        <v>2702</v>
      </c>
      <c r="L378" s="183" t="str">
        <f t="shared" si="20"/>
        <v>296</v>
      </c>
      <c r="M378" s="182">
        <v>43100</v>
      </c>
      <c r="N378" s="182">
        <f t="shared" si="19"/>
        <v>43.1</v>
      </c>
      <c r="O378" s="182" t="s">
        <v>3520</v>
      </c>
      <c r="P378" s="185" t="s">
        <v>1724</v>
      </c>
      <c r="Q378" s="183" t="s">
        <v>807</v>
      </c>
      <c r="R378" s="183"/>
      <c r="S378" s="183" t="s">
        <v>1093</v>
      </c>
      <c r="T378" s="183" t="s">
        <v>998</v>
      </c>
      <c r="U378" s="183" t="s">
        <v>2698</v>
      </c>
      <c r="V378" s="183" t="s">
        <v>2700</v>
      </c>
      <c r="W378" s="230"/>
    </row>
    <row r="379" spans="1:23" s="226" customFormat="1" ht="89.25">
      <c r="A379" s="183">
        <v>378</v>
      </c>
      <c r="B379" s="183" t="s">
        <v>804</v>
      </c>
      <c r="C379" s="183" t="s">
        <v>1314</v>
      </c>
      <c r="D379" s="253" t="s">
        <v>3047</v>
      </c>
      <c r="E379" s="250"/>
      <c r="F379" s="250" t="s">
        <v>3046</v>
      </c>
      <c r="G379" s="250" t="s">
        <v>16</v>
      </c>
      <c r="H379" s="184" t="s">
        <v>797</v>
      </c>
      <c r="I379" s="251" t="s">
        <v>2245</v>
      </c>
      <c r="J379" s="277">
        <v>45364</v>
      </c>
      <c r="K379" s="250" t="s">
        <v>2702</v>
      </c>
      <c r="L379" s="183" t="str">
        <f t="shared" si="20"/>
        <v>296</v>
      </c>
      <c r="M379" s="182">
        <v>43100</v>
      </c>
      <c r="N379" s="182">
        <f t="shared" si="19"/>
        <v>43.1</v>
      </c>
      <c r="O379" s="182" t="s">
        <v>3520</v>
      </c>
      <c r="P379" s="252" t="s">
        <v>1724</v>
      </c>
      <c r="Q379" s="250" t="s">
        <v>807</v>
      </c>
      <c r="R379" s="250"/>
      <c r="S379" s="250" t="s">
        <v>1093</v>
      </c>
      <c r="T379" s="250" t="s">
        <v>998</v>
      </c>
      <c r="U379" s="250" t="s">
        <v>2698</v>
      </c>
      <c r="V379" s="183" t="s">
        <v>2700</v>
      </c>
      <c r="W379" s="230"/>
    </row>
    <row r="380" spans="1:23" s="226" customFormat="1" ht="89.25">
      <c r="A380" s="183">
        <v>379</v>
      </c>
      <c r="B380" s="183" t="s">
        <v>804</v>
      </c>
      <c r="C380" s="183" t="s">
        <v>1314</v>
      </c>
      <c r="D380" s="183" t="s">
        <v>2253</v>
      </c>
      <c r="E380" s="183"/>
      <c r="F380" s="183" t="s">
        <v>815</v>
      </c>
      <c r="G380" s="183" t="s">
        <v>16</v>
      </c>
      <c r="H380" s="183" t="s">
        <v>244</v>
      </c>
      <c r="I380" s="183" t="s">
        <v>494</v>
      </c>
      <c r="J380" s="186">
        <v>45511</v>
      </c>
      <c r="K380" s="183" t="s">
        <v>980</v>
      </c>
      <c r="L380" s="183" t="str">
        <f t="shared" si="20"/>
        <v>720</v>
      </c>
      <c r="M380" s="182">
        <v>106560</v>
      </c>
      <c r="N380" s="182">
        <f t="shared" si="19"/>
        <v>106.56</v>
      </c>
      <c r="O380" s="182" t="s">
        <v>3521</v>
      </c>
      <c r="P380" s="185" t="s">
        <v>1723</v>
      </c>
      <c r="Q380" s="183" t="s">
        <v>816</v>
      </c>
      <c r="R380" s="183"/>
      <c r="S380" s="183" t="s">
        <v>996</v>
      </c>
      <c r="T380" s="183" t="s">
        <v>817</v>
      </c>
      <c r="U380" s="183" t="s">
        <v>2010</v>
      </c>
      <c r="V380" s="183" t="s">
        <v>2700</v>
      </c>
      <c r="W380" s="230"/>
    </row>
    <row r="381" spans="1:23" s="226" customFormat="1" ht="51">
      <c r="A381" s="183">
        <v>380</v>
      </c>
      <c r="B381" s="183" t="s">
        <v>804</v>
      </c>
      <c r="C381" s="183" t="s">
        <v>1314</v>
      </c>
      <c r="D381" s="183" t="s">
        <v>2840</v>
      </c>
      <c r="E381" s="183"/>
      <c r="F381" s="183" t="s">
        <v>2260</v>
      </c>
      <c r="G381" s="183" t="s">
        <v>16</v>
      </c>
      <c r="H381" s="183" t="s">
        <v>2252</v>
      </c>
      <c r="I381" s="184" t="s">
        <v>790</v>
      </c>
      <c r="J381" s="186">
        <v>45364</v>
      </c>
      <c r="K381" s="183" t="s">
        <v>980</v>
      </c>
      <c r="L381" s="183" t="str">
        <f t="shared" si="20"/>
        <v>720</v>
      </c>
      <c r="M381" s="182">
        <v>106560</v>
      </c>
      <c r="N381" s="182">
        <f t="shared" si="19"/>
        <v>106.56</v>
      </c>
      <c r="O381" s="182" t="s">
        <v>3521</v>
      </c>
      <c r="P381" s="185" t="s">
        <v>1723</v>
      </c>
      <c r="Q381" s="183" t="s">
        <v>816</v>
      </c>
      <c r="R381" s="183" t="s">
        <v>2251</v>
      </c>
      <c r="S381" s="183" t="s">
        <v>996</v>
      </c>
      <c r="T381" s="183" t="s">
        <v>817</v>
      </c>
      <c r="U381" s="183" t="s">
        <v>2704</v>
      </c>
      <c r="V381" s="183" t="s">
        <v>2700</v>
      </c>
      <c r="W381" s="230"/>
    </row>
    <row r="382" spans="1:23" s="226" customFormat="1" ht="51">
      <c r="A382" s="183">
        <v>381</v>
      </c>
      <c r="B382" s="183" t="s">
        <v>804</v>
      </c>
      <c r="C382" s="183" t="s">
        <v>1314</v>
      </c>
      <c r="D382" s="183" t="s">
        <v>2255</v>
      </c>
      <c r="E382" s="183"/>
      <c r="F382" s="183" t="s">
        <v>2261</v>
      </c>
      <c r="G382" s="183" t="s">
        <v>16</v>
      </c>
      <c r="H382" s="183" t="s">
        <v>2252</v>
      </c>
      <c r="I382" s="184" t="s">
        <v>790</v>
      </c>
      <c r="J382" s="186">
        <v>45364</v>
      </c>
      <c r="K382" s="183" t="s">
        <v>980</v>
      </c>
      <c r="L382" s="183" t="str">
        <f t="shared" si="20"/>
        <v>720</v>
      </c>
      <c r="M382" s="182">
        <v>106560</v>
      </c>
      <c r="N382" s="182">
        <f t="shared" si="19"/>
        <v>106.56</v>
      </c>
      <c r="O382" s="182" t="s">
        <v>3521</v>
      </c>
      <c r="P382" s="185" t="s">
        <v>1723</v>
      </c>
      <c r="Q382" s="183" t="s">
        <v>816</v>
      </c>
      <c r="R382" s="183" t="s">
        <v>2251</v>
      </c>
      <c r="S382" s="183" t="s">
        <v>996</v>
      </c>
      <c r="T382" s="183" t="s">
        <v>817</v>
      </c>
      <c r="U382" s="183" t="s">
        <v>2704</v>
      </c>
      <c r="V382" s="183" t="s">
        <v>2700</v>
      </c>
      <c r="W382" s="230"/>
    </row>
    <row r="383" spans="1:23" s="230" customFormat="1" ht="51">
      <c r="A383" s="183">
        <v>382</v>
      </c>
      <c r="B383" s="183" t="s">
        <v>804</v>
      </c>
      <c r="C383" s="183" t="s">
        <v>1314</v>
      </c>
      <c r="D383" s="183" t="s">
        <v>2259</v>
      </c>
      <c r="E383" s="183"/>
      <c r="F383" s="183" t="s">
        <v>2256</v>
      </c>
      <c r="G383" s="183" t="s">
        <v>16</v>
      </c>
      <c r="H383" s="183" t="s">
        <v>2252</v>
      </c>
      <c r="I383" s="184" t="s">
        <v>790</v>
      </c>
      <c r="J383" s="186">
        <v>45364</v>
      </c>
      <c r="K383" s="183" t="s">
        <v>980</v>
      </c>
      <c r="L383" s="183" t="str">
        <f t="shared" si="20"/>
        <v>720</v>
      </c>
      <c r="M383" s="182">
        <v>106560</v>
      </c>
      <c r="N383" s="182">
        <f t="shared" si="19"/>
        <v>106.56</v>
      </c>
      <c r="O383" s="182" t="s">
        <v>3521</v>
      </c>
      <c r="P383" s="185" t="s">
        <v>1723</v>
      </c>
      <c r="Q383" s="183" t="s">
        <v>816</v>
      </c>
      <c r="R383" s="183" t="s">
        <v>2251</v>
      </c>
      <c r="S383" s="183" t="s">
        <v>996</v>
      </c>
      <c r="T383" s="183" t="s">
        <v>817</v>
      </c>
      <c r="U383" s="183" t="s">
        <v>2704</v>
      </c>
      <c r="V383" s="183" t="s">
        <v>2700</v>
      </c>
    </row>
    <row r="384" spans="1:23" s="230" customFormat="1" ht="63.75">
      <c r="A384" s="183">
        <v>383</v>
      </c>
      <c r="B384" s="183" t="s">
        <v>804</v>
      </c>
      <c r="C384" s="183" t="s">
        <v>1314</v>
      </c>
      <c r="D384" s="183" t="s">
        <v>2257</v>
      </c>
      <c r="E384" s="183"/>
      <c r="F384" s="183" t="s">
        <v>2258</v>
      </c>
      <c r="G384" s="183" t="s">
        <v>16</v>
      </c>
      <c r="H384" s="183" t="s">
        <v>2252</v>
      </c>
      <c r="I384" s="184" t="s">
        <v>790</v>
      </c>
      <c r="J384" s="186">
        <v>45364</v>
      </c>
      <c r="K384" s="183" t="s">
        <v>980</v>
      </c>
      <c r="L384" s="183" t="str">
        <f t="shared" si="20"/>
        <v>720</v>
      </c>
      <c r="M384" s="182">
        <v>106560</v>
      </c>
      <c r="N384" s="182">
        <f t="shared" si="19"/>
        <v>106.56</v>
      </c>
      <c r="O384" s="182" t="s">
        <v>3521</v>
      </c>
      <c r="P384" s="183" t="s">
        <v>1723</v>
      </c>
      <c r="Q384" s="183" t="s">
        <v>816</v>
      </c>
      <c r="R384" s="183" t="s">
        <v>2251</v>
      </c>
      <c r="S384" s="183" t="s">
        <v>996</v>
      </c>
      <c r="T384" s="183" t="s">
        <v>817</v>
      </c>
      <c r="U384" s="183" t="s">
        <v>2704</v>
      </c>
      <c r="V384" s="183" t="s">
        <v>2700</v>
      </c>
    </row>
    <row r="385" spans="1:22" s="230" customFormat="1" ht="89.25">
      <c r="A385" s="183">
        <v>384</v>
      </c>
      <c r="B385" s="183" t="s">
        <v>804</v>
      </c>
      <c r="C385" s="183" t="s">
        <v>1314</v>
      </c>
      <c r="D385" s="183" t="s">
        <v>3313</v>
      </c>
      <c r="E385" s="183" t="s">
        <v>818</v>
      </c>
      <c r="F385" s="183" t="s">
        <v>819</v>
      </c>
      <c r="G385" s="183" t="s">
        <v>16</v>
      </c>
      <c r="H385" s="183" t="s">
        <v>235</v>
      </c>
      <c r="I385" s="183" t="s">
        <v>395</v>
      </c>
      <c r="J385" s="186">
        <v>45427</v>
      </c>
      <c r="K385" s="183" t="s">
        <v>980</v>
      </c>
      <c r="L385" s="183" t="str">
        <f t="shared" si="20"/>
        <v>720</v>
      </c>
      <c r="M385" s="182">
        <v>106560</v>
      </c>
      <c r="N385" s="182">
        <f t="shared" si="19"/>
        <v>106.56</v>
      </c>
      <c r="O385" s="182" t="s">
        <v>3521</v>
      </c>
      <c r="P385" s="185" t="s">
        <v>1723</v>
      </c>
      <c r="Q385" s="183" t="s">
        <v>816</v>
      </c>
      <c r="R385" s="183"/>
      <c r="S385" s="183" t="s">
        <v>996</v>
      </c>
      <c r="T385" s="183" t="s">
        <v>817</v>
      </c>
      <c r="U385" s="183" t="s">
        <v>1014</v>
      </c>
      <c r="V385" s="183" t="s">
        <v>2700</v>
      </c>
    </row>
    <row r="386" spans="1:22" s="230" customFormat="1" ht="63.75">
      <c r="A386" s="183">
        <v>385</v>
      </c>
      <c r="B386" s="183" t="s">
        <v>804</v>
      </c>
      <c r="C386" s="183" t="s">
        <v>1314</v>
      </c>
      <c r="D386" s="183" t="s">
        <v>2263</v>
      </c>
      <c r="E386" s="183"/>
      <c r="F386" s="183" t="s">
        <v>820</v>
      </c>
      <c r="G386" s="183" t="s">
        <v>16</v>
      </c>
      <c r="H386" s="183" t="s">
        <v>244</v>
      </c>
      <c r="I386" s="183" t="s">
        <v>801</v>
      </c>
      <c r="J386" s="186">
        <v>45539</v>
      </c>
      <c r="K386" s="183" t="s">
        <v>980</v>
      </c>
      <c r="L386" s="183" t="str">
        <f t="shared" si="20"/>
        <v>720</v>
      </c>
      <c r="M386" s="182">
        <v>106560</v>
      </c>
      <c r="N386" s="182">
        <f t="shared" si="19"/>
        <v>106.56</v>
      </c>
      <c r="O386" s="182" t="s">
        <v>3521</v>
      </c>
      <c r="P386" s="185" t="s">
        <v>1723</v>
      </c>
      <c r="Q386" s="183" t="s">
        <v>816</v>
      </c>
      <c r="R386" s="183"/>
      <c r="S386" s="183" t="s">
        <v>996</v>
      </c>
      <c r="T386" s="183" t="s">
        <v>817</v>
      </c>
      <c r="U386" s="183" t="s">
        <v>1016</v>
      </c>
      <c r="V386" s="183" t="s">
        <v>2700</v>
      </c>
    </row>
    <row r="387" spans="1:22" s="230" customFormat="1" ht="63.75">
      <c r="A387" s="183">
        <v>386</v>
      </c>
      <c r="B387" s="183" t="s">
        <v>804</v>
      </c>
      <c r="C387" s="183" t="s">
        <v>1314</v>
      </c>
      <c r="D387" s="183" t="s">
        <v>902</v>
      </c>
      <c r="E387" s="183"/>
      <c r="F387" s="183" t="s">
        <v>821</v>
      </c>
      <c r="G387" s="183" t="s">
        <v>16</v>
      </c>
      <c r="H387" s="184" t="s">
        <v>547</v>
      </c>
      <c r="I387" s="184" t="s">
        <v>558</v>
      </c>
      <c r="J387" s="186">
        <v>45385</v>
      </c>
      <c r="K387" s="183" t="s">
        <v>980</v>
      </c>
      <c r="L387" s="183" t="str">
        <f t="shared" si="20"/>
        <v>720</v>
      </c>
      <c r="M387" s="182">
        <v>106560</v>
      </c>
      <c r="N387" s="182">
        <f t="shared" ref="N387:N450" si="21">M387/1000</f>
        <v>106.56</v>
      </c>
      <c r="O387" s="182" t="s">
        <v>3521</v>
      </c>
      <c r="P387" s="185" t="s">
        <v>1723</v>
      </c>
      <c r="Q387" s="183" t="s">
        <v>816</v>
      </c>
      <c r="R387" s="183"/>
      <c r="S387" s="183" t="s">
        <v>996</v>
      </c>
      <c r="T387" s="183" t="s">
        <v>817</v>
      </c>
      <c r="U387" s="183" t="s">
        <v>1017</v>
      </c>
      <c r="V387" s="183" t="s">
        <v>2700</v>
      </c>
    </row>
    <row r="388" spans="1:22" s="230" customFormat="1" ht="76.5">
      <c r="A388" s="183">
        <v>387</v>
      </c>
      <c r="B388" s="183" t="s">
        <v>804</v>
      </c>
      <c r="C388" s="183" t="s">
        <v>1314</v>
      </c>
      <c r="D388" s="183" t="s">
        <v>3237</v>
      </c>
      <c r="E388" s="183" t="s">
        <v>948</v>
      </c>
      <c r="F388" s="183" t="s">
        <v>822</v>
      </c>
      <c r="G388" s="183" t="s">
        <v>16</v>
      </c>
      <c r="H388" s="183" t="s">
        <v>244</v>
      </c>
      <c r="I388" s="183" t="s">
        <v>257</v>
      </c>
      <c r="J388" s="186">
        <v>45602</v>
      </c>
      <c r="K388" s="183" t="s">
        <v>983</v>
      </c>
      <c r="L388" s="183">
        <v>1440</v>
      </c>
      <c r="M388" s="182">
        <v>213120</v>
      </c>
      <c r="N388" s="182">
        <f t="shared" si="21"/>
        <v>213.12</v>
      </c>
      <c r="O388" s="182" t="s">
        <v>3522</v>
      </c>
      <c r="P388" s="185" t="s">
        <v>1723</v>
      </c>
      <c r="Q388" s="183" t="s">
        <v>816</v>
      </c>
      <c r="R388" s="183"/>
      <c r="S388" s="183" t="s">
        <v>996</v>
      </c>
      <c r="T388" s="183" t="s">
        <v>817</v>
      </c>
      <c r="U388" s="183" t="s">
        <v>1012</v>
      </c>
      <c r="V388" s="183" t="s">
        <v>2700</v>
      </c>
    </row>
    <row r="389" spans="1:22" s="230" customFormat="1" ht="63.75">
      <c r="A389" s="183">
        <v>388</v>
      </c>
      <c r="B389" s="183" t="s">
        <v>804</v>
      </c>
      <c r="C389" s="183" t="s">
        <v>1314</v>
      </c>
      <c r="D389" s="183" t="s">
        <v>2011</v>
      </c>
      <c r="E389" s="183"/>
      <c r="F389" s="183" t="s">
        <v>823</v>
      </c>
      <c r="G389" s="183" t="s">
        <v>16</v>
      </c>
      <c r="H389" s="183" t="s">
        <v>958</v>
      </c>
      <c r="I389" s="241" t="s">
        <v>230</v>
      </c>
      <c r="J389" s="274">
        <v>45301</v>
      </c>
      <c r="K389" s="183" t="s">
        <v>980</v>
      </c>
      <c r="L389" s="183" t="str">
        <f t="shared" ref="L389:L431" si="22">LEFT(K389,3)</f>
        <v>720</v>
      </c>
      <c r="M389" s="182">
        <v>106560</v>
      </c>
      <c r="N389" s="182">
        <f t="shared" si="21"/>
        <v>106.56</v>
      </c>
      <c r="O389" s="182" t="s">
        <v>3521</v>
      </c>
      <c r="P389" s="185" t="s">
        <v>1723</v>
      </c>
      <c r="Q389" s="183" t="s">
        <v>816</v>
      </c>
      <c r="R389" s="183"/>
      <c r="S389" s="183" t="s">
        <v>996</v>
      </c>
      <c r="T389" s="183" t="s">
        <v>817</v>
      </c>
      <c r="U389" s="183" t="s">
        <v>1017</v>
      </c>
      <c r="V389" s="183" t="s">
        <v>2700</v>
      </c>
    </row>
    <row r="390" spans="1:22" s="230" customFormat="1" ht="63.75">
      <c r="A390" s="183">
        <v>389</v>
      </c>
      <c r="B390" s="183" t="s">
        <v>804</v>
      </c>
      <c r="C390" s="183" t="s">
        <v>1314</v>
      </c>
      <c r="D390" s="183" t="s">
        <v>904</v>
      </c>
      <c r="E390" s="183"/>
      <c r="F390" s="183" t="s">
        <v>2012</v>
      </c>
      <c r="G390" s="183" t="s">
        <v>16</v>
      </c>
      <c r="H390" s="183" t="s">
        <v>786</v>
      </c>
      <c r="I390" s="183" t="s">
        <v>970</v>
      </c>
      <c r="J390" s="186">
        <v>45336</v>
      </c>
      <c r="K390" s="183" t="s">
        <v>980</v>
      </c>
      <c r="L390" s="183" t="str">
        <f t="shared" si="22"/>
        <v>720</v>
      </c>
      <c r="M390" s="182">
        <v>106560</v>
      </c>
      <c r="N390" s="182">
        <f t="shared" si="21"/>
        <v>106.56</v>
      </c>
      <c r="O390" s="182" t="s">
        <v>3521</v>
      </c>
      <c r="P390" s="185" t="s">
        <v>1723</v>
      </c>
      <c r="Q390" s="183" t="s">
        <v>816</v>
      </c>
      <c r="R390" s="183"/>
      <c r="S390" s="183" t="s">
        <v>996</v>
      </c>
      <c r="T390" s="183" t="s">
        <v>817</v>
      </c>
      <c r="U390" s="183" t="s">
        <v>1017</v>
      </c>
      <c r="V390" s="183" t="s">
        <v>2700</v>
      </c>
    </row>
    <row r="391" spans="1:22" s="230" customFormat="1" ht="63.75">
      <c r="A391" s="183">
        <v>390</v>
      </c>
      <c r="B391" s="183" t="s">
        <v>804</v>
      </c>
      <c r="C391" s="183" t="s">
        <v>1314</v>
      </c>
      <c r="D391" s="183" t="s">
        <v>905</v>
      </c>
      <c r="E391" s="183"/>
      <c r="F391" s="183" t="s">
        <v>2013</v>
      </c>
      <c r="G391" s="183" t="s">
        <v>16</v>
      </c>
      <c r="H391" s="183" t="s">
        <v>959</v>
      </c>
      <c r="I391" s="183" t="s">
        <v>790</v>
      </c>
      <c r="J391" s="186">
        <v>45364</v>
      </c>
      <c r="K391" s="183" t="s">
        <v>980</v>
      </c>
      <c r="L391" s="183" t="str">
        <f t="shared" si="22"/>
        <v>720</v>
      </c>
      <c r="M391" s="182">
        <v>106560</v>
      </c>
      <c r="N391" s="182">
        <f t="shared" si="21"/>
        <v>106.56</v>
      </c>
      <c r="O391" s="182" t="s">
        <v>3521</v>
      </c>
      <c r="P391" s="185" t="s">
        <v>1723</v>
      </c>
      <c r="Q391" s="183" t="s">
        <v>816</v>
      </c>
      <c r="R391" s="183"/>
      <c r="S391" s="183" t="s">
        <v>996</v>
      </c>
      <c r="T391" s="183" t="s">
        <v>817</v>
      </c>
      <c r="U391" s="183" t="s">
        <v>1003</v>
      </c>
      <c r="V391" s="183" t="s">
        <v>2700</v>
      </c>
    </row>
    <row r="392" spans="1:22" s="230" customFormat="1" ht="89.25">
      <c r="A392" s="183">
        <v>391</v>
      </c>
      <c r="B392" s="183" t="s">
        <v>804</v>
      </c>
      <c r="C392" s="183" t="s">
        <v>1314</v>
      </c>
      <c r="D392" s="183" t="s">
        <v>3316</v>
      </c>
      <c r="E392" s="183" t="s">
        <v>952</v>
      </c>
      <c r="F392" s="183" t="s">
        <v>824</v>
      </c>
      <c r="G392" s="183" t="s">
        <v>16</v>
      </c>
      <c r="H392" s="190" t="s">
        <v>547</v>
      </c>
      <c r="I392" s="190" t="s">
        <v>558</v>
      </c>
      <c r="J392" s="266">
        <v>45385</v>
      </c>
      <c r="K392" s="187" t="s">
        <v>980</v>
      </c>
      <c r="L392" s="183" t="str">
        <f t="shared" si="22"/>
        <v>720</v>
      </c>
      <c r="M392" s="182">
        <v>106560</v>
      </c>
      <c r="N392" s="182">
        <f t="shared" si="21"/>
        <v>106.56</v>
      </c>
      <c r="O392" s="182" t="s">
        <v>3521</v>
      </c>
      <c r="P392" s="185" t="s">
        <v>1722</v>
      </c>
      <c r="Q392" s="183" t="s">
        <v>816</v>
      </c>
      <c r="R392" s="187" t="s">
        <v>825</v>
      </c>
      <c r="S392" s="183" t="s">
        <v>996</v>
      </c>
      <c r="T392" s="183" t="s">
        <v>826</v>
      </c>
      <c r="U392" s="183" t="s">
        <v>827</v>
      </c>
      <c r="V392" s="183" t="s">
        <v>2700</v>
      </c>
    </row>
    <row r="393" spans="1:22" s="230" customFormat="1" ht="51">
      <c r="A393" s="183">
        <v>392</v>
      </c>
      <c r="B393" s="183" t="s">
        <v>804</v>
      </c>
      <c r="C393" s="183" t="s">
        <v>1314</v>
      </c>
      <c r="D393" s="183" t="s">
        <v>907</v>
      </c>
      <c r="E393" s="183"/>
      <c r="F393" s="183" t="s">
        <v>828</v>
      </c>
      <c r="G393" s="183" t="s">
        <v>16</v>
      </c>
      <c r="H393" s="190" t="s">
        <v>547</v>
      </c>
      <c r="I393" s="206" t="s">
        <v>967</v>
      </c>
      <c r="J393" s="265">
        <v>45414</v>
      </c>
      <c r="K393" s="187" t="s">
        <v>980</v>
      </c>
      <c r="L393" s="183" t="str">
        <f t="shared" si="22"/>
        <v>720</v>
      </c>
      <c r="M393" s="182">
        <v>106560</v>
      </c>
      <c r="N393" s="182">
        <f t="shared" si="21"/>
        <v>106.56</v>
      </c>
      <c r="O393" s="182" t="s">
        <v>3521</v>
      </c>
      <c r="P393" s="185" t="s">
        <v>1722</v>
      </c>
      <c r="Q393" s="183" t="s">
        <v>816</v>
      </c>
      <c r="R393" s="187" t="s">
        <v>825</v>
      </c>
      <c r="S393" s="183" t="s">
        <v>996</v>
      </c>
      <c r="T393" s="183" t="s">
        <v>826</v>
      </c>
      <c r="U393" s="183" t="s">
        <v>1001</v>
      </c>
      <c r="V393" s="183" t="s">
        <v>2700</v>
      </c>
    </row>
    <row r="394" spans="1:22" s="230" customFormat="1" ht="51">
      <c r="A394" s="183">
        <v>393</v>
      </c>
      <c r="B394" s="183" t="s">
        <v>804</v>
      </c>
      <c r="C394" s="183" t="s">
        <v>1314</v>
      </c>
      <c r="D394" s="183" t="s">
        <v>908</v>
      </c>
      <c r="E394" s="183"/>
      <c r="F394" s="183" t="s">
        <v>2014</v>
      </c>
      <c r="G394" s="183" t="s">
        <v>16</v>
      </c>
      <c r="H394" s="190" t="s">
        <v>547</v>
      </c>
      <c r="I394" s="206" t="s">
        <v>967</v>
      </c>
      <c r="J394" s="265">
        <v>45414</v>
      </c>
      <c r="K394" s="187" t="s">
        <v>980</v>
      </c>
      <c r="L394" s="183" t="str">
        <f t="shared" si="22"/>
        <v>720</v>
      </c>
      <c r="M394" s="182">
        <v>106560</v>
      </c>
      <c r="N394" s="182">
        <f t="shared" si="21"/>
        <v>106.56</v>
      </c>
      <c r="O394" s="182" t="s">
        <v>3521</v>
      </c>
      <c r="P394" s="185" t="s">
        <v>1722</v>
      </c>
      <c r="Q394" s="183" t="s">
        <v>816</v>
      </c>
      <c r="R394" s="187" t="s">
        <v>825</v>
      </c>
      <c r="S394" s="183" t="s">
        <v>996</v>
      </c>
      <c r="T394" s="183" t="s">
        <v>826</v>
      </c>
      <c r="U394" s="183" t="s">
        <v>1001</v>
      </c>
      <c r="V394" s="183" t="s">
        <v>2700</v>
      </c>
    </row>
    <row r="395" spans="1:22" s="230" customFormat="1" ht="38.25">
      <c r="A395" s="183">
        <v>394</v>
      </c>
      <c r="B395" s="183" t="s">
        <v>804</v>
      </c>
      <c r="C395" s="183" t="s">
        <v>1314</v>
      </c>
      <c r="D395" s="183" t="s">
        <v>3356</v>
      </c>
      <c r="E395" s="183" t="s">
        <v>829</v>
      </c>
      <c r="F395" s="183" t="s">
        <v>830</v>
      </c>
      <c r="G395" s="183" t="s">
        <v>16</v>
      </c>
      <c r="H395" s="190" t="s">
        <v>547</v>
      </c>
      <c r="I395" s="190" t="s">
        <v>396</v>
      </c>
      <c r="J395" s="266">
        <v>45518</v>
      </c>
      <c r="K395" s="187" t="s">
        <v>980</v>
      </c>
      <c r="L395" s="183" t="str">
        <f t="shared" si="22"/>
        <v>720</v>
      </c>
      <c r="M395" s="182">
        <v>106560</v>
      </c>
      <c r="N395" s="182">
        <f t="shared" si="21"/>
        <v>106.56</v>
      </c>
      <c r="O395" s="182" t="s">
        <v>3521</v>
      </c>
      <c r="P395" s="185" t="s">
        <v>1722</v>
      </c>
      <c r="Q395" s="183" t="s">
        <v>816</v>
      </c>
      <c r="R395" s="187" t="s">
        <v>825</v>
      </c>
      <c r="S395" s="183" t="s">
        <v>996</v>
      </c>
      <c r="T395" s="183" t="s">
        <v>826</v>
      </c>
      <c r="U395" s="183" t="s">
        <v>1002</v>
      </c>
      <c r="V395" s="183" t="s">
        <v>2700</v>
      </c>
    </row>
    <row r="396" spans="1:22" s="230" customFormat="1" ht="102">
      <c r="A396" s="183">
        <v>395</v>
      </c>
      <c r="B396" s="183" t="s">
        <v>804</v>
      </c>
      <c r="C396" s="183" t="s">
        <v>1314</v>
      </c>
      <c r="D396" s="187" t="s">
        <v>3367</v>
      </c>
      <c r="E396" s="187" t="s">
        <v>831</v>
      </c>
      <c r="F396" s="183" t="s">
        <v>832</v>
      </c>
      <c r="G396" s="183" t="s">
        <v>16</v>
      </c>
      <c r="H396" s="190" t="s">
        <v>547</v>
      </c>
      <c r="I396" s="190" t="s">
        <v>2816</v>
      </c>
      <c r="J396" s="266">
        <v>45653</v>
      </c>
      <c r="K396" s="187" t="s">
        <v>980</v>
      </c>
      <c r="L396" s="183" t="str">
        <f t="shared" si="22"/>
        <v>720</v>
      </c>
      <c r="M396" s="182">
        <v>106560</v>
      </c>
      <c r="N396" s="182">
        <f t="shared" si="21"/>
        <v>106.56</v>
      </c>
      <c r="O396" s="182" t="s">
        <v>3521</v>
      </c>
      <c r="P396" s="185" t="s">
        <v>1722</v>
      </c>
      <c r="Q396" s="183" t="s">
        <v>816</v>
      </c>
      <c r="R396" s="187" t="s">
        <v>825</v>
      </c>
      <c r="S396" s="183" t="s">
        <v>996</v>
      </c>
      <c r="T396" s="183" t="s">
        <v>826</v>
      </c>
      <c r="U396" s="183" t="s">
        <v>1002</v>
      </c>
      <c r="V396" s="183" t="s">
        <v>2700</v>
      </c>
    </row>
    <row r="397" spans="1:22" s="230" customFormat="1" ht="51">
      <c r="A397" s="183">
        <v>396</v>
      </c>
      <c r="B397" s="183" t="s">
        <v>804</v>
      </c>
      <c r="C397" s="183" t="s">
        <v>1314</v>
      </c>
      <c r="D397" s="183" t="s">
        <v>3357</v>
      </c>
      <c r="E397" s="183" t="s">
        <v>833</v>
      </c>
      <c r="F397" s="187" t="s">
        <v>834</v>
      </c>
      <c r="G397" s="183" t="s">
        <v>16</v>
      </c>
      <c r="H397" s="190" t="s">
        <v>547</v>
      </c>
      <c r="I397" s="190" t="s">
        <v>256</v>
      </c>
      <c r="J397" s="186">
        <v>45546</v>
      </c>
      <c r="K397" s="187" t="s">
        <v>980</v>
      </c>
      <c r="L397" s="183" t="str">
        <f t="shared" si="22"/>
        <v>720</v>
      </c>
      <c r="M397" s="182">
        <v>106560</v>
      </c>
      <c r="N397" s="182">
        <f t="shared" si="21"/>
        <v>106.56</v>
      </c>
      <c r="O397" s="182" t="s">
        <v>3521</v>
      </c>
      <c r="P397" s="185" t="s">
        <v>1722</v>
      </c>
      <c r="Q397" s="183" t="s">
        <v>816</v>
      </c>
      <c r="R397" s="187" t="s">
        <v>825</v>
      </c>
      <c r="S397" s="183" t="s">
        <v>996</v>
      </c>
      <c r="T397" s="183" t="s">
        <v>826</v>
      </c>
      <c r="U397" s="183" t="s">
        <v>1002</v>
      </c>
      <c r="V397" s="183" t="s">
        <v>2700</v>
      </c>
    </row>
    <row r="398" spans="1:22" s="230" customFormat="1" ht="76.5">
      <c r="A398" s="183">
        <v>397</v>
      </c>
      <c r="B398" s="183" t="s">
        <v>804</v>
      </c>
      <c r="C398" s="183" t="s">
        <v>1314</v>
      </c>
      <c r="D398" s="183" t="s">
        <v>3270</v>
      </c>
      <c r="E398" s="183" t="s">
        <v>2264</v>
      </c>
      <c r="F398" s="183" t="s">
        <v>2268</v>
      </c>
      <c r="G398" s="183" t="s">
        <v>16</v>
      </c>
      <c r="H398" s="184" t="s">
        <v>547</v>
      </c>
      <c r="I398" s="190" t="s">
        <v>2816</v>
      </c>
      <c r="J398" s="266">
        <v>45653</v>
      </c>
      <c r="K398" s="183" t="s">
        <v>2265</v>
      </c>
      <c r="L398" s="183" t="str">
        <f t="shared" si="22"/>
        <v>720</v>
      </c>
      <c r="M398" s="182">
        <v>92300</v>
      </c>
      <c r="N398" s="182">
        <f t="shared" si="21"/>
        <v>92.3</v>
      </c>
      <c r="O398" s="182" t="s">
        <v>3523</v>
      </c>
      <c r="P398" s="185" t="s">
        <v>1722</v>
      </c>
      <c r="Q398" s="183" t="s">
        <v>816</v>
      </c>
      <c r="R398" s="183"/>
      <c r="S398" s="183" t="s">
        <v>996</v>
      </c>
      <c r="T398" s="183" t="s">
        <v>826</v>
      </c>
      <c r="U398" s="183" t="s">
        <v>2266</v>
      </c>
      <c r="V398" s="183" t="s">
        <v>2700</v>
      </c>
    </row>
    <row r="399" spans="1:22" s="230" customFormat="1" ht="89.25">
      <c r="A399" s="183">
        <v>398</v>
      </c>
      <c r="B399" s="183" t="s">
        <v>804</v>
      </c>
      <c r="C399" s="183" t="s">
        <v>1314</v>
      </c>
      <c r="D399" s="183" t="s">
        <v>3402</v>
      </c>
      <c r="E399" s="183" t="s">
        <v>835</v>
      </c>
      <c r="F399" s="183" t="s">
        <v>836</v>
      </c>
      <c r="G399" s="183" t="s">
        <v>16</v>
      </c>
      <c r="H399" s="183" t="s">
        <v>779</v>
      </c>
      <c r="I399" s="183" t="s">
        <v>971</v>
      </c>
      <c r="J399" s="186">
        <v>45581</v>
      </c>
      <c r="K399" s="187" t="s">
        <v>980</v>
      </c>
      <c r="L399" s="183" t="str">
        <f t="shared" si="22"/>
        <v>720</v>
      </c>
      <c r="M399" s="182">
        <v>106560</v>
      </c>
      <c r="N399" s="182">
        <f t="shared" si="21"/>
        <v>106.56</v>
      </c>
      <c r="O399" s="182" t="s">
        <v>3521</v>
      </c>
      <c r="P399" s="185" t="s">
        <v>1721</v>
      </c>
      <c r="Q399" s="183" t="s">
        <v>807</v>
      </c>
      <c r="R399" s="183" t="s">
        <v>837</v>
      </c>
      <c r="S399" s="183" t="s">
        <v>996</v>
      </c>
      <c r="T399" s="183" t="s">
        <v>826</v>
      </c>
      <c r="U399" s="183" t="s">
        <v>1018</v>
      </c>
      <c r="V399" s="183" t="s">
        <v>2700</v>
      </c>
    </row>
    <row r="400" spans="1:22" s="230" customFormat="1" ht="76.5">
      <c r="A400" s="183">
        <v>399</v>
      </c>
      <c r="B400" s="183" t="s">
        <v>804</v>
      </c>
      <c r="C400" s="183" t="s">
        <v>1314</v>
      </c>
      <c r="D400" s="183" t="s">
        <v>3403</v>
      </c>
      <c r="E400" s="183" t="s">
        <v>838</v>
      </c>
      <c r="F400" s="183" t="s">
        <v>2015</v>
      </c>
      <c r="G400" s="183" t="s">
        <v>16</v>
      </c>
      <c r="H400" s="183" t="s">
        <v>779</v>
      </c>
      <c r="I400" s="183" t="s">
        <v>972</v>
      </c>
      <c r="J400" s="186">
        <v>45588</v>
      </c>
      <c r="K400" s="187" t="s">
        <v>980</v>
      </c>
      <c r="L400" s="183" t="str">
        <f t="shared" si="22"/>
        <v>720</v>
      </c>
      <c r="M400" s="182">
        <v>106560</v>
      </c>
      <c r="N400" s="182">
        <f t="shared" si="21"/>
        <v>106.56</v>
      </c>
      <c r="O400" s="182" t="s">
        <v>3521</v>
      </c>
      <c r="P400" s="185" t="s">
        <v>1721</v>
      </c>
      <c r="Q400" s="183" t="s">
        <v>807</v>
      </c>
      <c r="R400" s="183" t="s">
        <v>837</v>
      </c>
      <c r="S400" s="183" t="s">
        <v>996</v>
      </c>
      <c r="T400" s="183" t="s">
        <v>826</v>
      </c>
      <c r="U400" s="183" t="s">
        <v>1019</v>
      </c>
      <c r="V400" s="183" t="s">
        <v>2700</v>
      </c>
    </row>
    <row r="401" spans="1:22" s="230" customFormat="1" ht="76.5">
      <c r="A401" s="183">
        <v>400</v>
      </c>
      <c r="B401" s="183" t="s">
        <v>804</v>
      </c>
      <c r="C401" s="183" t="s">
        <v>1314</v>
      </c>
      <c r="D401" s="183" t="s">
        <v>3336</v>
      </c>
      <c r="E401" s="183" t="s">
        <v>839</v>
      </c>
      <c r="F401" s="183" t="s">
        <v>840</v>
      </c>
      <c r="G401" s="183" t="s">
        <v>16</v>
      </c>
      <c r="H401" s="183" t="s">
        <v>779</v>
      </c>
      <c r="I401" s="183" t="s">
        <v>257</v>
      </c>
      <c r="J401" s="186">
        <v>45602</v>
      </c>
      <c r="K401" s="187" t="s">
        <v>980</v>
      </c>
      <c r="L401" s="183" t="str">
        <f t="shared" si="22"/>
        <v>720</v>
      </c>
      <c r="M401" s="182">
        <v>106560</v>
      </c>
      <c r="N401" s="182">
        <f t="shared" si="21"/>
        <v>106.56</v>
      </c>
      <c r="O401" s="182" t="s">
        <v>3521</v>
      </c>
      <c r="P401" s="185" t="s">
        <v>1721</v>
      </c>
      <c r="Q401" s="183" t="s">
        <v>807</v>
      </c>
      <c r="R401" s="183" t="s">
        <v>837</v>
      </c>
      <c r="S401" s="183" t="s">
        <v>996</v>
      </c>
      <c r="T401" s="183" t="s">
        <v>826</v>
      </c>
      <c r="U401" s="183" t="s">
        <v>1019</v>
      </c>
      <c r="V401" s="183" t="s">
        <v>2700</v>
      </c>
    </row>
    <row r="402" spans="1:22" s="230" customFormat="1" ht="76.5">
      <c r="A402" s="183">
        <v>401</v>
      </c>
      <c r="B402" s="183" t="s">
        <v>804</v>
      </c>
      <c r="C402" s="183" t="s">
        <v>1314</v>
      </c>
      <c r="D402" s="183" t="s">
        <v>3354</v>
      </c>
      <c r="E402" s="183" t="s">
        <v>844</v>
      </c>
      <c r="F402" s="183" t="s">
        <v>2016</v>
      </c>
      <c r="G402" s="183" t="s">
        <v>16</v>
      </c>
      <c r="H402" s="183" t="s">
        <v>779</v>
      </c>
      <c r="I402" s="183" t="s">
        <v>247</v>
      </c>
      <c r="J402" s="186">
        <v>45616</v>
      </c>
      <c r="K402" s="187" t="s">
        <v>980</v>
      </c>
      <c r="L402" s="183" t="str">
        <f t="shared" si="22"/>
        <v>720</v>
      </c>
      <c r="M402" s="182">
        <v>106560</v>
      </c>
      <c r="N402" s="182">
        <f t="shared" si="21"/>
        <v>106.56</v>
      </c>
      <c r="O402" s="182" t="s">
        <v>3521</v>
      </c>
      <c r="P402" s="185" t="s">
        <v>1721</v>
      </c>
      <c r="Q402" s="183" t="s">
        <v>807</v>
      </c>
      <c r="R402" s="183" t="s">
        <v>837</v>
      </c>
      <c r="S402" s="183" t="s">
        <v>996</v>
      </c>
      <c r="T402" s="183" t="s">
        <v>826</v>
      </c>
      <c r="U402" s="183" t="s">
        <v>2906</v>
      </c>
      <c r="V402" s="183" t="s">
        <v>2700</v>
      </c>
    </row>
    <row r="403" spans="1:22" s="230" customFormat="1" ht="76.5">
      <c r="A403" s="183">
        <v>402</v>
      </c>
      <c r="B403" s="183" t="s">
        <v>804</v>
      </c>
      <c r="C403" s="183" t="s">
        <v>1314</v>
      </c>
      <c r="D403" s="183" t="s">
        <v>3230</v>
      </c>
      <c r="E403" s="183" t="s">
        <v>949</v>
      </c>
      <c r="F403" s="183" t="s">
        <v>845</v>
      </c>
      <c r="G403" s="183" t="s">
        <v>16</v>
      </c>
      <c r="H403" s="183" t="s">
        <v>960</v>
      </c>
      <c r="I403" s="183" t="s">
        <v>251</v>
      </c>
      <c r="J403" s="186">
        <v>45329</v>
      </c>
      <c r="K403" s="187" t="s">
        <v>980</v>
      </c>
      <c r="L403" s="183" t="str">
        <f t="shared" si="22"/>
        <v>720</v>
      </c>
      <c r="M403" s="182">
        <v>106560</v>
      </c>
      <c r="N403" s="182">
        <f t="shared" si="21"/>
        <v>106.56</v>
      </c>
      <c r="O403" s="182" t="s">
        <v>3521</v>
      </c>
      <c r="P403" s="185" t="s">
        <v>1721</v>
      </c>
      <c r="Q403" s="183" t="s">
        <v>807</v>
      </c>
      <c r="R403" s="183" t="s">
        <v>837</v>
      </c>
      <c r="S403" s="183" t="s">
        <v>996</v>
      </c>
      <c r="T403" s="183" t="s">
        <v>826</v>
      </c>
      <c r="U403" s="183" t="s">
        <v>2906</v>
      </c>
      <c r="V403" s="183" t="s">
        <v>2700</v>
      </c>
    </row>
    <row r="404" spans="1:22" s="230" customFormat="1" ht="63.75">
      <c r="A404" s="183">
        <v>403</v>
      </c>
      <c r="B404" s="183" t="s">
        <v>804</v>
      </c>
      <c r="C404" s="183" t="s">
        <v>1314</v>
      </c>
      <c r="D404" s="183" t="s">
        <v>3359</v>
      </c>
      <c r="E404" s="183" t="s">
        <v>846</v>
      </c>
      <c r="F404" s="183" t="s">
        <v>847</v>
      </c>
      <c r="G404" s="183" t="s">
        <v>16</v>
      </c>
      <c r="H404" s="183" t="s">
        <v>2094</v>
      </c>
      <c r="I404" s="183" t="s">
        <v>247</v>
      </c>
      <c r="J404" s="186">
        <v>45616</v>
      </c>
      <c r="K404" s="187" t="s">
        <v>980</v>
      </c>
      <c r="L404" s="183" t="str">
        <f t="shared" si="22"/>
        <v>720</v>
      </c>
      <c r="M404" s="182">
        <v>106560</v>
      </c>
      <c r="N404" s="182">
        <f t="shared" si="21"/>
        <v>106.56</v>
      </c>
      <c r="O404" s="182" t="s">
        <v>3521</v>
      </c>
      <c r="P404" s="185" t="s">
        <v>1721</v>
      </c>
      <c r="Q404" s="183" t="s">
        <v>807</v>
      </c>
      <c r="R404" s="183" t="s">
        <v>837</v>
      </c>
      <c r="S404" s="183" t="s">
        <v>996</v>
      </c>
      <c r="T404" s="183" t="s">
        <v>826</v>
      </c>
      <c r="U404" s="183" t="s">
        <v>2906</v>
      </c>
      <c r="V404" s="183" t="s">
        <v>2700</v>
      </c>
    </row>
    <row r="405" spans="1:22" s="230" customFormat="1" ht="114.75">
      <c r="A405" s="183">
        <v>404</v>
      </c>
      <c r="B405" s="183" t="s">
        <v>804</v>
      </c>
      <c r="C405" s="183" t="s">
        <v>1314</v>
      </c>
      <c r="D405" s="183" t="s">
        <v>3308</v>
      </c>
      <c r="E405" s="183" t="s">
        <v>848</v>
      </c>
      <c r="F405" s="183" t="s">
        <v>849</v>
      </c>
      <c r="G405" s="183" t="s">
        <v>16</v>
      </c>
      <c r="H405" s="183" t="s">
        <v>502</v>
      </c>
      <c r="I405" s="183" t="s">
        <v>552</v>
      </c>
      <c r="J405" s="186">
        <v>45525</v>
      </c>
      <c r="K405" s="187" t="s">
        <v>980</v>
      </c>
      <c r="L405" s="183" t="str">
        <f t="shared" si="22"/>
        <v>720</v>
      </c>
      <c r="M405" s="182">
        <v>106560</v>
      </c>
      <c r="N405" s="182">
        <f t="shared" si="21"/>
        <v>106.56</v>
      </c>
      <c r="O405" s="182" t="s">
        <v>3521</v>
      </c>
      <c r="P405" s="185" t="s">
        <v>1721</v>
      </c>
      <c r="Q405" s="183" t="s">
        <v>807</v>
      </c>
      <c r="R405" s="183" t="s">
        <v>837</v>
      </c>
      <c r="S405" s="183" t="s">
        <v>996</v>
      </c>
      <c r="T405" s="183" t="s">
        <v>826</v>
      </c>
      <c r="U405" s="183" t="s">
        <v>2906</v>
      </c>
      <c r="V405" s="183" t="s">
        <v>2700</v>
      </c>
    </row>
    <row r="406" spans="1:22" s="230" customFormat="1" ht="63.75">
      <c r="A406" s="183">
        <v>405</v>
      </c>
      <c r="B406" s="183" t="s">
        <v>804</v>
      </c>
      <c r="C406" s="183" t="s">
        <v>1314</v>
      </c>
      <c r="D406" s="183" t="s">
        <v>3360</v>
      </c>
      <c r="E406" s="183" t="s">
        <v>850</v>
      </c>
      <c r="F406" s="183" t="s">
        <v>953</v>
      </c>
      <c r="G406" s="183" t="s">
        <v>16</v>
      </c>
      <c r="H406" s="183" t="s">
        <v>235</v>
      </c>
      <c r="I406" s="183" t="s">
        <v>254</v>
      </c>
      <c r="J406" s="186">
        <v>45455</v>
      </c>
      <c r="K406" s="187" t="s">
        <v>980</v>
      </c>
      <c r="L406" s="183" t="str">
        <f t="shared" si="22"/>
        <v>720</v>
      </c>
      <c r="M406" s="182">
        <v>106560</v>
      </c>
      <c r="N406" s="182">
        <f t="shared" si="21"/>
        <v>106.56</v>
      </c>
      <c r="O406" s="182" t="s">
        <v>3521</v>
      </c>
      <c r="P406" s="185" t="s">
        <v>1721</v>
      </c>
      <c r="Q406" s="183" t="s">
        <v>807</v>
      </c>
      <c r="R406" s="183" t="s">
        <v>837</v>
      </c>
      <c r="S406" s="183" t="s">
        <v>996</v>
      </c>
      <c r="T406" s="183" t="s">
        <v>826</v>
      </c>
      <c r="U406" s="183" t="s">
        <v>2906</v>
      </c>
      <c r="V406" s="183" t="s">
        <v>2700</v>
      </c>
    </row>
    <row r="407" spans="1:22" s="230" customFormat="1" ht="89.25">
      <c r="A407" s="183">
        <v>406</v>
      </c>
      <c r="B407" s="183" t="s">
        <v>804</v>
      </c>
      <c r="C407" s="183" t="s">
        <v>1314</v>
      </c>
      <c r="D407" s="183" t="s">
        <v>3193</v>
      </c>
      <c r="E407" s="183" t="s">
        <v>851</v>
      </c>
      <c r="F407" s="183" t="s">
        <v>852</v>
      </c>
      <c r="G407" s="183" t="s">
        <v>16</v>
      </c>
      <c r="H407" s="183" t="s">
        <v>236</v>
      </c>
      <c r="I407" s="183" t="s">
        <v>974</v>
      </c>
      <c r="J407" s="186">
        <v>45609</v>
      </c>
      <c r="K407" s="187" t="s">
        <v>980</v>
      </c>
      <c r="L407" s="183" t="str">
        <f t="shared" si="22"/>
        <v>720</v>
      </c>
      <c r="M407" s="182">
        <v>106560</v>
      </c>
      <c r="N407" s="182">
        <f t="shared" si="21"/>
        <v>106.56</v>
      </c>
      <c r="O407" s="182" t="s">
        <v>3521</v>
      </c>
      <c r="P407" s="185" t="s">
        <v>1721</v>
      </c>
      <c r="Q407" s="183" t="s">
        <v>807</v>
      </c>
      <c r="R407" s="183" t="s">
        <v>837</v>
      </c>
      <c r="S407" s="183" t="s">
        <v>996</v>
      </c>
      <c r="T407" s="183" t="s">
        <v>826</v>
      </c>
      <c r="U407" s="183" t="s">
        <v>2018</v>
      </c>
      <c r="V407" s="183" t="s">
        <v>2700</v>
      </c>
    </row>
    <row r="408" spans="1:22" s="230" customFormat="1" ht="89.25">
      <c r="A408" s="183">
        <v>407</v>
      </c>
      <c r="B408" s="183" t="s">
        <v>804</v>
      </c>
      <c r="C408" s="183" t="s">
        <v>1314</v>
      </c>
      <c r="D408" s="183" t="s">
        <v>3371</v>
      </c>
      <c r="E408" s="183" t="s">
        <v>853</v>
      </c>
      <c r="F408" s="183" t="s">
        <v>2019</v>
      </c>
      <c r="G408" s="183" t="s">
        <v>16</v>
      </c>
      <c r="H408" s="183" t="s">
        <v>235</v>
      </c>
      <c r="I408" s="183" t="s">
        <v>259</v>
      </c>
      <c r="J408" s="186">
        <v>45434</v>
      </c>
      <c r="K408" s="187" t="s">
        <v>980</v>
      </c>
      <c r="L408" s="183" t="str">
        <f t="shared" si="22"/>
        <v>720</v>
      </c>
      <c r="M408" s="182">
        <v>106560</v>
      </c>
      <c r="N408" s="182">
        <f t="shared" si="21"/>
        <v>106.56</v>
      </c>
      <c r="O408" s="182" t="s">
        <v>3521</v>
      </c>
      <c r="P408" s="185" t="s">
        <v>1721</v>
      </c>
      <c r="Q408" s="183" t="s">
        <v>807</v>
      </c>
      <c r="R408" s="183" t="s">
        <v>837</v>
      </c>
      <c r="S408" s="183" t="s">
        <v>996</v>
      </c>
      <c r="T408" s="183" t="s">
        <v>826</v>
      </c>
      <c r="U408" s="183" t="s">
        <v>2906</v>
      </c>
      <c r="V408" s="183" t="s">
        <v>2700</v>
      </c>
    </row>
    <row r="409" spans="1:22" s="230" customFormat="1" ht="63.75">
      <c r="A409" s="183">
        <v>408</v>
      </c>
      <c r="B409" s="183" t="s">
        <v>804</v>
      </c>
      <c r="C409" s="183" t="s">
        <v>1314</v>
      </c>
      <c r="D409" s="183" t="s">
        <v>3232</v>
      </c>
      <c r="E409" s="183" t="s">
        <v>950</v>
      </c>
      <c r="F409" s="183" t="s">
        <v>854</v>
      </c>
      <c r="G409" s="183" t="s">
        <v>16</v>
      </c>
      <c r="H409" s="183" t="s">
        <v>236</v>
      </c>
      <c r="I409" s="183" t="s">
        <v>268</v>
      </c>
      <c r="J409" s="186">
        <v>45623</v>
      </c>
      <c r="K409" s="187" t="s">
        <v>980</v>
      </c>
      <c r="L409" s="183" t="str">
        <f t="shared" si="22"/>
        <v>720</v>
      </c>
      <c r="M409" s="182">
        <v>106560</v>
      </c>
      <c r="N409" s="182">
        <f t="shared" si="21"/>
        <v>106.56</v>
      </c>
      <c r="O409" s="182" t="s">
        <v>3521</v>
      </c>
      <c r="P409" s="185" t="s">
        <v>1721</v>
      </c>
      <c r="Q409" s="183" t="s">
        <v>807</v>
      </c>
      <c r="R409" s="183" t="s">
        <v>837</v>
      </c>
      <c r="S409" s="183" t="s">
        <v>996</v>
      </c>
      <c r="T409" s="183" t="s">
        <v>826</v>
      </c>
      <c r="U409" s="183" t="s">
        <v>2906</v>
      </c>
      <c r="V409" s="183" t="s">
        <v>2700</v>
      </c>
    </row>
    <row r="410" spans="1:22" s="230" customFormat="1" ht="89.25">
      <c r="A410" s="183">
        <v>409</v>
      </c>
      <c r="B410" s="183" t="s">
        <v>804</v>
      </c>
      <c r="C410" s="183" t="s">
        <v>1314</v>
      </c>
      <c r="D410" s="183" t="s">
        <v>3339</v>
      </c>
      <c r="E410" s="183" t="s">
        <v>855</v>
      </c>
      <c r="F410" s="183" t="s">
        <v>856</v>
      </c>
      <c r="G410" s="183" t="s">
        <v>16</v>
      </c>
      <c r="H410" s="183" t="s">
        <v>236</v>
      </c>
      <c r="I410" s="183" t="s">
        <v>257</v>
      </c>
      <c r="J410" s="186">
        <v>45602</v>
      </c>
      <c r="K410" s="187" t="s">
        <v>980</v>
      </c>
      <c r="L410" s="183" t="str">
        <f t="shared" si="22"/>
        <v>720</v>
      </c>
      <c r="M410" s="182">
        <v>106560</v>
      </c>
      <c r="N410" s="182">
        <f t="shared" si="21"/>
        <v>106.56</v>
      </c>
      <c r="O410" s="182" t="s">
        <v>3521</v>
      </c>
      <c r="P410" s="185" t="s">
        <v>1721</v>
      </c>
      <c r="Q410" s="183" t="s">
        <v>807</v>
      </c>
      <c r="R410" s="183" t="s">
        <v>837</v>
      </c>
      <c r="S410" s="183" t="s">
        <v>996</v>
      </c>
      <c r="T410" s="183" t="s">
        <v>826</v>
      </c>
      <c r="U410" s="183" t="s">
        <v>2906</v>
      </c>
      <c r="V410" s="183" t="s">
        <v>2700</v>
      </c>
    </row>
    <row r="411" spans="1:22" s="230" customFormat="1" ht="89.25">
      <c r="A411" s="183">
        <v>410</v>
      </c>
      <c r="B411" s="183" t="s">
        <v>804</v>
      </c>
      <c r="C411" s="183" t="s">
        <v>1314</v>
      </c>
      <c r="D411" s="183" t="s">
        <v>3260</v>
      </c>
      <c r="E411" s="183" t="s">
        <v>857</v>
      </c>
      <c r="F411" s="183" t="s">
        <v>2021</v>
      </c>
      <c r="G411" s="183" t="s">
        <v>16</v>
      </c>
      <c r="H411" s="183" t="s">
        <v>236</v>
      </c>
      <c r="I411" s="183" t="s">
        <v>248</v>
      </c>
      <c r="J411" s="186">
        <v>45595</v>
      </c>
      <c r="K411" s="187" t="s">
        <v>980</v>
      </c>
      <c r="L411" s="183" t="str">
        <f t="shared" si="22"/>
        <v>720</v>
      </c>
      <c r="M411" s="182">
        <v>106560</v>
      </c>
      <c r="N411" s="182">
        <f t="shared" si="21"/>
        <v>106.56</v>
      </c>
      <c r="O411" s="182" t="s">
        <v>3521</v>
      </c>
      <c r="P411" s="185" t="s">
        <v>1721</v>
      </c>
      <c r="Q411" s="183" t="s">
        <v>807</v>
      </c>
      <c r="R411" s="183" t="s">
        <v>837</v>
      </c>
      <c r="S411" s="183" t="s">
        <v>996</v>
      </c>
      <c r="T411" s="183" t="s">
        <v>826</v>
      </c>
      <c r="U411" s="183" t="s">
        <v>2906</v>
      </c>
      <c r="V411" s="183" t="s">
        <v>2700</v>
      </c>
    </row>
    <row r="412" spans="1:22" s="230" customFormat="1" ht="51">
      <c r="A412" s="183">
        <v>411</v>
      </c>
      <c r="B412" s="183" t="s">
        <v>804</v>
      </c>
      <c r="C412" s="183" t="s">
        <v>1314</v>
      </c>
      <c r="D412" s="183" t="s">
        <v>3346</v>
      </c>
      <c r="E412" s="183" t="s">
        <v>858</v>
      </c>
      <c r="F412" s="183" t="s">
        <v>2090</v>
      </c>
      <c r="G412" s="183" t="s">
        <v>16</v>
      </c>
      <c r="H412" s="183" t="s">
        <v>797</v>
      </c>
      <c r="I412" s="183" t="s">
        <v>558</v>
      </c>
      <c r="J412" s="186">
        <v>45385</v>
      </c>
      <c r="K412" s="187" t="s">
        <v>980</v>
      </c>
      <c r="L412" s="183" t="str">
        <f t="shared" si="22"/>
        <v>720</v>
      </c>
      <c r="M412" s="182">
        <v>106560</v>
      </c>
      <c r="N412" s="182">
        <f t="shared" si="21"/>
        <v>106.56</v>
      </c>
      <c r="O412" s="182" t="s">
        <v>3521</v>
      </c>
      <c r="P412" s="185" t="s">
        <v>1721</v>
      </c>
      <c r="Q412" s="183" t="s">
        <v>807</v>
      </c>
      <c r="R412" s="183" t="s">
        <v>837</v>
      </c>
      <c r="S412" s="183" t="s">
        <v>996</v>
      </c>
      <c r="T412" s="183" t="s">
        <v>826</v>
      </c>
      <c r="U412" s="183" t="s">
        <v>2906</v>
      </c>
      <c r="V412" s="183" t="s">
        <v>2700</v>
      </c>
    </row>
    <row r="413" spans="1:22" s="230" customFormat="1" ht="89.25">
      <c r="A413" s="183">
        <v>412</v>
      </c>
      <c r="B413" s="183" t="s">
        <v>804</v>
      </c>
      <c r="C413" s="183" t="s">
        <v>1314</v>
      </c>
      <c r="D413" s="183" t="s">
        <v>3186</v>
      </c>
      <c r="E413" s="183" t="s">
        <v>2022</v>
      </c>
      <c r="F413" s="183" t="s">
        <v>859</v>
      </c>
      <c r="G413" s="183" t="s">
        <v>16</v>
      </c>
      <c r="H413" s="183" t="s">
        <v>438</v>
      </c>
      <c r="I413" s="183" t="s">
        <v>265</v>
      </c>
      <c r="J413" s="186">
        <v>45350</v>
      </c>
      <c r="K413" s="187" t="s">
        <v>980</v>
      </c>
      <c r="L413" s="183" t="str">
        <f t="shared" si="22"/>
        <v>720</v>
      </c>
      <c r="M413" s="182">
        <v>106560</v>
      </c>
      <c r="N413" s="182">
        <f t="shared" si="21"/>
        <v>106.56</v>
      </c>
      <c r="O413" s="182" t="s">
        <v>3521</v>
      </c>
      <c r="P413" s="185" t="s">
        <v>1721</v>
      </c>
      <c r="Q413" s="183" t="s">
        <v>807</v>
      </c>
      <c r="R413" s="183" t="s">
        <v>837</v>
      </c>
      <c r="S413" s="183" t="s">
        <v>996</v>
      </c>
      <c r="T413" s="183" t="s">
        <v>826</v>
      </c>
      <c r="U413" s="183" t="s">
        <v>2018</v>
      </c>
      <c r="V413" s="183" t="s">
        <v>2700</v>
      </c>
    </row>
    <row r="414" spans="1:22" s="230" customFormat="1" ht="105">
      <c r="A414" s="183">
        <v>413</v>
      </c>
      <c r="B414" s="183" t="s">
        <v>804</v>
      </c>
      <c r="C414" s="183" t="s">
        <v>1314</v>
      </c>
      <c r="D414" s="250" t="s">
        <v>2709</v>
      </c>
      <c r="E414" s="250"/>
      <c r="F414" s="183" t="s">
        <v>3048</v>
      </c>
      <c r="G414" s="250" t="s">
        <v>16</v>
      </c>
      <c r="H414" s="250" t="s">
        <v>3049</v>
      </c>
      <c r="I414" s="251" t="s">
        <v>557</v>
      </c>
      <c r="J414" s="277">
        <v>45308</v>
      </c>
      <c r="K414" s="250" t="s">
        <v>2277</v>
      </c>
      <c r="L414" s="183" t="str">
        <f t="shared" si="22"/>
        <v>720</v>
      </c>
      <c r="M414" s="182">
        <v>110000</v>
      </c>
      <c r="N414" s="182">
        <f t="shared" si="21"/>
        <v>110</v>
      </c>
      <c r="O414" s="182">
        <v>110</v>
      </c>
      <c r="P414" s="252" t="s">
        <v>1717</v>
      </c>
      <c r="Q414" s="250" t="s">
        <v>816</v>
      </c>
      <c r="R414" s="250" t="s">
        <v>882</v>
      </c>
      <c r="S414" s="250" t="s">
        <v>996</v>
      </c>
      <c r="T414" s="250" t="s">
        <v>883</v>
      </c>
      <c r="U414" s="250"/>
      <c r="V414" s="183" t="s">
        <v>2700</v>
      </c>
    </row>
    <row r="415" spans="1:22" s="230" customFormat="1" ht="63.75">
      <c r="A415" s="183">
        <v>414</v>
      </c>
      <c r="B415" s="183" t="s">
        <v>804</v>
      </c>
      <c r="C415" s="183" t="s">
        <v>1314</v>
      </c>
      <c r="D415" s="254" t="s">
        <v>3050</v>
      </c>
      <c r="E415" s="250"/>
      <c r="F415" s="183" t="s">
        <v>3051</v>
      </c>
      <c r="G415" s="250" t="s">
        <v>16</v>
      </c>
      <c r="H415" s="250" t="s">
        <v>391</v>
      </c>
      <c r="I415" s="251" t="s">
        <v>259</v>
      </c>
      <c r="J415" s="277">
        <v>45434</v>
      </c>
      <c r="K415" s="250" t="s">
        <v>2277</v>
      </c>
      <c r="L415" s="183" t="str">
        <f t="shared" si="22"/>
        <v>720</v>
      </c>
      <c r="M415" s="182">
        <v>110000</v>
      </c>
      <c r="N415" s="182">
        <f t="shared" si="21"/>
        <v>110</v>
      </c>
      <c r="O415" s="182">
        <v>110</v>
      </c>
      <c r="P415" s="252" t="s">
        <v>1717</v>
      </c>
      <c r="Q415" s="250" t="s">
        <v>816</v>
      </c>
      <c r="R415" s="250" t="s">
        <v>882</v>
      </c>
      <c r="S415" s="250" t="s">
        <v>996</v>
      </c>
      <c r="T415" s="250" t="s">
        <v>883</v>
      </c>
      <c r="U415" s="250"/>
      <c r="V415" s="183" t="s">
        <v>2700</v>
      </c>
    </row>
    <row r="416" spans="1:22" s="230" customFormat="1" ht="382.5">
      <c r="A416" s="183">
        <v>415</v>
      </c>
      <c r="B416" s="183" t="s">
        <v>804</v>
      </c>
      <c r="C416" s="183" t="s">
        <v>1314</v>
      </c>
      <c r="D416" s="183" t="s">
        <v>2023</v>
      </c>
      <c r="E416" s="183"/>
      <c r="F416" s="183" t="s">
        <v>860</v>
      </c>
      <c r="G416" s="183" t="s">
        <v>16</v>
      </c>
      <c r="H416" s="183" t="s">
        <v>962</v>
      </c>
      <c r="I416" s="183" t="s">
        <v>270</v>
      </c>
      <c r="J416" s="186">
        <v>45532</v>
      </c>
      <c r="K416" s="187" t="s">
        <v>1104</v>
      </c>
      <c r="L416" s="183" t="str">
        <f t="shared" si="22"/>
        <v>500</v>
      </c>
      <c r="M416" s="182">
        <v>74000</v>
      </c>
      <c r="N416" s="182">
        <f t="shared" si="21"/>
        <v>74</v>
      </c>
      <c r="O416" s="182">
        <v>74</v>
      </c>
      <c r="P416" s="185" t="s">
        <v>1720</v>
      </c>
      <c r="Q416" s="183" t="s">
        <v>807</v>
      </c>
      <c r="R416" s="183"/>
      <c r="S416" s="183" t="s">
        <v>997</v>
      </c>
      <c r="T416" s="183" t="s">
        <v>867</v>
      </c>
      <c r="U416" s="183" t="s">
        <v>1008</v>
      </c>
      <c r="V416" s="183" t="s">
        <v>2700</v>
      </c>
    </row>
    <row r="417" spans="1:22" s="230" customFormat="1" ht="89.25">
      <c r="A417" s="183">
        <v>416</v>
      </c>
      <c r="B417" s="183" t="s">
        <v>804</v>
      </c>
      <c r="C417" s="183" t="s">
        <v>1314</v>
      </c>
      <c r="D417" s="183" t="s">
        <v>2024</v>
      </c>
      <c r="E417" s="183"/>
      <c r="F417" s="183" t="s">
        <v>861</v>
      </c>
      <c r="G417" s="183" t="s">
        <v>168</v>
      </c>
      <c r="H417" s="183" t="s">
        <v>963</v>
      </c>
      <c r="I417" s="183" t="s">
        <v>256</v>
      </c>
      <c r="J417" s="186">
        <v>45546</v>
      </c>
      <c r="K417" s="187" t="s">
        <v>1104</v>
      </c>
      <c r="L417" s="183" t="str">
        <f t="shared" si="22"/>
        <v>500</v>
      </c>
      <c r="M417" s="182">
        <v>74000</v>
      </c>
      <c r="N417" s="182">
        <f t="shared" si="21"/>
        <v>74</v>
      </c>
      <c r="O417" s="182">
        <v>74</v>
      </c>
      <c r="P417" s="185" t="s">
        <v>1720</v>
      </c>
      <c r="Q417" s="183" t="s">
        <v>807</v>
      </c>
      <c r="R417" s="183"/>
      <c r="S417" s="183" t="s">
        <v>997</v>
      </c>
      <c r="T417" s="183" t="s">
        <v>862</v>
      </c>
      <c r="U417" s="183" t="s">
        <v>1011</v>
      </c>
      <c r="V417" s="183" t="s">
        <v>2700</v>
      </c>
    </row>
    <row r="418" spans="1:22" s="230" customFormat="1" ht="114.75">
      <c r="A418" s="183">
        <v>417</v>
      </c>
      <c r="B418" s="183" t="s">
        <v>804</v>
      </c>
      <c r="C418" s="183" t="s">
        <v>1314</v>
      </c>
      <c r="D418" s="183" t="s">
        <v>932</v>
      </c>
      <c r="E418" s="183"/>
      <c r="F418" s="183" t="s">
        <v>954</v>
      </c>
      <c r="G418" s="183" t="s">
        <v>16</v>
      </c>
      <c r="H418" s="183" t="s">
        <v>964</v>
      </c>
      <c r="I418" s="183" t="s">
        <v>264</v>
      </c>
      <c r="J418" s="186">
        <v>45406</v>
      </c>
      <c r="K418" s="187" t="s">
        <v>1104</v>
      </c>
      <c r="L418" s="183" t="str">
        <f t="shared" si="22"/>
        <v>500</v>
      </c>
      <c r="M418" s="182">
        <v>74000</v>
      </c>
      <c r="N418" s="182">
        <f t="shared" si="21"/>
        <v>74</v>
      </c>
      <c r="O418" s="182">
        <v>74</v>
      </c>
      <c r="P418" s="185" t="s">
        <v>1720</v>
      </c>
      <c r="Q418" s="183" t="s">
        <v>807</v>
      </c>
      <c r="R418" s="183"/>
      <c r="S418" s="183" t="s">
        <v>997</v>
      </c>
      <c r="T418" s="183" t="s">
        <v>862</v>
      </c>
      <c r="U418" s="183" t="s">
        <v>2897</v>
      </c>
      <c r="V418" s="183" t="s">
        <v>2700</v>
      </c>
    </row>
    <row r="419" spans="1:22" s="230" customFormat="1" ht="89.25">
      <c r="A419" s="183">
        <v>418</v>
      </c>
      <c r="B419" s="183" t="s">
        <v>804</v>
      </c>
      <c r="C419" s="183" t="s">
        <v>1314</v>
      </c>
      <c r="D419" s="183" t="s">
        <v>933</v>
      </c>
      <c r="E419" s="183"/>
      <c r="F419" s="183" t="s">
        <v>863</v>
      </c>
      <c r="G419" s="183" t="s">
        <v>16</v>
      </c>
      <c r="H419" s="183" t="s">
        <v>965</v>
      </c>
      <c r="I419" s="183" t="s">
        <v>258</v>
      </c>
      <c r="J419" s="186">
        <v>45343</v>
      </c>
      <c r="K419" s="187" t="s">
        <v>1104</v>
      </c>
      <c r="L419" s="183" t="str">
        <f t="shared" si="22"/>
        <v>500</v>
      </c>
      <c r="M419" s="182">
        <v>74000</v>
      </c>
      <c r="N419" s="182">
        <f t="shared" si="21"/>
        <v>74</v>
      </c>
      <c r="O419" s="182">
        <v>74</v>
      </c>
      <c r="P419" s="185" t="s">
        <v>984</v>
      </c>
      <c r="Q419" s="183" t="s">
        <v>807</v>
      </c>
      <c r="R419" s="183" t="s">
        <v>516</v>
      </c>
      <c r="S419" s="183" t="s">
        <v>997</v>
      </c>
      <c r="T419" s="183" t="s">
        <v>864</v>
      </c>
      <c r="U419" s="183" t="s">
        <v>865</v>
      </c>
      <c r="V419" s="183" t="s">
        <v>2700</v>
      </c>
    </row>
    <row r="420" spans="1:22" s="230" customFormat="1" ht="89.25">
      <c r="A420" s="183">
        <v>419</v>
      </c>
      <c r="B420" s="183" t="s">
        <v>804</v>
      </c>
      <c r="C420" s="183" t="s">
        <v>1314</v>
      </c>
      <c r="D420" s="183" t="s">
        <v>934</v>
      </c>
      <c r="E420" s="183"/>
      <c r="F420" s="183" t="s">
        <v>866</v>
      </c>
      <c r="G420" s="183" t="s">
        <v>16</v>
      </c>
      <c r="H420" s="183" t="s">
        <v>962</v>
      </c>
      <c r="I420" s="206" t="s">
        <v>2812</v>
      </c>
      <c r="J420" s="265">
        <v>45422</v>
      </c>
      <c r="K420" s="187" t="s">
        <v>1104</v>
      </c>
      <c r="L420" s="183" t="str">
        <f t="shared" si="22"/>
        <v>500</v>
      </c>
      <c r="M420" s="182">
        <v>74000</v>
      </c>
      <c r="N420" s="182">
        <f t="shared" si="21"/>
        <v>74</v>
      </c>
      <c r="O420" s="182">
        <v>74</v>
      </c>
      <c r="P420" s="185" t="s">
        <v>1720</v>
      </c>
      <c r="Q420" s="183" t="s">
        <v>807</v>
      </c>
      <c r="R420" s="183"/>
      <c r="S420" s="183" t="s">
        <v>997</v>
      </c>
      <c r="T420" s="183" t="s">
        <v>867</v>
      </c>
      <c r="U420" s="183" t="s">
        <v>1007</v>
      </c>
      <c r="V420" s="183" t="s">
        <v>2700</v>
      </c>
    </row>
    <row r="421" spans="1:22" s="230" customFormat="1" ht="127.5">
      <c r="A421" s="183">
        <v>420</v>
      </c>
      <c r="B421" s="183" t="s">
        <v>804</v>
      </c>
      <c r="C421" s="183" t="s">
        <v>1314</v>
      </c>
      <c r="D421" s="183" t="s">
        <v>2025</v>
      </c>
      <c r="E421" s="183"/>
      <c r="F421" s="183" t="s">
        <v>868</v>
      </c>
      <c r="G421" s="183" t="s">
        <v>16</v>
      </c>
      <c r="H421" s="183" t="s">
        <v>962</v>
      </c>
      <c r="I421" s="183" t="s">
        <v>261</v>
      </c>
      <c r="J421" s="186">
        <v>45483</v>
      </c>
      <c r="K421" s="187" t="s">
        <v>1104</v>
      </c>
      <c r="L421" s="183" t="str">
        <f t="shared" si="22"/>
        <v>500</v>
      </c>
      <c r="M421" s="182">
        <v>74000</v>
      </c>
      <c r="N421" s="182">
        <f t="shared" si="21"/>
        <v>74</v>
      </c>
      <c r="O421" s="182">
        <v>74</v>
      </c>
      <c r="P421" s="185" t="s">
        <v>1720</v>
      </c>
      <c r="Q421" s="183" t="s">
        <v>807</v>
      </c>
      <c r="R421" s="183"/>
      <c r="S421" s="183" t="s">
        <v>997</v>
      </c>
      <c r="T421" s="183" t="s">
        <v>862</v>
      </c>
      <c r="U421" s="183" t="s">
        <v>1007</v>
      </c>
      <c r="V421" s="183" t="s">
        <v>2700</v>
      </c>
    </row>
    <row r="422" spans="1:22" s="230" customFormat="1" ht="63.75">
      <c r="A422" s="183">
        <v>421</v>
      </c>
      <c r="B422" s="183" t="s">
        <v>804</v>
      </c>
      <c r="C422" s="183" t="s">
        <v>1314</v>
      </c>
      <c r="D422" s="183" t="s">
        <v>935</v>
      </c>
      <c r="E422" s="183"/>
      <c r="F422" s="183" t="s">
        <v>869</v>
      </c>
      <c r="G422" s="183" t="s">
        <v>16</v>
      </c>
      <c r="H422" s="183" t="s">
        <v>963</v>
      </c>
      <c r="I422" s="183" t="s">
        <v>398</v>
      </c>
      <c r="J422" s="186">
        <v>45553</v>
      </c>
      <c r="K422" s="187" t="s">
        <v>1104</v>
      </c>
      <c r="L422" s="183" t="str">
        <f t="shared" si="22"/>
        <v>500</v>
      </c>
      <c r="M422" s="182">
        <v>74000</v>
      </c>
      <c r="N422" s="182">
        <f t="shared" si="21"/>
        <v>74</v>
      </c>
      <c r="O422" s="182">
        <v>74</v>
      </c>
      <c r="P422" s="185" t="s">
        <v>1720</v>
      </c>
      <c r="Q422" s="183" t="s">
        <v>807</v>
      </c>
      <c r="R422" s="183"/>
      <c r="S422" s="183" t="s">
        <v>997</v>
      </c>
      <c r="T422" s="183" t="s">
        <v>862</v>
      </c>
      <c r="U422" s="183" t="s">
        <v>870</v>
      </c>
      <c r="V422" s="183" t="s">
        <v>2700</v>
      </c>
    </row>
    <row r="423" spans="1:22" s="230" customFormat="1" ht="127.5">
      <c r="A423" s="183">
        <v>422</v>
      </c>
      <c r="B423" s="183" t="s">
        <v>804</v>
      </c>
      <c r="C423" s="183" t="s">
        <v>1314</v>
      </c>
      <c r="D423" s="183" t="s">
        <v>936</v>
      </c>
      <c r="E423" s="183"/>
      <c r="F423" s="183" t="s">
        <v>2282</v>
      </c>
      <c r="G423" s="183" t="s">
        <v>16</v>
      </c>
      <c r="H423" s="183" t="s">
        <v>240</v>
      </c>
      <c r="I423" s="183" t="s">
        <v>801</v>
      </c>
      <c r="J423" s="186">
        <v>45539</v>
      </c>
      <c r="K423" s="183" t="s">
        <v>981</v>
      </c>
      <c r="L423" s="183" t="str">
        <f t="shared" si="22"/>
        <v>200</v>
      </c>
      <c r="M423" s="182">
        <v>29600</v>
      </c>
      <c r="N423" s="182">
        <f t="shared" si="21"/>
        <v>29.6</v>
      </c>
      <c r="O423" s="182" t="s">
        <v>3524</v>
      </c>
      <c r="P423" s="185" t="s">
        <v>1719</v>
      </c>
      <c r="Q423" s="183" t="s">
        <v>807</v>
      </c>
      <c r="R423" s="183" t="s">
        <v>985</v>
      </c>
      <c r="S423" s="183" t="s">
        <v>988</v>
      </c>
      <c r="T423" s="183" t="s">
        <v>871</v>
      </c>
      <c r="U423" s="183" t="s">
        <v>1013</v>
      </c>
      <c r="V423" s="183" t="s">
        <v>2700</v>
      </c>
    </row>
    <row r="424" spans="1:22" s="230" customFormat="1" ht="127.5">
      <c r="A424" s="183">
        <v>423</v>
      </c>
      <c r="B424" s="183" t="s">
        <v>804</v>
      </c>
      <c r="C424" s="183" t="s">
        <v>1314</v>
      </c>
      <c r="D424" s="183" t="s">
        <v>937</v>
      </c>
      <c r="E424" s="183"/>
      <c r="F424" s="183" t="s">
        <v>2026</v>
      </c>
      <c r="G424" s="183" t="s">
        <v>16</v>
      </c>
      <c r="H424" s="183" t="s">
        <v>963</v>
      </c>
      <c r="I424" s="183" t="s">
        <v>255</v>
      </c>
      <c r="J424" s="186">
        <v>45469</v>
      </c>
      <c r="K424" s="183" t="s">
        <v>981</v>
      </c>
      <c r="L424" s="183" t="str">
        <f t="shared" si="22"/>
        <v>200</v>
      </c>
      <c r="M424" s="182">
        <v>29600</v>
      </c>
      <c r="N424" s="182">
        <f t="shared" si="21"/>
        <v>29.6</v>
      </c>
      <c r="O424" s="182" t="s">
        <v>3524</v>
      </c>
      <c r="P424" s="185" t="s">
        <v>1719</v>
      </c>
      <c r="Q424" s="183" t="s">
        <v>807</v>
      </c>
      <c r="R424" s="183" t="s">
        <v>985</v>
      </c>
      <c r="S424" s="183" t="s">
        <v>988</v>
      </c>
      <c r="T424" s="183" t="s">
        <v>871</v>
      </c>
      <c r="U424" s="183" t="s">
        <v>2900</v>
      </c>
      <c r="V424" s="183" t="s">
        <v>2700</v>
      </c>
    </row>
    <row r="425" spans="1:22" s="230" customFormat="1" ht="165.75">
      <c r="A425" s="183">
        <v>424</v>
      </c>
      <c r="B425" s="183" t="s">
        <v>804</v>
      </c>
      <c r="C425" s="183" t="s">
        <v>1314</v>
      </c>
      <c r="D425" s="183" t="s">
        <v>931</v>
      </c>
      <c r="E425" s="183"/>
      <c r="F425" s="183" t="s">
        <v>2027</v>
      </c>
      <c r="G425" s="183" t="s">
        <v>16</v>
      </c>
      <c r="H425" s="183" t="s">
        <v>797</v>
      </c>
      <c r="I425" s="183" t="s">
        <v>558</v>
      </c>
      <c r="J425" s="186">
        <v>45385</v>
      </c>
      <c r="K425" s="183" t="s">
        <v>982</v>
      </c>
      <c r="L425" s="183" t="str">
        <f t="shared" si="22"/>
        <v>150</v>
      </c>
      <c r="M425" s="182">
        <v>22200</v>
      </c>
      <c r="N425" s="182">
        <f t="shared" si="21"/>
        <v>22.2</v>
      </c>
      <c r="O425" s="182" t="s">
        <v>3525</v>
      </c>
      <c r="P425" s="185" t="s">
        <v>1719</v>
      </c>
      <c r="Q425" s="183" t="s">
        <v>807</v>
      </c>
      <c r="R425" s="183" t="s">
        <v>2875</v>
      </c>
      <c r="S425" s="183" t="s">
        <v>988</v>
      </c>
      <c r="T425" s="183" t="s">
        <v>871</v>
      </c>
      <c r="U425" s="183" t="s">
        <v>1020</v>
      </c>
      <c r="V425" s="183" t="s">
        <v>2700</v>
      </c>
    </row>
    <row r="426" spans="1:22" s="230" customFormat="1" ht="114.75">
      <c r="A426" s="183">
        <v>425</v>
      </c>
      <c r="B426" s="183" t="s">
        <v>804</v>
      </c>
      <c r="C426" s="183" t="s">
        <v>1314</v>
      </c>
      <c r="D426" s="183" t="s">
        <v>2838</v>
      </c>
      <c r="E426" s="183"/>
      <c r="F426" s="183" t="s">
        <v>873</v>
      </c>
      <c r="G426" s="183" t="s">
        <v>306</v>
      </c>
      <c r="H426" s="187" t="s">
        <v>968</v>
      </c>
      <c r="I426" s="187" t="s">
        <v>251</v>
      </c>
      <c r="J426" s="266">
        <v>45329</v>
      </c>
      <c r="K426" s="183" t="s">
        <v>981</v>
      </c>
      <c r="L426" s="183" t="str">
        <f t="shared" si="22"/>
        <v>200</v>
      </c>
      <c r="M426" s="182">
        <v>29600</v>
      </c>
      <c r="N426" s="182">
        <f t="shared" si="21"/>
        <v>29.6</v>
      </c>
      <c r="O426" s="182" t="s">
        <v>3524</v>
      </c>
      <c r="P426" s="185" t="s">
        <v>1719</v>
      </c>
      <c r="Q426" s="183" t="s">
        <v>807</v>
      </c>
      <c r="R426" s="183" t="s">
        <v>874</v>
      </c>
      <c r="S426" s="183" t="s">
        <v>988</v>
      </c>
      <c r="T426" s="183" t="s">
        <v>871</v>
      </c>
      <c r="U426" s="183" t="s">
        <v>875</v>
      </c>
      <c r="V426" s="183" t="s">
        <v>2700</v>
      </c>
    </row>
    <row r="427" spans="1:22" s="230" customFormat="1" ht="63.75">
      <c r="A427" s="183">
        <v>426</v>
      </c>
      <c r="B427" s="183" t="s">
        <v>804</v>
      </c>
      <c r="C427" s="183" t="s">
        <v>1314</v>
      </c>
      <c r="D427" s="183" t="s">
        <v>2837</v>
      </c>
      <c r="E427" s="183"/>
      <c r="F427" s="183" t="s">
        <v>2284</v>
      </c>
      <c r="G427" s="183" t="s">
        <v>306</v>
      </c>
      <c r="H427" s="183" t="s">
        <v>554</v>
      </c>
      <c r="I427" s="183" t="s">
        <v>394</v>
      </c>
      <c r="J427" s="186">
        <v>45371</v>
      </c>
      <c r="K427" s="183" t="s">
        <v>982</v>
      </c>
      <c r="L427" s="183" t="str">
        <f t="shared" si="22"/>
        <v>150</v>
      </c>
      <c r="M427" s="182">
        <v>22200</v>
      </c>
      <c r="N427" s="182">
        <f t="shared" si="21"/>
        <v>22.2</v>
      </c>
      <c r="O427" s="182" t="s">
        <v>3525</v>
      </c>
      <c r="P427" s="185" t="s">
        <v>1719</v>
      </c>
      <c r="Q427" s="183" t="s">
        <v>807</v>
      </c>
      <c r="R427" s="183" t="s">
        <v>876</v>
      </c>
      <c r="S427" s="183" t="s">
        <v>988</v>
      </c>
      <c r="T427" s="183" t="s">
        <v>871</v>
      </c>
      <c r="U427" s="183" t="s">
        <v>877</v>
      </c>
      <c r="V427" s="183" t="s">
        <v>2700</v>
      </c>
    </row>
    <row r="428" spans="1:22" s="230" customFormat="1" ht="89.25">
      <c r="A428" s="183">
        <v>427</v>
      </c>
      <c r="B428" s="183" t="s">
        <v>804</v>
      </c>
      <c r="C428" s="183" t="s">
        <v>1314</v>
      </c>
      <c r="D428" s="183" t="s">
        <v>928</v>
      </c>
      <c r="E428" s="183"/>
      <c r="F428" s="183" t="s">
        <v>878</v>
      </c>
      <c r="G428" s="183" t="s">
        <v>16</v>
      </c>
      <c r="H428" s="183" t="s">
        <v>547</v>
      </c>
      <c r="I428" s="183" t="s">
        <v>396</v>
      </c>
      <c r="J428" s="186">
        <v>45518</v>
      </c>
      <c r="K428" s="183" t="s">
        <v>982</v>
      </c>
      <c r="L428" s="183" t="str">
        <f t="shared" si="22"/>
        <v>150</v>
      </c>
      <c r="M428" s="182">
        <v>22200</v>
      </c>
      <c r="N428" s="182">
        <f t="shared" si="21"/>
        <v>22.2</v>
      </c>
      <c r="O428" s="182" t="s">
        <v>3525</v>
      </c>
      <c r="P428" s="185" t="s">
        <v>1718</v>
      </c>
      <c r="Q428" s="183" t="s">
        <v>807</v>
      </c>
      <c r="R428" s="183" t="s">
        <v>879</v>
      </c>
      <c r="S428" s="183" t="s">
        <v>988</v>
      </c>
      <c r="T428" s="183" t="s">
        <v>880</v>
      </c>
      <c r="U428" s="183" t="s">
        <v>881</v>
      </c>
      <c r="V428" s="183" t="s">
        <v>2700</v>
      </c>
    </row>
    <row r="429" spans="1:22" s="230" customFormat="1" ht="76.5">
      <c r="A429" s="183">
        <v>428</v>
      </c>
      <c r="B429" s="183" t="s">
        <v>804</v>
      </c>
      <c r="C429" s="183" t="s">
        <v>1314</v>
      </c>
      <c r="D429" s="183" t="s">
        <v>2028</v>
      </c>
      <c r="E429" s="183"/>
      <c r="F429" s="183" t="s">
        <v>2029</v>
      </c>
      <c r="G429" s="183" t="s">
        <v>16</v>
      </c>
      <c r="H429" s="183" t="s">
        <v>438</v>
      </c>
      <c r="I429" s="183" t="s">
        <v>258</v>
      </c>
      <c r="J429" s="186">
        <v>45343</v>
      </c>
      <c r="K429" s="187" t="s">
        <v>981</v>
      </c>
      <c r="L429" s="183" t="str">
        <f t="shared" si="22"/>
        <v>200</v>
      </c>
      <c r="M429" s="182">
        <v>29600</v>
      </c>
      <c r="N429" s="182">
        <f t="shared" si="21"/>
        <v>29.6</v>
      </c>
      <c r="O429" s="182" t="s">
        <v>3524</v>
      </c>
      <c r="P429" s="185" t="s">
        <v>1718</v>
      </c>
      <c r="Q429" s="183" t="s">
        <v>807</v>
      </c>
      <c r="R429" s="183"/>
      <c r="S429" s="183" t="s">
        <v>988</v>
      </c>
      <c r="T429" s="183" t="s">
        <v>880</v>
      </c>
      <c r="U429" s="183" t="s">
        <v>881</v>
      </c>
      <c r="V429" s="183" t="s">
        <v>2700</v>
      </c>
    </row>
    <row r="430" spans="1:22" s="230" customFormat="1" ht="89.25">
      <c r="A430" s="183">
        <v>429</v>
      </c>
      <c r="B430" s="183" t="s">
        <v>804</v>
      </c>
      <c r="C430" s="183" t="s">
        <v>1314</v>
      </c>
      <c r="D430" s="183" t="s">
        <v>927</v>
      </c>
      <c r="E430" s="183"/>
      <c r="F430" s="183" t="s">
        <v>2030</v>
      </c>
      <c r="G430" s="183" t="s">
        <v>16</v>
      </c>
      <c r="H430" s="183" t="s">
        <v>967</v>
      </c>
      <c r="I430" s="183" t="s">
        <v>269</v>
      </c>
      <c r="J430" s="186">
        <v>45560</v>
      </c>
      <c r="K430" s="183" t="s">
        <v>980</v>
      </c>
      <c r="L430" s="183" t="str">
        <f t="shared" si="22"/>
        <v>720</v>
      </c>
      <c r="M430" s="182">
        <v>106560</v>
      </c>
      <c r="N430" s="182">
        <f t="shared" si="21"/>
        <v>106.56</v>
      </c>
      <c r="O430" s="182" t="s">
        <v>3521</v>
      </c>
      <c r="P430" s="185" t="s">
        <v>1717</v>
      </c>
      <c r="Q430" s="183" t="s">
        <v>816</v>
      </c>
      <c r="R430" s="183" t="s">
        <v>882</v>
      </c>
      <c r="S430" s="183" t="s">
        <v>996</v>
      </c>
      <c r="T430" s="183" t="s">
        <v>883</v>
      </c>
      <c r="U430" s="183" t="s">
        <v>1021</v>
      </c>
      <c r="V430" s="183" t="s">
        <v>2700</v>
      </c>
    </row>
    <row r="431" spans="1:22" s="230" customFormat="1" ht="114.75">
      <c r="A431" s="183">
        <v>430</v>
      </c>
      <c r="B431" s="183" t="s">
        <v>804</v>
      </c>
      <c r="C431" s="183" t="s">
        <v>1314</v>
      </c>
      <c r="D431" s="183" t="s">
        <v>3231</v>
      </c>
      <c r="E431" s="183" t="s">
        <v>951</v>
      </c>
      <c r="F431" s="183" t="s">
        <v>884</v>
      </c>
      <c r="G431" s="183" t="s">
        <v>16</v>
      </c>
      <c r="H431" s="183" t="s">
        <v>967</v>
      </c>
      <c r="I431" s="183" t="s">
        <v>269</v>
      </c>
      <c r="J431" s="186">
        <v>45560</v>
      </c>
      <c r="K431" s="183" t="s">
        <v>980</v>
      </c>
      <c r="L431" s="183" t="str">
        <f t="shared" si="22"/>
        <v>720</v>
      </c>
      <c r="M431" s="182">
        <v>106560</v>
      </c>
      <c r="N431" s="182">
        <f t="shared" si="21"/>
        <v>106.56</v>
      </c>
      <c r="O431" s="182" t="s">
        <v>3521</v>
      </c>
      <c r="P431" s="185" t="s">
        <v>1717</v>
      </c>
      <c r="Q431" s="183" t="s">
        <v>816</v>
      </c>
      <c r="R431" s="183" t="s">
        <v>882</v>
      </c>
      <c r="S431" s="183" t="s">
        <v>996</v>
      </c>
      <c r="T431" s="183" t="s">
        <v>883</v>
      </c>
      <c r="U431" s="183" t="s">
        <v>1022</v>
      </c>
      <c r="V431" s="183" t="s">
        <v>2700</v>
      </c>
    </row>
    <row r="432" spans="1:22" s="230" customFormat="1" ht="76.5">
      <c r="A432" s="183">
        <v>431</v>
      </c>
      <c r="B432" s="183" t="s">
        <v>804</v>
      </c>
      <c r="C432" s="183" t="s">
        <v>1314</v>
      </c>
      <c r="D432" s="183" t="s">
        <v>3192</v>
      </c>
      <c r="E432" s="183" t="s">
        <v>885</v>
      </c>
      <c r="F432" s="183" t="s">
        <v>2274</v>
      </c>
      <c r="G432" s="183" t="s">
        <v>168</v>
      </c>
      <c r="H432" s="183" t="s">
        <v>2708</v>
      </c>
      <c r="I432" s="183" t="s">
        <v>262</v>
      </c>
      <c r="J432" s="186">
        <v>45462</v>
      </c>
      <c r="K432" s="183" t="s">
        <v>983</v>
      </c>
      <c r="L432" s="183">
        <v>1440</v>
      </c>
      <c r="M432" s="182">
        <v>213120</v>
      </c>
      <c r="N432" s="182">
        <f t="shared" si="21"/>
        <v>213.12</v>
      </c>
      <c r="O432" s="182" t="s">
        <v>3522</v>
      </c>
      <c r="P432" s="185" t="s">
        <v>1717</v>
      </c>
      <c r="Q432" s="183" t="s">
        <v>816</v>
      </c>
      <c r="R432" s="183" t="s">
        <v>882</v>
      </c>
      <c r="S432" s="183" t="s">
        <v>996</v>
      </c>
      <c r="T432" s="183" t="s">
        <v>883</v>
      </c>
      <c r="U432" s="183" t="s">
        <v>1022</v>
      </c>
      <c r="V432" s="183" t="s">
        <v>2700</v>
      </c>
    </row>
    <row r="433" spans="1:22" s="230" customFormat="1" ht="114.75">
      <c r="A433" s="183">
        <v>432</v>
      </c>
      <c r="B433" s="183" t="s">
        <v>804</v>
      </c>
      <c r="C433" s="183" t="s">
        <v>1314</v>
      </c>
      <c r="D433" s="183" t="s">
        <v>924</v>
      </c>
      <c r="E433" s="183"/>
      <c r="F433" s="183" t="s">
        <v>2273</v>
      </c>
      <c r="G433" s="183" t="s">
        <v>16</v>
      </c>
      <c r="H433" s="183" t="s">
        <v>547</v>
      </c>
      <c r="I433" s="206" t="s">
        <v>2812</v>
      </c>
      <c r="J433" s="265">
        <v>45422</v>
      </c>
      <c r="K433" s="183" t="s">
        <v>980</v>
      </c>
      <c r="L433" s="183" t="str">
        <f t="shared" ref="L433:L467" si="23">LEFT(K433,3)</f>
        <v>720</v>
      </c>
      <c r="M433" s="182">
        <v>106560</v>
      </c>
      <c r="N433" s="182">
        <f t="shared" si="21"/>
        <v>106.56</v>
      </c>
      <c r="O433" s="182" t="s">
        <v>3521</v>
      </c>
      <c r="P433" s="185" t="s">
        <v>1717</v>
      </c>
      <c r="Q433" s="183" t="s">
        <v>816</v>
      </c>
      <c r="R433" s="183" t="s">
        <v>987</v>
      </c>
      <c r="S433" s="183" t="s">
        <v>996</v>
      </c>
      <c r="T433" s="183" t="s">
        <v>883</v>
      </c>
      <c r="U433" s="183" t="s">
        <v>886</v>
      </c>
      <c r="V433" s="183" t="s">
        <v>2700</v>
      </c>
    </row>
    <row r="434" spans="1:22" s="230" customFormat="1" ht="140.25">
      <c r="A434" s="183">
        <v>433</v>
      </c>
      <c r="B434" s="183" t="s">
        <v>804</v>
      </c>
      <c r="C434" s="183" t="s">
        <v>1314</v>
      </c>
      <c r="D434" s="183" t="s">
        <v>923</v>
      </c>
      <c r="E434" s="183"/>
      <c r="F434" s="183" t="s">
        <v>2273</v>
      </c>
      <c r="G434" s="183" t="s">
        <v>16</v>
      </c>
      <c r="H434" s="183" t="s">
        <v>547</v>
      </c>
      <c r="I434" s="183" t="s">
        <v>399</v>
      </c>
      <c r="J434" s="186">
        <v>45490</v>
      </c>
      <c r="K434" s="183" t="s">
        <v>980</v>
      </c>
      <c r="L434" s="183" t="str">
        <f t="shared" si="23"/>
        <v>720</v>
      </c>
      <c r="M434" s="182">
        <v>106560</v>
      </c>
      <c r="N434" s="182">
        <f t="shared" si="21"/>
        <v>106.56</v>
      </c>
      <c r="O434" s="182" t="s">
        <v>3521</v>
      </c>
      <c r="P434" s="185" t="s">
        <v>1717</v>
      </c>
      <c r="Q434" s="183" t="s">
        <v>816</v>
      </c>
      <c r="R434" s="183" t="s">
        <v>987</v>
      </c>
      <c r="S434" s="183" t="s">
        <v>996</v>
      </c>
      <c r="T434" s="183" t="s">
        <v>883</v>
      </c>
      <c r="U434" s="183" t="s">
        <v>887</v>
      </c>
      <c r="V434" s="183" t="s">
        <v>2700</v>
      </c>
    </row>
    <row r="435" spans="1:22" s="230" customFormat="1" ht="76.5">
      <c r="A435" s="183">
        <v>434</v>
      </c>
      <c r="B435" s="183" t="s">
        <v>804</v>
      </c>
      <c r="C435" s="183" t="s">
        <v>1314</v>
      </c>
      <c r="D435" s="183" t="s">
        <v>3328</v>
      </c>
      <c r="E435" s="183" t="s">
        <v>3053</v>
      </c>
      <c r="F435" s="183" t="s">
        <v>2031</v>
      </c>
      <c r="G435" s="183" t="s">
        <v>16</v>
      </c>
      <c r="H435" s="183" t="s">
        <v>547</v>
      </c>
      <c r="I435" s="183" t="s">
        <v>249</v>
      </c>
      <c r="J435" s="186">
        <v>45378</v>
      </c>
      <c r="K435" s="183" t="s">
        <v>980</v>
      </c>
      <c r="L435" s="183" t="str">
        <f t="shared" si="23"/>
        <v>720</v>
      </c>
      <c r="M435" s="182">
        <v>106560</v>
      </c>
      <c r="N435" s="182">
        <f t="shared" si="21"/>
        <v>106.56</v>
      </c>
      <c r="O435" s="182" t="s">
        <v>3521</v>
      </c>
      <c r="P435" s="185" t="s">
        <v>1717</v>
      </c>
      <c r="Q435" s="183" t="s">
        <v>816</v>
      </c>
      <c r="R435" s="183" t="s">
        <v>882</v>
      </c>
      <c r="S435" s="183" t="s">
        <v>996</v>
      </c>
      <c r="T435" s="183" t="s">
        <v>883</v>
      </c>
      <c r="U435" s="183" t="s">
        <v>1022</v>
      </c>
      <c r="V435" s="183" t="s">
        <v>2700</v>
      </c>
    </row>
    <row r="436" spans="1:22" s="230" customFormat="1" ht="51">
      <c r="A436" s="183">
        <v>435</v>
      </c>
      <c r="B436" s="183" t="s">
        <v>804</v>
      </c>
      <c r="C436" s="183" t="s">
        <v>1314</v>
      </c>
      <c r="D436" s="183" t="s">
        <v>921</v>
      </c>
      <c r="E436" s="183"/>
      <c r="F436" s="183" t="s">
        <v>2032</v>
      </c>
      <c r="G436" s="183" t="s">
        <v>16</v>
      </c>
      <c r="H436" s="183" t="s">
        <v>547</v>
      </c>
      <c r="I436" s="183" t="s">
        <v>260</v>
      </c>
      <c r="J436" s="186">
        <v>45392</v>
      </c>
      <c r="K436" s="183" t="s">
        <v>980</v>
      </c>
      <c r="L436" s="183" t="str">
        <f t="shared" si="23"/>
        <v>720</v>
      </c>
      <c r="M436" s="182">
        <v>106560</v>
      </c>
      <c r="N436" s="182">
        <f t="shared" si="21"/>
        <v>106.56</v>
      </c>
      <c r="O436" s="182" t="s">
        <v>3521</v>
      </c>
      <c r="P436" s="185" t="s">
        <v>1717</v>
      </c>
      <c r="Q436" s="183" t="s">
        <v>816</v>
      </c>
      <c r="R436" s="183" t="s">
        <v>882</v>
      </c>
      <c r="S436" s="183" t="s">
        <v>996</v>
      </c>
      <c r="T436" s="183" t="s">
        <v>883</v>
      </c>
      <c r="U436" s="183" t="s">
        <v>888</v>
      </c>
      <c r="V436" s="183" t="s">
        <v>2700</v>
      </c>
    </row>
    <row r="437" spans="1:22" s="230" customFormat="1" ht="127.5">
      <c r="A437" s="183">
        <v>436</v>
      </c>
      <c r="B437" s="183" t="s">
        <v>804</v>
      </c>
      <c r="C437" s="183" t="s">
        <v>1314</v>
      </c>
      <c r="D437" s="183" t="s">
        <v>3378</v>
      </c>
      <c r="E437" s="183" t="s">
        <v>889</v>
      </c>
      <c r="F437" s="183" t="s">
        <v>890</v>
      </c>
      <c r="G437" s="183" t="s">
        <v>16</v>
      </c>
      <c r="H437" s="183" t="s">
        <v>966</v>
      </c>
      <c r="I437" s="183" t="s">
        <v>250</v>
      </c>
      <c r="J437" s="186">
        <v>45637</v>
      </c>
      <c r="K437" s="183" t="s">
        <v>980</v>
      </c>
      <c r="L437" s="183" t="str">
        <f t="shared" si="23"/>
        <v>720</v>
      </c>
      <c r="M437" s="182">
        <v>106560</v>
      </c>
      <c r="N437" s="182">
        <f t="shared" si="21"/>
        <v>106.56</v>
      </c>
      <c r="O437" s="182" t="s">
        <v>3521</v>
      </c>
      <c r="P437" s="185" t="s">
        <v>1717</v>
      </c>
      <c r="Q437" s="183" t="s">
        <v>816</v>
      </c>
      <c r="R437" s="183" t="s">
        <v>882</v>
      </c>
      <c r="S437" s="183" t="s">
        <v>996</v>
      </c>
      <c r="T437" s="183" t="s">
        <v>883</v>
      </c>
      <c r="U437" s="183" t="s">
        <v>1023</v>
      </c>
      <c r="V437" s="183" t="s">
        <v>2700</v>
      </c>
    </row>
    <row r="438" spans="1:22" s="230" customFormat="1" ht="89.25">
      <c r="A438" s="183">
        <v>437</v>
      </c>
      <c r="B438" s="183" t="s">
        <v>804</v>
      </c>
      <c r="C438" s="183" t="s">
        <v>1314</v>
      </c>
      <c r="D438" s="183" t="s">
        <v>3228</v>
      </c>
      <c r="E438" s="183" t="s">
        <v>3054</v>
      </c>
      <c r="F438" s="183" t="s">
        <v>2271</v>
      </c>
      <c r="G438" s="183" t="s">
        <v>16</v>
      </c>
      <c r="H438" s="183" t="s">
        <v>244</v>
      </c>
      <c r="I438" s="183" t="s">
        <v>975</v>
      </c>
      <c r="J438" s="186">
        <v>45567</v>
      </c>
      <c r="K438" s="183" t="s">
        <v>980</v>
      </c>
      <c r="L438" s="183" t="str">
        <f t="shared" si="23"/>
        <v>720</v>
      </c>
      <c r="M438" s="182">
        <v>106560</v>
      </c>
      <c r="N438" s="182">
        <f t="shared" si="21"/>
        <v>106.56</v>
      </c>
      <c r="O438" s="182" t="s">
        <v>3521</v>
      </c>
      <c r="P438" s="185" t="s">
        <v>1717</v>
      </c>
      <c r="Q438" s="183" t="s">
        <v>816</v>
      </c>
      <c r="R438" s="183" t="s">
        <v>882</v>
      </c>
      <c r="S438" s="183" t="s">
        <v>996</v>
      </c>
      <c r="T438" s="183" t="s">
        <v>883</v>
      </c>
      <c r="U438" s="183" t="s">
        <v>1022</v>
      </c>
      <c r="V438" s="183" t="s">
        <v>2700</v>
      </c>
    </row>
    <row r="439" spans="1:22" s="230" customFormat="1" ht="102">
      <c r="A439" s="183">
        <v>438</v>
      </c>
      <c r="B439" s="183" t="s">
        <v>804</v>
      </c>
      <c r="C439" s="183" t="s">
        <v>1314</v>
      </c>
      <c r="D439" s="183" t="s">
        <v>3229</v>
      </c>
      <c r="E439" s="183" t="s">
        <v>3054</v>
      </c>
      <c r="F439" s="183" t="s">
        <v>892</v>
      </c>
      <c r="G439" s="183" t="s">
        <v>16</v>
      </c>
      <c r="H439" s="183" t="s">
        <v>244</v>
      </c>
      <c r="I439" s="183" t="s">
        <v>248</v>
      </c>
      <c r="J439" s="186">
        <v>45595</v>
      </c>
      <c r="K439" s="183" t="s">
        <v>980</v>
      </c>
      <c r="L439" s="183" t="str">
        <f t="shared" si="23"/>
        <v>720</v>
      </c>
      <c r="M439" s="182">
        <v>106560</v>
      </c>
      <c r="N439" s="182">
        <f t="shared" si="21"/>
        <v>106.56</v>
      </c>
      <c r="O439" s="182" t="s">
        <v>3521</v>
      </c>
      <c r="P439" s="185" t="s">
        <v>1717</v>
      </c>
      <c r="Q439" s="183" t="s">
        <v>816</v>
      </c>
      <c r="R439" s="183" t="s">
        <v>882</v>
      </c>
      <c r="S439" s="183" t="s">
        <v>996</v>
      </c>
      <c r="T439" s="183" t="s">
        <v>883</v>
      </c>
      <c r="U439" s="183" t="s">
        <v>1022</v>
      </c>
      <c r="V439" s="183" t="s">
        <v>2700</v>
      </c>
    </row>
    <row r="440" spans="1:22" s="230" customFormat="1" ht="76.5">
      <c r="A440" s="183">
        <v>439</v>
      </c>
      <c r="B440" s="183" t="s">
        <v>804</v>
      </c>
      <c r="C440" s="183" t="s">
        <v>1314</v>
      </c>
      <c r="D440" s="183" t="s">
        <v>3377</v>
      </c>
      <c r="E440" s="183" t="s">
        <v>945</v>
      </c>
      <c r="F440" s="183" t="s">
        <v>2272</v>
      </c>
      <c r="G440" s="183" t="s">
        <v>16</v>
      </c>
      <c r="H440" s="183" t="s">
        <v>236</v>
      </c>
      <c r="I440" s="183" t="s">
        <v>247</v>
      </c>
      <c r="J440" s="186">
        <v>45616</v>
      </c>
      <c r="K440" s="183" t="s">
        <v>980</v>
      </c>
      <c r="L440" s="183" t="str">
        <f t="shared" si="23"/>
        <v>720</v>
      </c>
      <c r="M440" s="182">
        <v>106560</v>
      </c>
      <c r="N440" s="182">
        <f t="shared" si="21"/>
        <v>106.56</v>
      </c>
      <c r="O440" s="182" t="s">
        <v>3521</v>
      </c>
      <c r="P440" s="185" t="s">
        <v>1717</v>
      </c>
      <c r="Q440" s="183" t="s">
        <v>816</v>
      </c>
      <c r="R440" s="183" t="s">
        <v>882</v>
      </c>
      <c r="S440" s="183" t="s">
        <v>996</v>
      </c>
      <c r="T440" s="183" t="s">
        <v>883</v>
      </c>
      <c r="U440" s="183" t="s">
        <v>1022</v>
      </c>
      <c r="V440" s="183" t="s">
        <v>2700</v>
      </c>
    </row>
    <row r="441" spans="1:22" s="230" customFormat="1" ht="76.5">
      <c r="A441" s="183">
        <v>440</v>
      </c>
      <c r="B441" s="183" t="s">
        <v>1052</v>
      </c>
      <c r="C441" s="187" t="s">
        <v>489</v>
      </c>
      <c r="D441" s="187" t="s">
        <v>3019</v>
      </c>
      <c r="E441" s="187"/>
      <c r="F441" s="187" t="s">
        <v>2729</v>
      </c>
      <c r="G441" s="183" t="s">
        <v>16</v>
      </c>
      <c r="H441" s="190" t="s">
        <v>1735</v>
      </c>
      <c r="I441" s="190" t="s">
        <v>252</v>
      </c>
      <c r="J441" s="266">
        <v>45644</v>
      </c>
      <c r="K441" s="187" t="s">
        <v>1063</v>
      </c>
      <c r="L441" s="183" t="str">
        <f t="shared" si="23"/>
        <v>120</v>
      </c>
      <c r="M441" s="182">
        <v>16959</v>
      </c>
      <c r="N441" s="182">
        <f t="shared" si="21"/>
        <v>16.959</v>
      </c>
      <c r="O441" s="334">
        <v>16959</v>
      </c>
      <c r="P441" s="189" t="s">
        <v>2865</v>
      </c>
      <c r="Q441" s="187" t="s">
        <v>162</v>
      </c>
      <c r="R441" s="187" t="s">
        <v>1025</v>
      </c>
      <c r="S441" s="187" t="s">
        <v>2603</v>
      </c>
      <c r="T441" s="187" t="s">
        <v>1073</v>
      </c>
      <c r="U441" s="187" t="s">
        <v>2604</v>
      </c>
      <c r="V441" s="183" t="s">
        <v>2034</v>
      </c>
    </row>
    <row r="442" spans="1:22" s="230" customFormat="1" ht="114.75">
      <c r="A442" s="183">
        <v>441</v>
      </c>
      <c r="B442" s="183" t="s">
        <v>1052</v>
      </c>
      <c r="C442" s="187" t="s">
        <v>489</v>
      </c>
      <c r="D442" s="187" t="s">
        <v>3299</v>
      </c>
      <c r="E442" s="187" t="s">
        <v>1026</v>
      </c>
      <c r="F442" s="187" t="s">
        <v>1027</v>
      </c>
      <c r="G442" s="183" t="s">
        <v>16</v>
      </c>
      <c r="H442" s="190" t="s">
        <v>236</v>
      </c>
      <c r="I442" s="190" t="s">
        <v>257</v>
      </c>
      <c r="J442" s="266">
        <v>45602</v>
      </c>
      <c r="K442" s="187" t="s">
        <v>1063</v>
      </c>
      <c r="L442" s="183" t="str">
        <f t="shared" si="23"/>
        <v>120</v>
      </c>
      <c r="M442" s="182">
        <v>16959</v>
      </c>
      <c r="N442" s="182">
        <f t="shared" si="21"/>
        <v>16.959</v>
      </c>
      <c r="O442" s="334">
        <v>16959</v>
      </c>
      <c r="P442" s="189" t="s">
        <v>2865</v>
      </c>
      <c r="Q442" s="187" t="s">
        <v>162</v>
      </c>
      <c r="R442" s="187" t="s">
        <v>1025</v>
      </c>
      <c r="S442" s="187" t="s">
        <v>1107</v>
      </c>
      <c r="T442" s="187" t="s">
        <v>1074</v>
      </c>
      <c r="U442" s="187" t="s">
        <v>3025</v>
      </c>
      <c r="V442" s="183" t="s">
        <v>2034</v>
      </c>
    </row>
    <row r="443" spans="1:22" s="230" customFormat="1" ht="63.75">
      <c r="A443" s="183">
        <v>442</v>
      </c>
      <c r="B443" s="183" t="s">
        <v>1052</v>
      </c>
      <c r="C443" s="187" t="s">
        <v>489</v>
      </c>
      <c r="D443" s="187" t="s">
        <v>1744</v>
      </c>
      <c r="E443" s="187"/>
      <c r="F443" s="187" t="s">
        <v>2732</v>
      </c>
      <c r="G443" s="183" t="s">
        <v>16</v>
      </c>
      <c r="H443" s="190" t="s">
        <v>264</v>
      </c>
      <c r="I443" s="190" t="s">
        <v>497</v>
      </c>
      <c r="J443" s="266">
        <v>45497</v>
      </c>
      <c r="K443" s="187" t="s">
        <v>1067</v>
      </c>
      <c r="L443" s="183" t="str">
        <f t="shared" si="23"/>
        <v xml:space="preserve">88 </v>
      </c>
      <c r="M443" s="182">
        <v>12789</v>
      </c>
      <c r="N443" s="182">
        <f t="shared" si="21"/>
        <v>12.789</v>
      </c>
      <c r="O443" s="334">
        <v>12789</v>
      </c>
      <c r="P443" s="189" t="s">
        <v>2860</v>
      </c>
      <c r="Q443" s="187" t="s">
        <v>162</v>
      </c>
      <c r="R443" s="187" t="s">
        <v>1832</v>
      </c>
      <c r="S443" s="187" t="s">
        <v>2605</v>
      </c>
      <c r="T443" s="187" t="s">
        <v>1028</v>
      </c>
      <c r="U443" s="187" t="s">
        <v>1077</v>
      </c>
      <c r="V443" s="183" t="s">
        <v>2034</v>
      </c>
    </row>
    <row r="444" spans="1:22" s="230" customFormat="1" ht="89.25">
      <c r="A444" s="183">
        <v>443</v>
      </c>
      <c r="B444" s="183" t="s">
        <v>1052</v>
      </c>
      <c r="C444" s="187" t="s">
        <v>489</v>
      </c>
      <c r="D444" s="187" t="s">
        <v>3364</v>
      </c>
      <c r="E444" s="187" t="s">
        <v>1030</v>
      </c>
      <c r="F444" s="187" t="s">
        <v>1031</v>
      </c>
      <c r="G444" s="183" t="s">
        <v>16</v>
      </c>
      <c r="H444" s="190" t="s">
        <v>1738</v>
      </c>
      <c r="I444" s="190" t="s">
        <v>250</v>
      </c>
      <c r="J444" s="266">
        <v>45637</v>
      </c>
      <c r="K444" s="187" t="s">
        <v>1066</v>
      </c>
      <c r="L444" s="183" t="str">
        <f t="shared" si="23"/>
        <v>176</v>
      </c>
      <c r="M444" s="182">
        <v>25578</v>
      </c>
      <c r="N444" s="182">
        <f t="shared" si="21"/>
        <v>25.577999999999999</v>
      </c>
      <c r="O444" s="334">
        <v>25578</v>
      </c>
      <c r="P444" s="189" t="s">
        <v>2870</v>
      </c>
      <c r="Q444" s="187" t="s">
        <v>162</v>
      </c>
      <c r="R444" s="187" t="s">
        <v>1032</v>
      </c>
      <c r="S444" s="187" t="s">
        <v>1106</v>
      </c>
      <c r="T444" s="187" t="s">
        <v>2606</v>
      </c>
      <c r="U444" s="187" t="s">
        <v>3026</v>
      </c>
      <c r="V444" s="183" t="s">
        <v>2034</v>
      </c>
    </row>
    <row r="445" spans="1:22" s="230" customFormat="1" ht="76.5">
      <c r="A445" s="183">
        <v>444</v>
      </c>
      <c r="B445" s="183" t="s">
        <v>1052</v>
      </c>
      <c r="C445" s="187" t="s">
        <v>489</v>
      </c>
      <c r="D445" s="183" t="s">
        <v>3280</v>
      </c>
      <c r="E445" s="187" t="s">
        <v>2735</v>
      </c>
      <c r="F445" s="187" t="s">
        <v>3020</v>
      </c>
      <c r="G445" s="183" t="s">
        <v>16</v>
      </c>
      <c r="H445" s="190" t="s">
        <v>550</v>
      </c>
      <c r="I445" s="190" t="s">
        <v>396</v>
      </c>
      <c r="J445" s="266">
        <v>45518</v>
      </c>
      <c r="K445" s="187" t="s">
        <v>1067</v>
      </c>
      <c r="L445" s="183" t="str">
        <f t="shared" si="23"/>
        <v xml:space="preserve">88 </v>
      </c>
      <c r="M445" s="182">
        <v>12789</v>
      </c>
      <c r="N445" s="182">
        <f t="shared" si="21"/>
        <v>12.789</v>
      </c>
      <c r="O445" s="334">
        <v>12789</v>
      </c>
      <c r="P445" s="189" t="s">
        <v>2860</v>
      </c>
      <c r="Q445" s="187" t="s">
        <v>162</v>
      </c>
      <c r="R445" s="187" t="s">
        <v>1832</v>
      </c>
      <c r="S445" s="187" t="s">
        <v>2037</v>
      </c>
      <c r="T445" s="187" t="s">
        <v>1033</v>
      </c>
      <c r="U445" s="187" t="s">
        <v>3031</v>
      </c>
      <c r="V445" s="183" t="s">
        <v>2034</v>
      </c>
    </row>
    <row r="446" spans="1:22" s="230" customFormat="1" ht="89.25">
      <c r="A446" s="183">
        <v>445</v>
      </c>
      <c r="B446" s="183" t="s">
        <v>1052</v>
      </c>
      <c r="C446" s="187" t="s">
        <v>489</v>
      </c>
      <c r="D446" s="187" t="s">
        <v>2610</v>
      </c>
      <c r="E446" s="187"/>
      <c r="F446" s="187" t="s">
        <v>2734</v>
      </c>
      <c r="G446" s="183" t="s">
        <v>168</v>
      </c>
      <c r="H446" s="190" t="s">
        <v>782</v>
      </c>
      <c r="I446" s="190" t="s">
        <v>253</v>
      </c>
      <c r="J446" s="266">
        <v>45441</v>
      </c>
      <c r="K446" s="187" t="s">
        <v>1067</v>
      </c>
      <c r="L446" s="183" t="str">
        <f t="shared" si="23"/>
        <v xml:space="preserve">88 </v>
      </c>
      <c r="M446" s="182">
        <v>12789</v>
      </c>
      <c r="N446" s="182">
        <f t="shared" si="21"/>
        <v>12.789</v>
      </c>
      <c r="O446" s="334">
        <v>12789</v>
      </c>
      <c r="P446" s="189" t="s">
        <v>1684</v>
      </c>
      <c r="Q446" s="187" t="s">
        <v>162</v>
      </c>
      <c r="R446" s="187"/>
      <c r="S446" s="187" t="s">
        <v>2880</v>
      </c>
      <c r="T446" s="187" t="s">
        <v>2609</v>
      </c>
      <c r="U446" s="187" t="s">
        <v>1078</v>
      </c>
      <c r="V446" s="183" t="s">
        <v>2034</v>
      </c>
    </row>
    <row r="447" spans="1:22" s="230" customFormat="1" ht="89.25">
      <c r="A447" s="183">
        <v>446</v>
      </c>
      <c r="B447" s="183" t="s">
        <v>1052</v>
      </c>
      <c r="C447" s="187" t="s">
        <v>489</v>
      </c>
      <c r="D447" s="187" t="s">
        <v>2614</v>
      </c>
      <c r="E447" s="187"/>
      <c r="F447" s="187" t="s">
        <v>2039</v>
      </c>
      <c r="G447" s="183" t="s">
        <v>16</v>
      </c>
      <c r="H447" s="190" t="s">
        <v>1058</v>
      </c>
      <c r="I447" s="190" t="s">
        <v>269</v>
      </c>
      <c r="J447" s="266">
        <v>45560</v>
      </c>
      <c r="K447" s="187" t="s">
        <v>1067</v>
      </c>
      <c r="L447" s="183" t="str">
        <f t="shared" si="23"/>
        <v xml:space="preserve">88 </v>
      </c>
      <c r="M447" s="182">
        <v>12789</v>
      </c>
      <c r="N447" s="182">
        <f t="shared" si="21"/>
        <v>12.789</v>
      </c>
      <c r="O447" s="334">
        <v>12789</v>
      </c>
      <c r="P447" s="189" t="s">
        <v>2611</v>
      </c>
      <c r="Q447" s="187" t="s">
        <v>162</v>
      </c>
      <c r="R447" s="187"/>
      <c r="S447" s="187" t="s">
        <v>2612</v>
      </c>
      <c r="T447" s="187" t="s">
        <v>2609</v>
      </c>
      <c r="U447" s="187" t="s">
        <v>1078</v>
      </c>
      <c r="V447" s="183" t="s">
        <v>2034</v>
      </c>
    </row>
    <row r="448" spans="1:22" s="230" customFormat="1" ht="63.75">
      <c r="A448" s="183">
        <v>447</v>
      </c>
      <c r="B448" s="183" t="s">
        <v>1052</v>
      </c>
      <c r="C448" s="187" t="s">
        <v>489</v>
      </c>
      <c r="D448" s="187" t="s">
        <v>2613</v>
      </c>
      <c r="E448" s="187"/>
      <c r="F448" s="187" t="s">
        <v>1034</v>
      </c>
      <c r="G448" s="183" t="s">
        <v>16</v>
      </c>
      <c r="H448" s="190" t="s">
        <v>1059</v>
      </c>
      <c r="I448" s="190" t="s">
        <v>398</v>
      </c>
      <c r="J448" s="266">
        <v>45553</v>
      </c>
      <c r="K448" s="187" t="s">
        <v>1066</v>
      </c>
      <c r="L448" s="183" t="str">
        <f t="shared" si="23"/>
        <v>176</v>
      </c>
      <c r="M448" s="182">
        <v>25578</v>
      </c>
      <c r="N448" s="182">
        <f t="shared" si="21"/>
        <v>25.577999999999999</v>
      </c>
      <c r="O448" s="334">
        <v>25578</v>
      </c>
      <c r="P448" s="189" t="s">
        <v>1684</v>
      </c>
      <c r="Q448" s="187" t="s">
        <v>162</v>
      </c>
      <c r="R448" s="187" t="s">
        <v>1035</v>
      </c>
      <c r="S448" s="187" t="s">
        <v>1108</v>
      </c>
      <c r="T448" s="187" t="s">
        <v>1036</v>
      </c>
      <c r="U448" s="187" t="s">
        <v>1079</v>
      </c>
      <c r="V448" s="183" t="s">
        <v>2034</v>
      </c>
    </row>
    <row r="449" spans="1:22" s="230" customFormat="1" ht="140.25">
      <c r="A449" s="183">
        <v>448</v>
      </c>
      <c r="B449" s="183" t="s">
        <v>1052</v>
      </c>
      <c r="C449" s="187" t="s">
        <v>489</v>
      </c>
      <c r="D449" s="187" t="s">
        <v>2615</v>
      </c>
      <c r="E449" s="187"/>
      <c r="F449" s="187" t="s">
        <v>2736</v>
      </c>
      <c r="G449" s="183" t="s">
        <v>16</v>
      </c>
      <c r="H449" s="190" t="s">
        <v>557</v>
      </c>
      <c r="I449" s="190" t="s">
        <v>249</v>
      </c>
      <c r="J449" s="266">
        <v>45378</v>
      </c>
      <c r="K449" s="187" t="s">
        <v>1063</v>
      </c>
      <c r="L449" s="183" t="str">
        <f t="shared" si="23"/>
        <v>120</v>
      </c>
      <c r="M449" s="182">
        <v>16956</v>
      </c>
      <c r="N449" s="182">
        <f t="shared" si="21"/>
        <v>16.956</v>
      </c>
      <c r="O449" s="334">
        <v>16956</v>
      </c>
      <c r="P449" s="189" t="s">
        <v>2861</v>
      </c>
      <c r="Q449" s="187" t="s">
        <v>162</v>
      </c>
      <c r="R449" s="187" t="s">
        <v>1037</v>
      </c>
      <c r="S449" s="187" t="s">
        <v>1107</v>
      </c>
      <c r="T449" s="187" t="s">
        <v>1029</v>
      </c>
      <c r="U449" s="187" t="s">
        <v>1080</v>
      </c>
      <c r="V449" s="183" t="s">
        <v>2034</v>
      </c>
    </row>
    <row r="450" spans="1:22" s="230" customFormat="1" ht="76.5">
      <c r="A450" s="183">
        <v>449</v>
      </c>
      <c r="B450" s="183" t="s">
        <v>1052</v>
      </c>
      <c r="C450" s="187" t="s">
        <v>489</v>
      </c>
      <c r="D450" s="187" t="s">
        <v>3161</v>
      </c>
      <c r="E450" s="187" t="s">
        <v>2040</v>
      </c>
      <c r="F450" s="187" t="s">
        <v>1038</v>
      </c>
      <c r="G450" s="183" t="s">
        <v>16</v>
      </c>
      <c r="H450" s="190" t="s">
        <v>241</v>
      </c>
      <c r="I450" s="190" t="s">
        <v>264</v>
      </c>
      <c r="J450" s="266">
        <v>45406</v>
      </c>
      <c r="K450" s="187" t="s">
        <v>1063</v>
      </c>
      <c r="L450" s="183" t="str">
        <f t="shared" si="23"/>
        <v>120</v>
      </c>
      <c r="M450" s="182">
        <v>16959</v>
      </c>
      <c r="N450" s="182">
        <f t="shared" si="21"/>
        <v>16.959</v>
      </c>
      <c r="O450" s="334">
        <v>16959</v>
      </c>
      <c r="P450" s="189" t="s">
        <v>2865</v>
      </c>
      <c r="Q450" s="187" t="s">
        <v>162</v>
      </c>
      <c r="R450" s="187" t="s">
        <v>1039</v>
      </c>
      <c r="S450" s="187" t="s">
        <v>1106</v>
      </c>
      <c r="T450" s="187" t="s">
        <v>1040</v>
      </c>
      <c r="U450" s="187" t="s">
        <v>3032</v>
      </c>
      <c r="V450" s="183" t="s">
        <v>2034</v>
      </c>
    </row>
    <row r="451" spans="1:22" s="230" customFormat="1" ht="63.75">
      <c r="A451" s="183">
        <v>450</v>
      </c>
      <c r="B451" s="183" t="s">
        <v>1052</v>
      </c>
      <c r="C451" s="187" t="s">
        <v>489</v>
      </c>
      <c r="D451" s="187" t="s">
        <v>2738</v>
      </c>
      <c r="E451" s="187"/>
      <c r="F451" s="187" t="s">
        <v>2737</v>
      </c>
      <c r="G451" s="183" t="s">
        <v>16</v>
      </c>
      <c r="H451" s="190" t="s">
        <v>389</v>
      </c>
      <c r="I451" s="190" t="s">
        <v>254</v>
      </c>
      <c r="J451" s="266">
        <v>45455</v>
      </c>
      <c r="K451" s="187" t="s">
        <v>1068</v>
      </c>
      <c r="L451" s="183" t="str">
        <f t="shared" si="23"/>
        <v xml:space="preserve">88 </v>
      </c>
      <c r="M451" s="182">
        <v>12959</v>
      </c>
      <c r="N451" s="182">
        <f t="shared" ref="N451:N514" si="24">M451/1000</f>
        <v>12.959</v>
      </c>
      <c r="O451" s="334">
        <v>12959</v>
      </c>
      <c r="P451" s="189" t="s">
        <v>1677</v>
      </c>
      <c r="Q451" s="187" t="s">
        <v>162</v>
      </c>
      <c r="R451" s="187" t="s">
        <v>1041</v>
      </c>
      <c r="S451" s="187" t="s">
        <v>1072</v>
      </c>
      <c r="T451" s="187" t="s">
        <v>1028</v>
      </c>
      <c r="U451" s="187" t="s">
        <v>1081</v>
      </c>
      <c r="V451" s="183" t="s">
        <v>2034</v>
      </c>
    </row>
    <row r="452" spans="1:22" s="230" customFormat="1" ht="89.25">
      <c r="A452" s="183">
        <v>451</v>
      </c>
      <c r="B452" s="183" t="s">
        <v>1052</v>
      </c>
      <c r="C452" s="187" t="s">
        <v>489</v>
      </c>
      <c r="D452" s="187" t="s">
        <v>2116</v>
      </c>
      <c r="E452" s="187"/>
      <c r="F452" s="187" t="s">
        <v>1835</v>
      </c>
      <c r="G452" s="183" t="s">
        <v>16</v>
      </c>
      <c r="H452" s="190" t="s">
        <v>244</v>
      </c>
      <c r="I452" s="190" t="s">
        <v>254</v>
      </c>
      <c r="J452" s="266">
        <v>45455</v>
      </c>
      <c r="K452" s="187" t="s">
        <v>1068</v>
      </c>
      <c r="L452" s="183" t="str">
        <f t="shared" si="23"/>
        <v xml:space="preserve">88 </v>
      </c>
      <c r="M452" s="182">
        <v>12959</v>
      </c>
      <c r="N452" s="182">
        <f t="shared" si="24"/>
        <v>12.959</v>
      </c>
      <c r="O452" s="334">
        <v>12959</v>
      </c>
      <c r="P452" s="189" t="s">
        <v>2867</v>
      </c>
      <c r="Q452" s="187" t="s">
        <v>162</v>
      </c>
      <c r="R452" s="187" t="s">
        <v>1069</v>
      </c>
      <c r="S452" s="187" t="s">
        <v>1107</v>
      </c>
      <c r="T452" s="187" t="s">
        <v>1029</v>
      </c>
      <c r="U452" s="187" t="s">
        <v>1082</v>
      </c>
      <c r="V452" s="183" t="s">
        <v>2034</v>
      </c>
    </row>
    <row r="453" spans="1:22" s="230" customFormat="1" ht="153">
      <c r="A453" s="183">
        <v>452</v>
      </c>
      <c r="B453" s="183" t="s">
        <v>1415</v>
      </c>
      <c r="C453" s="183" t="s">
        <v>489</v>
      </c>
      <c r="D453" s="183" t="s">
        <v>2631</v>
      </c>
      <c r="E453" s="183"/>
      <c r="F453" s="183" t="s">
        <v>1417</v>
      </c>
      <c r="G453" s="255" t="s">
        <v>16</v>
      </c>
      <c r="H453" s="184" t="s">
        <v>266</v>
      </c>
      <c r="I453" s="184" t="s">
        <v>261</v>
      </c>
      <c r="J453" s="186">
        <v>45483</v>
      </c>
      <c r="K453" s="250" t="s">
        <v>1807</v>
      </c>
      <c r="L453" s="183" t="str">
        <f t="shared" si="23"/>
        <v>249</v>
      </c>
      <c r="M453" s="183">
        <v>38097</v>
      </c>
      <c r="N453" s="182">
        <f t="shared" si="24"/>
        <v>38.097000000000001</v>
      </c>
      <c r="O453" s="334">
        <v>38097</v>
      </c>
      <c r="P453" s="185" t="s">
        <v>1416</v>
      </c>
      <c r="Q453" s="183" t="s">
        <v>1037</v>
      </c>
      <c r="R453" s="183" t="s">
        <v>162</v>
      </c>
      <c r="S453" s="183" t="s">
        <v>1419</v>
      </c>
      <c r="T453" s="183" t="s">
        <v>1836</v>
      </c>
      <c r="U453" s="183" t="s">
        <v>1837</v>
      </c>
      <c r="V453" s="183" t="s">
        <v>2115</v>
      </c>
    </row>
    <row r="454" spans="1:22" s="230" customFormat="1" ht="140.25">
      <c r="A454" s="183">
        <v>453</v>
      </c>
      <c r="B454" s="183" t="s">
        <v>1052</v>
      </c>
      <c r="C454" s="187" t="s">
        <v>489</v>
      </c>
      <c r="D454" s="187" t="s">
        <v>2739</v>
      </c>
      <c r="E454" s="187"/>
      <c r="F454" s="187" t="s">
        <v>2042</v>
      </c>
      <c r="G454" s="183" t="s">
        <v>16</v>
      </c>
      <c r="H454" s="190" t="s">
        <v>549</v>
      </c>
      <c r="I454" s="206" t="s">
        <v>2812</v>
      </c>
      <c r="J454" s="265">
        <v>45422</v>
      </c>
      <c r="K454" s="187" t="s">
        <v>1063</v>
      </c>
      <c r="L454" s="183" t="str">
        <f t="shared" si="23"/>
        <v>120</v>
      </c>
      <c r="M454" s="182">
        <v>16959</v>
      </c>
      <c r="N454" s="182">
        <f t="shared" si="24"/>
        <v>16.959</v>
      </c>
      <c r="O454" s="334">
        <v>16959</v>
      </c>
      <c r="P454" s="189" t="s">
        <v>2869</v>
      </c>
      <c r="Q454" s="187" t="s">
        <v>162</v>
      </c>
      <c r="R454" s="187"/>
      <c r="S454" s="187" t="s">
        <v>1071</v>
      </c>
      <c r="T454" s="187" t="s">
        <v>1042</v>
      </c>
      <c r="U454" s="187" t="s">
        <v>1083</v>
      </c>
      <c r="V454" s="183" t="s">
        <v>2034</v>
      </c>
    </row>
    <row r="455" spans="1:22" s="230" customFormat="1" ht="114.75">
      <c r="A455" s="183">
        <v>454</v>
      </c>
      <c r="B455" s="183" t="s">
        <v>1052</v>
      </c>
      <c r="C455" s="187" t="s">
        <v>489</v>
      </c>
      <c r="D455" s="187" t="s">
        <v>3239</v>
      </c>
      <c r="E455" s="187" t="s">
        <v>1055</v>
      </c>
      <c r="F455" s="187" t="s">
        <v>2617</v>
      </c>
      <c r="G455" s="183" t="s">
        <v>16</v>
      </c>
      <c r="H455" s="190" t="s">
        <v>240</v>
      </c>
      <c r="I455" s="190" t="s">
        <v>261</v>
      </c>
      <c r="J455" s="266">
        <v>45483</v>
      </c>
      <c r="K455" s="187" t="s">
        <v>1067</v>
      </c>
      <c r="L455" s="183" t="str">
        <f t="shared" si="23"/>
        <v xml:space="preserve">88 </v>
      </c>
      <c r="M455" s="182">
        <v>12789</v>
      </c>
      <c r="N455" s="182">
        <f t="shared" si="24"/>
        <v>12.789</v>
      </c>
      <c r="O455" s="334">
        <v>12789</v>
      </c>
      <c r="P455" s="189" t="s">
        <v>2864</v>
      </c>
      <c r="Q455" s="187" t="s">
        <v>162</v>
      </c>
      <c r="R455" s="187" t="s">
        <v>1832</v>
      </c>
      <c r="S455" s="187" t="s">
        <v>2037</v>
      </c>
      <c r="T455" s="187" t="s">
        <v>1033</v>
      </c>
      <c r="U455" s="187" t="s">
        <v>3033</v>
      </c>
      <c r="V455" s="183" t="s">
        <v>2034</v>
      </c>
    </row>
    <row r="456" spans="1:22" s="230" customFormat="1" ht="51">
      <c r="A456" s="183">
        <v>455</v>
      </c>
      <c r="B456" s="183" t="s">
        <v>1052</v>
      </c>
      <c r="C456" s="187" t="s">
        <v>489</v>
      </c>
      <c r="D456" s="187" t="s">
        <v>2619</v>
      </c>
      <c r="E456" s="187"/>
      <c r="F456" s="187" t="s">
        <v>1043</v>
      </c>
      <c r="G456" s="183" t="s">
        <v>16</v>
      </c>
      <c r="H456" s="190" t="s">
        <v>3022</v>
      </c>
      <c r="I456" s="190" t="s">
        <v>271</v>
      </c>
      <c r="J456" s="266">
        <v>45630</v>
      </c>
      <c r="K456" s="187" t="s">
        <v>1067</v>
      </c>
      <c r="L456" s="183" t="str">
        <f t="shared" si="23"/>
        <v xml:space="preserve">88 </v>
      </c>
      <c r="M456" s="182">
        <v>12789</v>
      </c>
      <c r="N456" s="182">
        <f t="shared" si="24"/>
        <v>12.789</v>
      </c>
      <c r="O456" s="334">
        <v>12789</v>
      </c>
      <c r="P456" s="189" t="s">
        <v>2670</v>
      </c>
      <c r="Q456" s="187" t="s">
        <v>162</v>
      </c>
      <c r="R456" s="187" t="s">
        <v>1833</v>
      </c>
      <c r="S456" s="187" t="s">
        <v>1071</v>
      </c>
      <c r="T456" s="187" t="s">
        <v>1042</v>
      </c>
      <c r="U456" s="187" t="s">
        <v>1085</v>
      </c>
      <c r="V456" s="183" t="s">
        <v>2034</v>
      </c>
    </row>
    <row r="457" spans="1:22" s="230" customFormat="1" ht="76.5">
      <c r="A457" s="183">
        <v>456</v>
      </c>
      <c r="B457" s="183" t="s">
        <v>1052</v>
      </c>
      <c r="C457" s="187" t="s">
        <v>489</v>
      </c>
      <c r="D457" s="187" t="s">
        <v>3261</v>
      </c>
      <c r="E457" s="187" t="s">
        <v>1044</v>
      </c>
      <c r="F457" s="187" t="s">
        <v>2622</v>
      </c>
      <c r="G457" s="183" t="s">
        <v>16</v>
      </c>
      <c r="H457" s="190" t="s">
        <v>1231</v>
      </c>
      <c r="I457" s="190" t="s">
        <v>257</v>
      </c>
      <c r="J457" s="266">
        <v>45602</v>
      </c>
      <c r="K457" s="187" t="s">
        <v>1067</v>
      </c>
      <c r="L457" s="183" t="str">
        <f t="shared" si="23"/>
        <v xml:space="preserve">88 </v>
      </c>
      <c r="M457" s="182">
        <v>12789</v>
      </c>
      <c r="N457" s="182">
        <f t="shared" si="24"/>
        <v>12.789</v>
      </c>
      <c r="O457" s="334">
        <v>12789</v>
      </c>
      <c r="P457" s="189" t="s">
        <v>2860</v>
      </c>
      <c r="Q457" s="187" t="s">
        <v>162</v>
      </c>
      <c r="R457" s="187" t="s">
        <v>1832</v>
      </c>
      <c r="S457" s="187" t="s">
        <v>2037</v>
      </c>
      <c r="T457" s="187" t="s">
        <v>1033</v>
      </c>
      <c r="U457" s="187" t="s">
        <v>3034</v>
      </c>
      <c r="V457" s="183" t="s">
        <v>2034</v>
      </c>
    </row>
    <row r="458" spans="1:22" s="230" customFormat="1" ht="127.5">
      <c r="A458" s="183">
        <v>457</v>
      </c>
      <c r="B458" s="183" t="s">
        <v>1052</v>
      </c>
      <c r="C458" s="187" t="s">
        <v>489</v>
      </c>
      <c r="D458" s="187" t="s">
        <v>3325</v>
      </c>
      <c r="E458" s="187" t="s">
        <v>1046</v>
      </c>
      <c r="F458" s="187" t="s">
        <v>2740</v>
      </c>
      <c r="G458" s="183" t="s">
        <v>16</v>
      </c>
      <c r="H458" s="190" t="s">
        <v>261</v>
      </c>
      <c r="I458" s="190" t="s">
        <v>801</v>
      </c>
      <c r="J458" s="266">
        <v>45539</v>
      </c>
      <c r="K458" s="187" t="s">
        <v>1065</v>
      </c>
      <c r="L458" s="183" t="str">
        <f t="shared" si="23"/>
        <v>120</v>
      </c>
      <c r="M458" s="182">
        <v>16989</v>
      </c>
      <c r="N458" s="182">
        <f t="shared" si="24"/>
        <v>16.989000000000001</v>
      </c>
      <c r="O458" s="334">
        <v>16989</v>
      </c>
      <c r="P458" s="189" t="s">
        <v>2868</v>
      </c>
      <c r="Q458" s="187" t="s">
        <v>162</v>
      </c>
      <c r="R458" s="187" t="s">
        <v>2046</v>
      </c>
      <c r="S458" s="187" t="s">
        <v>1109</v>
      </c>
      <c r="T458" s="187" t="s">
        <v>1075</v>
      </c>
      <c r="U458" s="187" t="s">
        <v>3035</v>
      </c>
      <c r="V458" s="183" t="s">
        <v>2034</v>
      </c>
    </row>
    <row r="459" spans="1:22" s="230" customFormat="1" ht="76.5">
      <c r="A459" s="183">
        <v>458</v>
      </c>
      <c r="B459" s="183" t="s">
        <v>1052</v>
      </c>
      <c r="C459" s="187" t="s">
        <v>489</v>
      </c>
      <c r="D459" s="187" t="s">
        <v>3350</v>
      </c>
      <c r="E459" s="187" t="s">
        <v>1047</v>
      </c>
      <c r="F459" s="187" t="s">
        <v>2741</v>
      </c>
      <c r="G459" s="183" t="s">
        <v>16</v>
      </c>
      <c r="H459" s="190" t="s">
        <v>388</v>
      </c>
      <c r="I459" s="190" t="s">
        <v>255</v>
      </c>
      <c r="J459" s="266">
        <v>45469</v>
      </c>
      <c r="K459" s="187" t="s">
        <v>1064</v>
      </c>
      <c r="L459" s="183" t="str">
        <f t="shared" si="23"/>
        <v>120</v>
      </c>
      <c r="M459" s="182">
        <v>16969</v>
      </c>
      <c r="N459" s="182">
        <f t="shared" si="24"/>
        <v>16.969000000000001</v>
      </c>
      <c r="O459" s="334">
        <v>16969</v>
      </c>
      <c r="P459" s="189" t="s">
        <v>2860</v>
      </c>
      <c r="Q459" s="187" t="s">
        <v>162</v>
      </c>
      <c r="R459" s="187" t="s">
        <v>1832</v>
      </c>
      <c r="S459" s="187" t="s">
        <v>2037</v>
      </c>
      <c r="T459" s="187" t="s">
        <v>1033</v>
      </c>
      <c r="U459" s="187" t="s">
        <v>3036</v>
      </c>
      <c r="V459" s="183" t="s">
        <v>2034</v>
      </c>
    </row>
    <row r="460" spans="1:22" s="230" customFormat="1" ht="102">
      <c r="A460" s="183">
        <v>459</v>
      </c>
      <c r="B460" s="183" t="s">
        <v>1052</v>
      </c>
      <c r="C460" s="187" t="s">
        <v>489</v>
      </c>
      <c r="D460" s="187" t="s">
        <v>3344</v>
      </c>
      <c r="E460" s="187" t="s">
        <v>3023</v>
      </c>
      <c r="F460" s="187" t="s">
        <v>2625</v>
      </c>
      <c r="G460" s="183" t="s">
        <v>16</v>
      </c>
      <c r="H460" s="190" t="s">
        <v>251</v>
      </c>
      <c r="I460" s="219" t="s">
        <v>973</v>
      </c>
      <c r="J460" s="186">
        <v>45448</v>
      </c>
      <c r="K460" s="187" t="s">
        <v>1067</v>
      </c>
      <c r="L460" s="183" t="str">
        <f t="shared" si="23"/>
        <v xml:space="preserve">88 </v>
      </c>
      <c r="M460" s="182">
        <v>12789</v>
      </c>
      <c r="N460" s="182">
        <f t="shared" si="24"/>
        <v>12.789</v>
      </c>
      <c r="O460" s="334">
        <v>12789</v>
      </c>
      <c r="P460" s="189" t="s">
        <v>2860</v>
      </c>
      <c r="Q460" s="187" t="s">
        <v>162</v>
      </c>
      <c r="R460" s="187" t="s">
        <v>1834</v>
      </c>
      <c r="S460" s="187" t="s">
        <v>2037</v>
      </c>
      <c r="T460" s="187" t="s">
        <v>1033</v>
      </c>
      <c r="U460" s="187" t="s">
        <v>3037</v>
      </c>
      <c r="V460" s="183" t="s">
        <v>2034</v>
      </c>
    </row>
    <row r="461" spans="1:22" s="230" customFormat="1" ht="127.5">
      <c r="A461" s="183">
        <v>460</v>
      </c>
      <c r="B461" s="183" t="s">
        <v>1052</v>
      </c>
      <c r="C461" s="187" t="s">
        <v>489</v>
      </c>
      <c r="D461" s="187" t="s">
        <v>2742</v>
      </c>
      <c r="E461" s="187"/>
      <c r="F461" s="187" t="s">
        <v>2627</v>
      </c>
      <c r="G461" s="183" t="s">
        <v>16</v>
      </c>
      <c r="H461" s="190" t="s">
        <v>2628</v>
      </c>
      <c r="I461" s="183" t="s">
        <v>974</v>
      </c>
      <c r="J461" s="186">
        <v>45609</v>
      </c>
      <c r="K461" s="187" t="s">
        <v>1067</v>
      </c>
      <c r="L461" s="183" t="str">
        <f t="shared" si="23"/>
        <v xml:space="preserve">88 </v>
      </c>
      <c r="M461" s="182">
        <v>12789</v>
      </c>
      <c r="N461" s="182">
        <f t="shared" si="24"/>
        <v>12.789</v>
      </c>
      <c r="O461" s="334">
        <v>12789</v>
      </c>
      <c r="P461" s="189" t="s">
        <v>2860</v>
      </c>
      <c r="Q461" s="187" t="s">
        <v>162</v>
      </c>
      <c r="R461" s="187" t="s">
        <v>1832</v>
      </c>
      <c r="S461" s="187" t="s">
        <v>2630</v>
      </c>
      <c r="T461" s="187" t="s">
        <v>2882</v>
      </c>
      <c r="U461" s="187" t="s">
        <v>1089</v>
      </c>
      <c r="V461" s="183" t="s">
        <v>2034</v>
      </c>
    </row>
    <row r="462" spans="1:22" s="230" customFormat="1" ht="63.75">
      <c r="A462" s="183">
        <v>461</v>
      </c>
      <c r="B462" s="183" t="s">
        <v>1052</v>
      </c>
      <c r="C462" s="187" t="s">
        <v>489</v>
      </c>
      <c r="D462" s="187" t="s">
        <v>3409</v>
      </c>
      <c r="E462" s="187"/>
      <c r="F462" s="187" t="s">
        <v>2049</v>
      </c>
      <c r="G462" s="183" t="s">
        <v>16</v>
      </c>
      <c r="H462" s="190" t="s">
        <v>3024</v>
      </c>
      <c r="I462" s="190" t="s">
        <v>801</v>
      </c>
      <c r="J462" s="266">
        <v>45539</v>
      </c>
      <c r="K462" s="187" t="s">
        <v>1067</v>
      </c>
      <c r="L462" s="183" t="str">
        <f t="shared" si="23"/>
        <v xml:space="preserve">88 </v>
      </c>
      <c r="M462" s="182">
        <v>12789</v>
      </c>
      <c r="N462" s="182">
        <f t="shared" si="24"/>
        <v>12.789</v>
      </c>
      <c r="O462" s="334">
        <v>12789</v>
      </c>
      <c r="P462" s="189" t="s">
        <v>2860</v>
      </c>
      <c r="Q462" s="187" t="s">
        <v>162</v>
      </c>
      <c r="R462" s="187" t="s">
        <v>1832</v>
      </c>
      <c r="S462" s="187" t="s">
        <v>2037</v>
      </c>
      <c r="T462" s="187" t="s">
        <v>1033</v>
      </c>
      <c r="U462" s="187" t="s">
        <v>1090</v>
      </c>
      <c r="V462" s="183" t="s">
        <v>2034</v>
      </c>
    </row>
    <row r="463" spans="1:22" s="230" customFormat="1" ht="89.25">
      <c r="A463" s="183">
        <v>462</v>
      </c>
      <c r="B463" s="183" t="s">
        <v>1052</v>
      </c>
      <c r="C463" s="187" t="s">
        <v>489</v>
      </c>
      <c r="D463" s="187" t="s">
        <v>3234</v>
      </c>
      <c r="E463" s="187" t="s">
        <v>1049</v>
      </c>
      <c r="F463" s="187" t="s">
        <v>1050</v>
      </c>
      <c r="G463" s="183" t="s">
        <v>16</v>
      </c>
      <c r="H463" s="190" t="s">
        <v>779</v>
      </c>
      <c r="I463" s="190" t="s">
        <v>975</v>
      </c>
      <c r="J463" s="266">
        <v>45567</v>
      </c>
      <c r="K463" s="187" t="s">
        <v>1067</v>
      </c>
      <c r="L463" s="183" t="str">
        <f t="shared" si="23"/>
        <v xml:space="preserve">88 </v>
      </c>
      <c r="M463" s="182">
        <v>12789</v>
      </c>
      <c r="N463" s="182">
        <f t="shared" si="24"/>
        <v>12.789</v>
      </c>
      <c r="O463" s="334">
        <v>12789</v>
      </c>
      <c r="P463" s="189" t="s">
        <v>2866</v>
      </c>
      <c r="Q463" s="187" t="s">
        <v>162</v>
      </c>
      <c r="R463" s="187" t="s">
        <v>2876</v>
      </c>
      <c r="S463" s="187" t="s">
        <v>1106</v>
      </c>
      <c r="T463" s="187" t="s">
        <v>1040</v>
      </c>
      <c r="U463" s="187" t="s">
        <v>3038</v>
      </c>
      <c r="V463" s="183" t="s">
        <v>2034</v>
      </c>
    </row>
    <row r="464" spans="1:22" s="230" customFormat="1" ht="76.5">
      <c r="A464" s="183">
        <v>463</v>
      </c>
      <c r="B464" s="183" t="s">
        <v>1052</v>
      </c>
      <c r="C464" s="187" t="s">
        <v>489</v>
      </c>
      <c r="D464" s="187" t="s">
        <v>3342</v>
      </c>
      <c r="E464" s="187" t="s">
        <v>2290</v>
      </c>
      <c r="F464" s="187" t="s">
        <v>2744</v>
      </c>
      <c r="G464" s="183" t="s">
        <v>168</v>
      </c>
      <c r="H464" s="190" t="s">
        <v>1059</v>
      </c>
      <c r="I464" s="190" t="s">
        <v>975</v>
      </c>
      <c r="J464" s="266">
        <v>45567</v>
      </c>
      <c r="K464" s="187" t="s">
        <v>1064</v>
      </c>
      <c r="L464" s="183" t="str">
        <f t="shared" si="23"/>
        <v>120</v>
      </c>
      <c r="M464" s="182">
        <v>16969</v>
      </c>
      <c r="N464" s="182">
        <f t="shared" si="24"/>
        <v>16.969000000000001</v>
      </c>
      <c r="O464" s="334">
        <v>16969</v>
      </c>
      <c r="P464" s="189" t="s">
        <v>2866</v>
      </c>
      <c r="Q464" s="187" t="s">
        <v>162</v>
      </c>
      <c r="R464" s="187" t="s">
        <v>1051</v>
      </c>
      <c r="S464" s="187" t="s">
        <v>1106</v>
      </c>
      <c r="T464" s="187" t="s">
        <v>1040</v>
      </c>
      <c r="U464" s="187" t="s">
        <v>3039</v>
      </c>
      <c r="V464" s="183" t="s">
        <v>2034</v>
      </c>
    </row>
    <row r="465" spans="1:23" s="230" customFormat="1" ht="76.5">
      <c r="A465" s="183">
        <v>464</v>
      </c>
      <c r="B465" s="183" t="s">
        <v>1052</v>
      </c>
      <c r="C465" s="187" t="s">
        <v>489</v>
      </c>
      <c r="D465" s="187" t="s">
        <v>3273</v>
      </c>
      <c r="E465" s="187" t="s">
        <v>2745</v>
      </c>
      <c r="F465" s="187" t="s">
        <v>2743</v>
      </c>
      <c r="G465" s="183" t="s">
        <v>16</v>
      </c>
      <c r="H465" s="190" t="s">
        <v>1062</v>
      </c>
      <c r="I465" s="190" t="s">
        <v>975</v>
      </c>
      <c r="J465" s="266">
        <v>45567</v>
      </c>
      <c r="K465" s="187" t="s">
        <v>1064</v>
      </c>
      <c r="L465" s="183" t="str">
        <f t="shared" si="23"/>
        <v>120</v>
      </c>
      <c r="M465" s="182">
        <v>16969</v>
      </c>
      <c r="N465" s="182">
        <f t="shared" si="24"/>
        <v>16.969000000000001</v>
      </c>
      <c r="O465" s="334">
        <v>16969</v>
      </c>
      <c r="P465" s="189" t="s">
        <v>2866</v>
      </c>
      <c r="Q465" s="187" t="s">
        <v>162</v>
      </c>
      <c r="R465" s="187" t="s">
        <v>1051</v>
      </c>
      <c r="S465" s="187" t="s">
        <v>1106</v>
      </c>
      <c r="T465" s="187" t="s">
        <v>1040</v>
      </c>
      <c r="U465" s="187" t="s">
        <v>3040</v>
      </c>
      <c r="V465" s="183" t="s">
        <v>2034</v>
      </c>
    </row>
    <row r="466" spans="1:23" s="230" customFormat="1" ht="76.5">
      <c r="A466" s="183">
        <v>465</v>
      </c>
      <c r="B466" s="183" t="s">
        <v>136</v>
      </c>
      <c r="C466" s="183" t="s">
        <v>1312</v>
      </c>
      <c r="D466" s="183" t="s">
        <v>193</v>
      </c>
      <c r="E466" s="183"/>
      <c r="F466" s="183" t="s">
        <v>15</v>
      </c>
      <c r="G466" s="183" t="s">
        <v>16</v>
      </c>
      <c r="H466" s="183" t="s">
        <v>438</v>
      </c>
      <c r="I466" s="183" t="s">
        <v>266</v>
      </c>
      <c r="J466" s="186">
        <v>45322</v>
      </c>
      <c r="K466" s="183" t="s">
        <v>194</v>
      </c>
      <c r="L466" s="183" t="str">
        <f t="shared" si="23"/>
        <v>280</v>
      </c>
      <c r="M466" s="182">
        <v>32300</v>
      </c>
      <c r="N466" s="182">
        <f t="shared" si="24"/>
        <v>32.299999999999997</v>
      </c>
      <c r="O466" s="182" t="s">
        <v>3526</v>
      </c>
      <c r="P466" s="185" t="s">
        <v>1654</v>
      </c>
      <c r="Q466" s="183" t="s">
        <v>17</v>
      </c>
      <c r="R466" s="183"/>
      <c r="S466" s="183" t="s">
        <v>994</v>
      </c>
      <c r="T466" s="183" t="s">
        <v>18</v>
      </c>
      <c r="U466" s="183" t="s">
        <v>2113</v>
      </c>
      <c r="V466" s="183" t="s">
        <v>437</v>
      </c>
      <c r="W466" s="226"/>
    </row>
    <row r="467" spans="1:23" s="230" customFormat="1" ht="76.5">
      <c r="A467" s="183">
        <v>466</v>
      </c>
      <c r="B467" s="183" t="s">
        <v>136</v>
      </c>
      <c r="C467" s="183" t="s">
        <v>1312</v>
      </c>
      <c r="D467" s="183" t="s">
        <v>192</v>
      </c>
      <c r="E467" s="183"/>
      <c r="F467" s="183" t="s">
        <v>19</v>
      </c>
      <c r="G467" s="183" t="s">
        <v>16</v>
      </c>
      <c r="H467" s="183" t="s">
        <v>439</v>
      </c>
      <c r="I467" s="220" t="s">
        <v>250</v>
      </c>
      <c r="J467" s="186">
        <v>45637</v>
      </c>
      <c r="K467" s="183" t="s">
        <v>1105</v>
      </c>
      <c r="L467" s="183" t="str">
        <f t="shared" si="23"/>
        <v>345</v>
      </c>
      <c r="M467" s="182">
        <v>40000</v>
      </c>
      <c r="N467" s="182">
        <f t="shared" si="24"/>
        <v>40</v>
      </c>
      <c r="O467" s="182">
        <v>40</v>
      </c>
      <c r="P467" s="185" t="s">
        <v>2114</v>
      </c>
      <c r="Q467" s="183" t="s">
        <v>20</v>
      </c>
      <c r="R467" s="183"/>
      <c r="S467" s="183" t="s">
        <v>995</v>
      </c>
      <c r="T467" s="183" t="s">
        <v>21</v>
      </c>
      <c r="U467" s="183" t="s">
        <v>2112</v>
      </c>
      <c r="V467" s="183" t="s">
        <v>437</v>
      </c>
      <c r="W467" s="226"/>
    </row>
    <row r="468" spans="1:23" s="230" customFormat="1" ht="89.25">
      <c r="A468" s="183">
        <v>467</v>
      </c>
      <c r="B468" s="183" t="s">
        <v>1218</v>
      </c>
      <c r="C468" s="183" t="s">
        <v>1313</v>
      </c>
      <c r="D468" s="183" t="s">
        <v>1233</v>
      </c>
      <c r="E468" s="183"/>
      <c r="F468" s="183" t="s">
        <v>1219</v>
      </c>
      <c r="G468" s="183" t="s">
        <v>168</v>
      </c>
      <c r="H468" s="183" t="s">
        <v>237</v>
      </c>
      <c r="I468" s="183" t="s">
        <v>975</v>
      </c>
      <c r="J468" s="186">
        <v>45567</v>
      </c>
      <c r="K468" s="201" t="s">
        <v>1789</v>
      </c>
      <c r="L468" s="183">
        <v>80</v>
      </c>
      <c r="M468" s="182">
        <v>12240</v>
      </c>
      <c r="N468" s="182">
        <f t="shared" si="24"/>
        <v>12.24</v>
      </c>
      <c r="O468" s="182" t="s">
        <v>3427</v>
      </c>
      <c r="P468" s="185" t="s">
        <v>1685</v>
      </c>
      <c r="Q468" s="183" t="s">
        <v>1220</v>
      </c>
      <c r="R468" s="183" t="s">
        <v>1221</v>
      </c>
      <c r="S468" s="183" t="s">
        <v>1863</v>
      </c>
      <c r="T468" s="183" t="s">
        <v>1225</v>
      </c>
      <c r="U468" s="183" t="s">
        <v>1222</v>
      </c>
      <c r="V468" s="183" t="s">
        <v>1333</v>
      </c>
      <c r="W468" s="226"/>
    </row>
    <row r="469" spans="1:23" s="230" customFormat="1" ht="89.25">
      <c r="A469" s="183">
        <v>468</v>
      </c>
      <c r="B469" s="183" t="s">
        <v>1218</v>
      </c>
      <c r="C469" s="183" t="s">
        <v>1313</v>
      </c>
      <c r="D469" s="183" t="s">
        <v>1229</v>
      </c>
      <c r="E469" s="183"/>
      <c r="F469" s="183" t="s">
        <v>1219</v>
      </c>
      <c r="G469" s="183" t="s">
        <v>16</v>
      </c>
      <c r="H469" s="183" t="s">
        <v>1230</v>
      </c>
      <c r="I469" s="183" t="s">
        <v>263</v>
      </c>
      <c r="J469" s="186">
        <v>45574</v>
      </c>
      <c r="K469" s="183" t="s">
        <v>1780</v>
      </c>
      <c r="L469" s="183">
        <v>97</v>
      </c>
      <c r="M469" s="182">
        <f>L469*153</f>
        <v>14841</v>
      </c>
      <c r="N469" s="182">
        <f t="shared" si="24"/>
        <v>14.840999999999999</v>
      </c>
      <c r="O469" s="334">
        <v>14841</v>
      </c>
      <c r="P469" s="185" t="s">
        <v>1685</v>
      </c>
      <c r="Q469" s="183" t="s">
        <v>1220</v>
      </c>
      <c r="R469" s="183" t="s">
        <v>1221</v>
      </c>
      <c r="S469" s="183" t="s">
        <v>1651</v>
      </c>
      <c r="T469" s="183"/>
      <c r="U469" s="183" t="s">
        <v>1222</v>
      </c>
      <c r="V469" s="183" t="s">
        <v>1333</v>
      </c>
      <c r="W469" s="226"/>
    </row>
    <row r="470" spans="1:23" s="230" customFormat="1" ht="89.25">
      <c r="A470" s="183">
        <v>469</v>
      </c>
      <c r="B470" s="183" t="s">
        <v>1218</v>
      </c>
      <c r="C470" s="183" t="s">
        <v>1313</v>
      </c>
      <c r="D470" s="183" t="s">
        <v>1232</v>
      </c>
      <c r="E470" s="183"/>
      <c r="F470" s="183" t="s">
        <v>1226</v>
      </c>
      <c r="G470" s="183" t="s">
        <v>16</v>
      </c>
      <c r="H470" s="183" t="s">
        <v>619</v>
      </c>
      <c r="I470" s="183" t="s">
        <v>395</v>
      </c>
      <c r="J470" s="186">
        <v>45427</v>
      </c>
      <c r="K470" s="183" t="s">
        <v>1772</v>
      </c>
      <c r="L470" s="183">
        <v>120</v>
      </c>
      <c r="M470" s="182">
        <f>L470*153</f>
        <v>18360</v>
      </c>
      <c r="N470" s="182">
        <f t="shared" si="24"/>
        <v>18.36</v>
      </c>
      <c r="O470" s="182" t="s">
        <v>3422</v>
      </c>
      <c r="P470" s="185" t="s">
        <v>1685</v>
      </c>
      <c r="Q470" s="183" t="s">
        <v>1227</v>
      </c>
      <c r="R470" s="183" t="s">
        <v>2104</v>
      </c>
      <c r="S470" s="183" t="s">
        <v>1863</v>
      </c>
      <c r="T470" s="183" t="s">
        <v>1225</v>
      </c>
      <c r="U470" s="183" t="s">
        <v>1228</v>
      </c>
      <c r="V470" s="183" t="s">
        <v>1333</v>
      </c>
      <c r="W470" s="226"/>
    </row>
    <row r="471" spans="1:23" s="230" customFormat="1" ht="127.5">
      <c r="A471" s="183">
        <v>470</v>
      </c>
      <c r="B471" s="183" t="s">
        <v>1096</v>
      </c>
      <c r="C471" s="183" t="s">
        <v>489</v>
      </c>
      <c r="D471" s="183" t="s">
        <v>3262</v>
      </c>
      <c r="E471" s="183" t="s">
        <v>3148</v>
      </c>
      <c r="F471" s="183" t="s">
        <v>2105</v>
      </c>
      <c r="G471" s="183" t="s">
        <v>168</v>
      </c>
      <c r="H471" s="184" t="s">
        <v>792</v>
      </c>
      <c r="I471" s="184" t="s">
        <v>398</v>
      </c>
      <c r="J471" s="186">
        <v>45553</v>
      </c>
      <c r="K471" s="183" t="s">
        <v>2654</v>
      </c>
      <c r="L471" s="183">
        <v>238</v>
      </c>
      <c r="M471" s="182">
        <v>36538</v>
      </c>
      <c r="N471" s="182">
        <f t="shared" si="24"/>
        <v>36.537999999999997</v>
      </c>
      <c r="O471" s="334">
        <v>36538</v>
      </c>
      <c r="P471" s="185" t="s">
        <v>1686</v>
      </c>
      <c r="Q471" s="183" t="s">
        <v>1097</v>
      </c>
      <c r="R471" s="183" t="s">
        <v>1099</v>
      </c>
      <c r="S471" s="183" t="s">
        <v>1100</v>
      </c>
      <c r="T471" s="183" t="s">
        <v>1101</v>
      </c>
      <c r="U471" s="183" t="s">
        <v>1102</v>
      </c>
      <c r="V471" s="183" t="s">
        <v>2106</v>
      </c>
      <c r="W471" s="224"/>
    </row>
    <row r="472" spans="1:23" s="230" customFormat="1" ht="51">
      <c r="A472" s="183">
        <v>471</v>
      </c>
      <c r="B472" s="183" t="s">
        <v>1285</v>
      </c>
      <c r="C472" s="183" t="s">
        <v>1313</v>
      </c>
      <c r="D472" s="183" t="s">
        <v>2051</v>
      </c>
      <c r="E472" s="183"/>
      <c r="F472" s="183" t="s">
        <v>1286</v>
      </c>
      <c r="G472" s="183" t="s">
        <v>16</v>
      </c>
      <c r="H472" s="184" t="s">
        <v>547</v>
      </c>
      <c r="I472" s="184" t="s">
        <v>249</v>
      </c>
      <c r="J472" s="186">
        <v>45378</v>
      </c>
      <c r="K472" s="183" t="s">
        <v>1799</v>
      </c>
      <c r="L472" s="183">
        <v>180</v>
      </c>
      <c r="M472" s="182">
        <f t="shared" ref="M472:M487" si="25">L472*153</f>
        <v>27540</v>
      </c>
      <c r="N472" s="182">
        <f t="shared" si="24"/>
        <v>27.54</v>
      </c>
      <c r="O472" s="182" t="s">
        <v>3423</v>
      </c>
      <c r="P472" s="185" t="s">
        <v>1287</v>
      </c>
      <c r="Q472" s="183" t="s">
        <v>709</v>
      </c>
      <c r="R472" s="183" t="s">
        <v>1220</v>
      </c>
      <c r="S472" s="183" t="s">
        <v>2052</v>
      </c>
      <c r="T472" s="183" t="s">
        <v>1288</v>
      </c>
      <c r="U472" s="183" t="s">
        <v>1309</v>
      </c>
      <c r="V472" s="183" t="s">
        <v>1315</v>
      </c>
      <c r="W472" s="224"/>
    </row>
    <row r="473" spans="1:23" s="230" customFormat="1" ht="63.75">
      <c r="A473" s="183">
        <v>472</v>
      </c>
      <c r="B473" s="183" t="s">
        <v>1285</v>
      </c>
      <c r="C473" s="183" t="s">
        <v>1313</v>
      </c>
      <c r="D473" s="183" t="s">
        <v>1299</v>
      </c>
      <c r="E473" s="183"/>
      <c r="F473" s="183" t="s">
        <v>1289</v>
      </c>
      <c r="G473" s="183" t="s">
        <v>16</v>
      </c>
      <c r="H473" s="184" t="s">
        <v>1307</v>
      </c>
      <c r="I473" s="184" t="s">
        <v>258</v>
      </c>
      <c r="J473" s="186">
        <v>45343</v>
      </c>
      <c r="K473" s="183" t="s">
        <v>1799</v>
      </c>
      <c r="L473" s="183">
        <v>180</v>
      </c>
      <c r="M473" s="182">
        <f t="shared" si="25"/>
        <v>27540</v>
      </c>
      <c r="N473" s="182">
        <f t="shared" si="24"/>
        <v>27.54</v>
      </c>
      <c r="O473" s="182" t="s">
        <v>3423</v>
      </c>
      <c r="P473" s="185" t="s">
        <v>1287</v>
      </c>
      <c r="Q473" s="183" t="s">
        <v>709</v>
      </c>
      <c r="R473" s="183" t="s">
        <v>1220</v>
      </c>
      <c r="S473" s="183" t="s">
        <v>2052</v>
      </c>
      <c r="T473" s="183" t="s">
        <v>1288</v>
      </c>
      <c r="U473" s="183" t="s">
        <v>1310</v>
      </c>
      <c r="V473" s="183" t="s">
        <v>1315</v>
      </c>
      <c r="W473" s="224"/>
    </row>
    <row r="474" spans="1:23" s="230" customFormat="1" ht="76.5">
      <c r="A474" s="183">
        <v>473</v>
      </c>
      <c r="B474" s="183" t="s">
        <v>1285</v>
      </c>
      <c r="C474" s="183" t="s">
        <v>1313</v>
      </c>
      <c r="D474" s="183" t="s">
        <v>1300</v>
      </c>
      <c r="E474" s="183"/>
      <c r="F474" s="183" t="s">
        <v>1290</v>
      </c>
      <c r="G474" s="183" t="s">
        <v>16</v>
      </c>
      <c r="H474" s="184" t="s">
        <v>779</v>
      </c>
      <c r="I474" s="190" t="s">
        <v>801</v>
      </c>
      <c r="J474" s="266">
        <v>45539</v>
      </c>
      <c r="K474" s="183" t="s">
        <v>1799</v>
      </c>
      <c r="L474" s="183">
        <v>180</v>
      </c>
      <c r="M474" s="182">
        <f t="shared" si="25"/>
        <v>27540</v>
      </c>
      <c r="N474" s="182">
        <f t="shared" si="24"/>
        <v>27.54</v>
      </c>
      <c r="O474" s="182" t="s">
        <v>3423</v>
      </c>
      <c r="P474" s="185" t="s">
        <v>1287</v>
      </c>
      <c r="Q474" s="183" t="s">
        <v>709</v>
      </c>
      <c r="R474" s="183" t="s">
        <v>1220</v>
      </c>
      <c r="S474" s="183" t="s">
        <v>2052</v>
      </c>
      <c r="T474" s="183" t="s">
        <v>1288</v>
      </c>
      <c r="U474" s="183" t="s">
        <v>1309</v>
      </c>
      <c r="V474" s="183" t="s">
        <v>1315</v>
      </c>
      <c r="W474" s="224"/>
    </row>
    <row r="475" spans="1:23" s="230" customFormat="1" ht="38.25">
      <c r="A475" s="183">
        <v>474</v>
      </c>
      <c r="B475" s="183" t="s">
        <v>1285</v>
      </c>
      <c r="C475" s="183" t="s">
        <v>1313</v>
      </c>
      <c r="D475" s="183" t="s">
        <v>1291</v>
      </c>
      <c r="E475" s="183"/>
      <c r="F475" s="183" t="s">
        <v>1286</v>
      </c>
      <c r="G475" s="183" t="s">
        <v>168</v>
      </c>
      <c r="H475" s="183" t="s">
        <v>389</v>
      </c>
      <c r="I475" s="183" t="s">
        <v>969</v>
      </c>
      <c r="J475" s="186">
        <v>45476</v>
      </c>
      <c r="K475" s="183" t="s">
        <v>1799</v>
      </c>
      <c r="L475" s="183">
        <v>180</v>
      </c>
      <c r="M475" s="182">
        <f t="shared" si="25"/>
        <v>27540</v>
      </c>
      <c r="N475" s="182">
        <f t="shared" si="24"/>
        <v>27.54</v>
      </c>
      <c r="O475" s="182" t="s">
        <v>3423</v>
      </c>
      <c r="P475" s="185" t="s">
        <v>1287</v>
      </c>
      <c r="Q475" s="183" t="s">
        <v>709</v>
      </c>
      <c r="R475" s="183"/>
      <c r="S475" s="183" t="s">
        <v>2053</v>
      </c>
      <c r="T475" s="183" t="s">
        <v>1292</v>
      </c>
      <c r="U475" s="183" t="s">
        <v>1293</v>
      </c>
      <c r="V475" s="183" t="s">
        <v>1315</v>
      </c>
      <c r="W475" s="224"/>
    </row>
    <row r="476" spans="1:23" s="230" customFormat="1" ht="38.25">
      <c r="A476" s="183">
        <v>475</v>
      </c>
      <c r="B476" s="183" t="s">
        <v>1285</v>
      </c>
      <c r="C476" s="183" t="s">
        <v>1313</v>
      </c>
      <c r="D476" s="183" t="s">
        <v>2054</v>
      </c>
      <c r="E476" s="183"/>
      <c r="F476" s="183" t="s">
        <v>1286</v>
      </c>
      <c r="G476" s="183" t="s">
        <v>168</v>
      </c>
      <c r="H476" s="183" t="s">
        <v>499</v>
      </c>
      <c r="I476" s="183" t="s">
        <v>247</v>
      </c>
      <c r="J476" s="186">
        <v>45616</v>
      </c>
      <c r="K476" s="183" t="s">
        <v>1799</v>
      </c>
      <c r="L476" s="183">
        <v>180</v>
      </c>
      <c r="M476" s="182">
        <f t="shared" si="25"/>
        <v>27540</v>
      </c>
      <c r="N476" s="182">
        <f t="shared" si="24"/>
        <v>27.54</v>
      </c>
      <c r="O476" s="182" t="s">
        <v>3423</v>
      </c>
      <c r="P476" s="185" t="s">
        <v>1287</v>
      </c>
      <c r="Q476" s="183" t="s">
        <v>709</v>
      </c>
      <c r="R476" s="183"/>
      <c r="S476" s="183" t="s">
        <v>2053</v>
      </c>
      <c r="T476" s="183" t="s">
        <v>1292</v>
      </c>
      <c r="U476" s="183" t="s">
        <v>1293</v>
      </c>
      <c r="V476" s="183" t="s">
        <v>1315</v>
      </c>
      <c r="W476" s="224"/>
    </row>
    <row r="477" spans="1:23" s="230" customFormat="1" ht="76.5">
      <c r="A477" s="183">
        <v>476</v>
      </c>
      <c r="B477" s="183" t="s">
        <v>1285</v>
      </c>
      <c r="C477" s="183" t="s">
        <v>1313</v>
      </c>
      <c r="D477" s="183" t="s">
        <v>2822</v>
      </c>
      <c r="E477" s="183"/>
      <c r="F477" s="183" t="s">
        <v>1290</v>
      </c>
      <c r="G477" s="183" t="s">
        <v>16</v>
      </c>
      <c r="H477" s="183" t="s">
        <v>389</v>
      </c>
      <c r="I477" s="183" t="s">
        <v>254</v>
      </c>
      <c r="J477" s="186">
        <v>45455</v>
      </c>
      <c r="K477" s="183" t="s">
        <v>1799</v>
      </c>
      <c r="L477" s="183">
        <v>180</v>
      </c>
      <c r="M477" s="182">
        <f t="shared" si="25"/>
        <v>27540</v>
      </c>
      <c r="N477" s="182">
        <f t="shared" si="24"/>
        <v>27.54</v>
      </c>
      <c r="O477" s="182" t="s">
        <v>3423</v>
      </c>
      <c r="P477" s="185" t="s">
        <v>1287</v>
      </c>
      <c r="Q477" s="183" t="s">
        <v>709</v>
      </c>
      <c r="R477" s="183"/>
      <c r="S477" s="183" t="s">
        <v>2053</v>
      </c>
      <c r="T477" s="183" t="s">
        <v>1292</v>
      </c>
      <c r="U477" s="183" t="s">
        <v>2055</v>
      </c>
      <c r="V477" s="183" t="s">
        <v>1315</v>
      </c>
      <c r="W477" s="224"/>
    </row>
    <row r="478" spans="1:23" s="230" customFormat="1" ht="63.75">
      <c r="A478" s="183">
        <v>477</v>
      </c>
      <c r="B478" s="183" t="s">
        <v>1285</v>
      </c>
      <c r="C478" s="183" t="s">
        <v>1313</v>
      </c>
      <c r="D478" s="183" t="s">
        <v>1302</v>
      </c>
      <c r="E478" s="183"/>
      <c r="F478" s="183" t="s">
        <v>1290</v>
      </c>
      <c r="G478" s="183" t="s">
        <v>16</v>
      </c>
      <c r="H478" s="183" t="s">
        <v>1739</v>
      </c>
      <c r="I478" s="183" t="s">
        <v>971</v>
      </c>
      <c r="J478" s="186">
        <v>45581</v>
      </c>
      <c r="K478" s="183" t="s">
        <v>1799</v>
      </c>
      <c r="L478" s="183">
        <v>180</v>
      </c>
      <c r="M478" s="182">
        <f t="shared" si="25"/>
        <v>27540</v>
      </c>
      <c r="N478" s="182">
        <f t="shared" si="24"/>
        <v>27.54</v>
      </c>
      <c r="O478" s="182" t="s">
        <v>3423</v>
      </c>
      <c r="P478" s="185" t="s">
        <v>1287</v>
      </c>
      <c r="Q478" s="183" t="s">
        <v>709</v>
      </c>
      <c r="R478" s="183"/>
      <c r="S478" s="183" t="s">
        <v>2053</v>
      </c>
      <c r="T478" s="183" t="s">
        <v>1292</v>
      </c>
      <c r="U478" s="183" t="s">
        <v>2055</v>
      </c>
      <c r="V478" s="183" t="s">
        <v>1315</v>
      </c>
      <c r="W478" s="224"/>
    </row>
    <row r="479" spans="1:23" s="230" customFormat="1" ht="76.5">
      <c r="A479" s="183">
        <v>478</v>
      </c>
      <c r="B479" s="183" t="s">
        <v>1285</v>
      </c>
      <c r="C479" s="183" t="s">
        <v>1313</v>
      </c>
      <c r="D479" s="183" t="s">
        <v>2056</v>
      </c>
      <c r="E479" s="183"/>
      <c r="F479" s="183" t="s">
        <v>1290</v>
      </c>
      <c r="G479" s="183" t="s">
        <v>16</v>
      </c>
      <c r="H479" s="183" t="s">
        <v>799</v>
      </c>
      <c r="I479" s="183" t="s">
        <v>256</v>
      </c>
      <c r="J479" s="186">
        <v>45546</v>
      </c>
      <c r="K479" s="183" t="s">
        <v>1799</v>
      </c>
      <c r="L479" s="183">
        <v>180</v>
      </c>
      <c r="M479" s="182">
        <f t="shared" si="25"/>
        <v>27540</v>
      </c>
      <c r="N479" s="182">
        <f t="shared" si="24"/>
        <v>27.54</v>
      </c>
      <c r="O479" s="182" t="s">
        <v>3423</v>
      </c>
      <c r="P479" s="185" t="s">
        <v>1287</v>
      </c>
      <c r="Q479" s="183" t="s">
        <v>709</v>
      </c>
      <c r="R479" s="183"/>
      <c r="S479" s="183" t="s">
        <v>2053</v>
      </c>
      <c r="T479" s="183" t="s">
        <v>1292</v>
      </c>
      <c r="U479" s="183" t="s">
        <v>1294</v>
      </c>
      <c r="V479" s="183" t="s">
        <v>1315</v>
      </c>
      <c r="W479" s="224"/>
    </row>
    <row r="480" spans="1:23" s="230" customFormat="1" ht="38.25">
      <c r="A480" s="183">
        <v>479</v>
      </c>
      <c r="B480" s="183" t="s">
        <v>1285</v>
      </c>
      <c r="C480" s="183" t="s">
        <v>1313</v>
      </c>
      <c r="D480" s="183" t="s">
        <v>1303</v>
      </c>
      <c r="E480" s="183"/>
      <c r="F480" s="183" t="s">
        <v>1295</v>
      </c>
      <c r="G480" s="183" t="s">
        <v>16</v>
      </c>
      <c r="H480" s="183" t="s">
        <v>1745</v>
      </c>
      <c r="I480" s="183" t="s">
        <v>974</v>
      </c>
      <c r="J480" s="186">
        <v>45609</v>
      </c>
      <c r="K480" s="183" t="s">
        <v>1799</v>
      </c>
      <c r="L480" s="183">
        <v>180</v>
      </c>
      <c r="M480" s="182">
        <f t="shared" si="25"/>
        <v>27540</v>
      </c>
      <c r="N480" s="182">
        <f t="shared" si="24"/>
        <v>27.54</v>
      </c>
      <c r="O480" s="182" t="s">
        <v>3423</v>
      </c>
      <c r="P480" s="185" t="s">
        <v>1287</v>
      </c>
      <c r="Q480" s="183" t="s">
        <v>709</v>
      </c>
      <c r="R480" s="183"/>
      <c r="S480" s="183" t="s">
        <v>2053</v>
      </c>
      <c r="T480" s="183" t="s">
        <v>1292</v>
      </c>
      <c r="U480" s="183" t="s">
        <v>2055</v>
      </c>
      <c r="V480" s="183" t="s">
        <v>1315</v>
      </c>
      <c r="W480" s="224"/>
    </row>
    <row r="481" spans="1:23" s="230" customFormat="1" ht="102">
      <c r="A481" s="183">
        <v>480</v>
      </c>
      <c r="B481" s="183" t="s">
        <v>1285</v>
      </c>
      <c r="C481" s="183" t="s">
        <v>1313</v>
      </c>
      <c r="D481" s="183" t="s">
        <v>1304</v>
      </c>
      <c r="E481" s="183"/>
      <c r="F481" s="183" t="s">
        <v>1286</v>
      </c>
      <c r="G481" s="183" t="s">
        <v>16</v>
      </c>
      <c r="H481" s="183" t="s">
        <v>779</v>
      </c>
      <c r="I481" s="183" t="s">
        <v>269</v>
      </c>
      <c r="J481" s="186">
        <v>45560</v>
      </c>
      <c r="K481" s="183" t="s">
        <v>1799</v>
      </c>
      <c r="L481" s="183">
        <v>180</v>
      </c>
      <c r="M481" s="182">
        <f t="shared" si="25"/>
        <v>27540</v>
      </c>
      <c r="N481" s="182">
        <f t="shared" si="24"/>
        <v>27.54</v>
      </c>
      <c r="O481" s="182" t="s">
        <v>3423</v>
      </c>
      <c r="P481" s="185" t="s">
        <v>1287</v>
      </c>
      <c r="Q481" s="183" t="s">
        <v>709</v>
      </c>
      <c r="R481" s="183"/>
      <c r="S481" s="183" t="s">
        <v>1316</v>
      </c>
      <c r="T481" s="183" t="s">
        <v>1296</v>
      </c>
      <c r="U481" s="183" t="s">
        <v>1311</v>
      </c>
      <c r="V481" s="183" t="s">
        <v>1315</v>
      </c>
      <c r="W481" s="224"/>
    </row>
    <row r="482" spans="1:23" s="230" customFormat="1" ht="63.75">
      <c r="A482" s="183">
        <v>481</v>
      </c>
      <c r="B482" s="183" t="s">
        <v>1285</v>
      </c>
      <c r="C482" s="183" t="s">
        <v>1313</v>
      </c>
      <c r="D482" s="183" t="s">
        <v>2550</v>
      </c>
      <c r="E482" s="183"/>
      <c r="F482" s="183" t="s">
        <v>2107</v>
      </c>
      <c r="G482" s="183" t="s">
        <v>16</v>
      </c>
      <c r="H482" s="183" t="s">
        <v>499</v>
      </c>
      <c r="I482" s="183" t="s">
        <v>247</v>
      </c>
      <c r="J482" s="186">
        <v>45616</v>
      </c>
      <c r="K482" s="183" t="s">
        <v>1799</v>
      </c>
      <c r="L482" s="183">
        <v>720</v>
      </c>
      <c r="M482" s="182">
        <f t="shared" si="25"/>
        <v>110160</v>
      </c>
      <c r="N482" s="182">
        <f t="shared" si="24"/>
        <v>110.16</v>
      </c>
      <c r="O482" s="182" t="s">
        <v>3527</v>
      </c>
      <c r="P482" s="185" t="s">
        <v>1287</v>
      </c>
      <c r="Q482" s="183" t="s">
        <v>709</v>
      </c>
      <c r="R482" s="183" t="s">
        <v>1220</v>
      </c>
      <c r="S482" s="183" t="s">
        <v>2108</v>
      </c>
      <c r="T482" s="183" t="s">
        <v>1296</v>
      </c>
      <c r="U482" s="183" t="s">
        <v>1311</v>
      </c>
      <c r="V482" s="183" t="s">
        <v>1315</v>
      </c>
      <c r="W482" s="224"/>
    </row>
    <row r="483" spans="1:23" s="230" customFormat="1" ht="51">
      <c r="A483" s="183">
        <v>482</v>
      </c>
      <c r="B483" s="183" t="s">
        <v>1285</v>
      </c>
      <c r="C483" s="183" t="s">
        <v>1313</v>
      </c>
      <c r="D483" s="183" t="s">
        <v>1297</v>
      </c>
      <c r="E483" s="183"/>
      <c r="F483" s="183" t="s">
        <v>1306</v>
      </c>
      <c r="G483" s="183" t="s">
        <v>168</v>
      </c>
      <c r="H483" s="183" t="s">
        <v>389</v>
      </c>
      <c r="I483" s="183" t="s">
        <v>262</v>
      </c>
      <c r="J483" s="186">
        <v>45462</v>
      </c>
      <c r="K483" s="183" t="s">
        <v>1799</v>
      </c>
      <c r="L483" s="183">
        <v>180</v>
      </c>
      <c r="M483" s="182">
        <f t="shared" si="25"/>
        <v>27540</v>
      </c>
      <c r="N483" s="182">
        <f t="shared" si="24"/>
        <v>27.54</v>
      </c>
      <c r="O483" s="182" t="s">
        <v>3423</v>
      </c>
      <c r="P483" s="185" t="s">
        <v>1287</v>
      </c>
      <c r="Q483" s="183" t="s">
        <v>709</v>
      </c>
      <c r="R483" s="183"/>
      <c r="S483" s="183" t="s">
        <v>1317</v>
      </c>
      <c r="T483" s="183" t="s">
        <v>1296</v>
      </c>
      <c r="U483" s="183" t="s">
        <v>1311</v>
      </c>
      <c r="V483" s="183" t="s">
        <v>1315</v>
      </c>
      <c r="W483" s="224"/>
    </row>
    <row r="484" spans="1:23" s="230" customFormat="1" ht="63.75">
      <c r="A484" s="183">
        <v>483</v>
      </c>
      <c r="B484" s="183" t="s">
        <v>1285</v>
      </c>
      <c r="C484" s="183" t="s">
        <v>1313</v>
      </c>
      <c r="D484" s="183" t="s">
        <v>1305</v>
      </c>
      <c r="E484" s="183"/>
      <c r="F484" s="183" t="s">
        <v>1298</v>
      </c>
      <c r="G484" s="183" t="s">
        <v>16</v>
      </c>
      <c r="H484" s="183" t="s">
        <v>794</v>
      </c>
      <c r="I484" s="183" t="s">
        <v>256</v>
      </c>
      <c r="J484" s="186">
        <v>45546</v>
      </c>
      <c r="K484" s="183" t="s">
        <v>1799</v>
      </c>
      <c r="L484" s="183">
        <v>180</v>
      </c>
      <c r="M484" s="182">
        <f t="shared" si="25"/>
        <v>27540</v>
      </c>
      <c r="N484" s="182">
        <f t="shared" si="24"/>
        <v>27.54</v>
      </c>
      <c r="O484" s="182" t="s">
        <v>3423</v>
      </c>
      <c r="P484" s="185" t="s">
        <v>1287</v>
      </c>
      <c r="Q484" s="183" t="s">
        <v>709</v>
      </c>
      <c r="R484" s="183" t="s">
        <v>1308</v>
      </c>
      <c r="S484" s="183" t="s">
        <v>1317</v>
      </c>
      <c r="T484" s="183" t="s">
        <v>1296</v>
      </c>
      <c r="U484" s="183" t="s">
        <v>1311</v>
      </c>
      <c r="V484" s="183" t="s">
        <v>1315</v>
      </c>
      <c r="W484" s="224"/>
    </row>
    <row r="485" spans="1:23" s="230" customFormat="1" ht="51">
      <c r="A485" s="183">
        <v>484</v>
      </c>
      <c r="B485" s="183" t="s">
        <v>1332</v>
      </c>
      <c r="C485" s="183" t="s">
        <v>1319</v>
      </c>
      <c r="D485" s="183" t="s">
        <v>1320</v>
      </c>
      <c r="E485" s="228"/>
      <c r="F485" s="183" t="s">
        <v>2057</v>
      </c>
      <c r="G485" s="183" t="s">
        <v>168</v>
      </c>
      <c r="H485" s="184" t="s">
        <v>1321</v>
      </c>
      <c r="I485" s="184" t="s">
        <v>248</v>
      </c>
      <c r="J485" s="186">
        <v>45595</v>
      </c>
      <c r="K485" s="183" t="s">
        <v>1815</v>
      </c>
      <c r="L485" s="183">
        <v>331</v>
      </c>
      <c r="M485" s="182">
        <f t="shared" si="25"/>
        <v>50643</v>
      </c>
      <c r="N485" s="182">
        <f t="shared" si="24"/>
        <v>50.643000000000001</v>
      </c>
      <c r="O485" s="334">
        <v>50643</v>
      </c>
      <c r="P485" s="185" t="s">
        <v>1687</v>
      </c>
      <c r="Q485" s="183" t="s">
        <v>709</v>
      </c>
      <c r="R485" s="183" t="s">
        <v>1220</v>
      </c>
      <c r="S485" s="183" t="s">
        <v>2059</v>
      </c>
      <c r="T485" s="183" t="s">
        <v>2060</v>
      </c>
      <c r="U485" s="183" t="s">
        <v>1322</v>
      </c>
      <c r="V485" s="183" t="s">
        <v>1323</v>
      </c>
      <c r="W485" s="317"/>
    </row>
    <row r="486" spans="1:23" s="230" customFormat="1" ht="165.75">
      <c r="A486" s="183">
        <v>485</v>
      </c>
      <c r="B486" s="183" t="s">
        <v>1332</v>
      </c>
      <c r="C486" s="183" t="s">
        <v>137</v>
      </c>
      <c r="D486" s="183" t="s">
        <v>3249</v>
      </c>
      <c r="E486" s="183" t="s">
        <v>1501</v>
      </c>
      <c r="F486" s="183" t="s">
        <v>2061</v>
      </c>
      <c r="G486" s="183" t="s">
        <v>16</v>
      </c>
      <c r="H486" s="184" t="s">
        <v>617</v>
      </c>
      <c r="I486" s="184" t="s">
        <v>268</v>
      </c>
      <c r="J486" s="186">
        <v>45469</v>
      </c>
      <c r="K486" s="183" t="s">
        <v>1815</v>
      </c>
      <c r="L486" s="183">
        <v>331</v>
      </c>
      <c r="M486" s="182">
        <f t="shared" si="25"/>
        <v>50643</v>
      </c>
      <c r="N486" s="182">
        <f t="shared" si="24"/>
        <v>50.643000000000001</v>
      </c>
      <c r="O486" s="334">
        <v>50643</v>
      </c>
      <c r="P486" s="185" t="s">
        <v>1688</v>
      </c>
      <c r="Q486" s="183" t="s">
        <v>3531</v>
      </c>
      <c r="R486" s="183" t="s">
        <v>1220</v>
      </c>
      <c r="S486" s="183" t="s">
        <v>1325</v>
      </c>
      <c r="T486" s="183" t="s">
        <v>2062</v>
      </c>
      <c r="U486" s="183" t="s">
        <v>2109</v>
      </c>
      <c r="V486" s="183" t="s">
        <v>1323</v>
      </c>
      <c r="W486" s="317"/>
    </row>
    <row r="487" spans="1:23" s="226" customFormat="1" ht="127.5">
      <c r="A487" s="183">
        <v>486</v>
      </c>
      <c r="B487" s="183" t="s">
        <v>1332</v>
      </c>
      <c r="C487" s="183" t="s">
        <v>137</v>
      </c>
      <c r="D487" s="183" t="s">
        <v>1330</v>
      </c>
      <c r="E487" s="183"/>
      <c r="F487" s="183" t="s">
        <v>2063</v>
      </c>
      <c r="G487" s="183" t="s">
        <v>16</v>
      </c>
      <c r="H487" s="184" t="s">
        <v>230</v>
      </c>
      <c r="I487" s="184" t="s">
        <v>269</v>
      </c>
      <c r="J487" s="186">
        <v>45399</v>
      </c>
      <c r="K487" s="183" t="s">
        <v>1815</v>
      </c>
      <c r="L487" s="183">
        <v>331</v>
      </c>
      <c r="M487" s="182">
        <f t="shared" si="25"/>
        <v>50643</v>
      </c>
      <c r="N487" s="182">
        <f t="shared" si="24"/>
        <v>50.643000000000001</v>
      </c>
      <c r="O487" s="334">
        <v>50643</v>
      </c>
      <c r="P487" s="185" t="s">
        <v>1687</v>
      </c>
      <c r="Q487" s="183" t="s">
        <v>1124</v>
      </c>
      <c r="R487" s="183" t="s">
        <v>3532</v>
      </c>
      <c r="S487" s="183" t="s">
        <v>1325</v>
      </c>
      <c r="T487" s="183" t="s">
        <v>2065</v>
      </c>
      <c r="U487" s="183" t="s">
        <v>1331</v>
      </c>
      <c r="V487" s="183" t="s">
        <v>1323</v>
      </c>
      <c r="W487" s="317"/>
    </row>
    <row r="488" spans="1:23" s="226" customFormat="1" ht="38.25">
      <c r="A488" s="183">
        <v>487</v>
      </c>
      <c r="B488" s="183" t="s">
        <v>1845</v>
      </c>
      <c r="C488" s="183" t="s">
        <v>1313</v>
      </c>
      <c r="D488" s="183" t="s">
        <v>1854</v>
      </c>
      <c r="E488" s="183"/>
      <c r="F488" s="183" t="s">
        <v>1846</v>
      </c>
      <c r="G488" s="183" t="s">
        <v>16</v>
      </c>
      <c r="H488" s="183" t="s">
        <v>555</v>
      </c>
      <c r="I488" s="184" t="s">
        <v>269</v>
      </c>
      <c r="J488" s="186">
        <v>45560</v>
      </c>
      <c r="K488" s="183" t="s">
        <v>1772</v>
      </c>
      <c r="L488" s="183" t="str">
        <f>LEFT(K488,3)</f>
        <v>120</v>
      </c>
      <c r="M488" s="295">
        <v>18360</v>
      </c>
      <c r="N488" s="182">
        <f t="shared" si="24"/>
        <v>18.36</v>
      </c>
      <c r="O488" s="182" t="s">
        <v>3422</v>
      </c>
      <c r="P488" s="185" t="s">
        <v>1847</v>
      </c>
      <c r="Q488" s="183" t="s">
        <v>1224</v>
      </c>
      <c r="R488" s="183" t="s">
        <v>312</v>
      </c>
      <c r="S488" s="183" t="s">
        <v>1563</v>
      </c>
      <c r="T488" s="183"/>
      <c r="U488" s="183" t="s">
        <v>1848</v>
      </c>
      <c r="V488" s="183" t="s">
        <v>1853</v>
      </c>
      <c r="W488" s="256"/>
    </row>
    <row r="489" spans="1:23" s="226" customFormat="1" ht="63.75">
      <c r="A489" s="183">
        <v>488</v>
      </c>
      <c r="B489" s="183" t="s">
        <v>1845</v>
      </c>
      <c r="C489" s="183" t="s">
        <v>1313</v>
      </c>
      <c r="D489" s="183" t="s">
        <v>2066</v>
      </c>
      <c r="E489" s="183"/>
      <c r="F489" s="183" t="s">
        <v>1849</v>
      </c>
      <c r="G489" s="183" t="s">
        <v>16</v>
      </c>
      <c r="H489" s="183" t="s">
        <v>502</v>
      </c>
      <c r="I489" s="190" t="s">
        <v>268</v>
      </c>
      <c r="J489" s="266">
        <v>45623</v>
      </c>
      <c r="K489" s="187" t="s">
        <v>1772</v>
      </c>
      <c r="L489" s="183" t="str">
        <f>LEFT(K489,3)</f>
        <v>120</v>
      </c>
      <c r="M489" s="295">
        <v>18360</v>
      </c>
      <c r="N489" s="182">
        <f t="shared" si="24"/>
        <v>18.36</v>
      </c>
      <c r="O489" s="182" t="s">
        <v>3422</v>
      </c>
      <c r="P489" s="189" t="s">
        <v>1847</v>
      </c>
      <c r="Q489" s="183" t="s">
        <v>312</v>
      </c>
      <c r="R489" s="183" t="s">
        <v>1224</v>
      </c>
      <c r="S489" s="183" t="s">
        <v>3153</v>
      </c>
      <c r="T489" s="183"/>
      <c r="U489" s="183" t="s">
        <v>1850</v>
      </c>
      <c r="V489" s="183" t="s">
        <v>1853</v>
      </c>
      <c r="W489" s="256"/>
    </row>
    <row r="490" spans="1:23" s="226" customFormat="1" ht="140.25">
      <c r="A490" s="183">
        <v>489</v>
      </c>
      <c r="B490" s="183" t="s">
        <v>2658</v>
      </c>
      <c r="C490" s="255" t="s">
        <v>1312</v>
      </c>
      <c r="D490" s="255" t="s">
        <v>2659</v>
      </c>
      <c r="E490" s="255"/>
      <c r="F490" s="255" t="s">
        <v>2661</v>
      </c>
      <c r="G490" s="255" t="s">
        <v>16</v>
      </c>
      <c r="H490" s="257" t="s">
        <v>240</v>
      </c>
      <c r="I490" s="257" t="s">
        <v>255</v>
      </c>
      <c r="J490" s="278">
        <v>45469</v>
      </c>
      <c r="K490" s="259" t="s">
        <v>2675</v>
      </c>
      <c r="L490" s="183" t="str">
        <f>LEFT(K490,3)</f>
        <v>200</v>
      </c>
      <c r="M490" s="183">
        <v>36000</v>
      </c>
      <c r="N490" s="182">
        <f t="shared" si="24"/>
        <v>36</v>
      </c>
      <c r="O490" s="182">
        <v>36</v>
      </c>
      <c r="P490" s="258" t="s">
        <v>1688</v>
      </c>
      <c r="Q490" s="255" t="s">
        <v>219</v>
      </c>
      <c r="R490" s="255" t="s">
        <v>2669</v>
      </c>
      <c r="S490" s="255" t="s">
        <v>1880</v>
      </c>
      <c r="T490" s="255" t="s">
        <v>2665</v>
      </c>
      <c r="U490" s="260" t="s">
        <v>2667</v>
      </c>
      <c r="V490" s="183" t="s">
        <v>2815</v>
      </c>
      <c r="W490" s="256"/>
    </row>
    <row r="491" spans="1:23" s="226" customFormat="1" ht="51">
      <c r="A491" s="183">
        <v>490</v>
      </c>
      <c r="B491" s="183" t="s">
        <v>2658</v>
      </c>
      <c r="C491" s="255" t="s">
        <v>1312</v>
      </c>
      <c r="D491" s="183" t="s">
        <v>2660</v>
      </c>
      <c r="E491" s="183"/>
      <c r="F491" s="183" t="s">
        <v>2662</v>
      </c>
      <c r="G491" s="183" t="s">
        <v>16</v>
      </c>
      <c r="H491" s="257" t="s">
        <v>240</v>
      </c>
      <c r="I491" s="184" t="s">
        <v>972</v>
      </c>
      <c r="J491" s="186">
        <v>45588</v>
      </c>
      <c r="K491" s="259" t="s">
        <v>2675</v>
      </c>
      <c r="L491" s="183" t="str">
        <f>LEFT(K491,3)</f>
        <v>200</v>
      </c>
      <c r="M491" s="183">
        <v>36000</v>
      </c>
      <c r="N491" s="182">
        <f t="shared" si="24"/>
        <v>36</v>
      </c>
      <c r="O491" s="182">
        <v>36</v>
      </c>
      <c r="P491" s="258" t="s">
        <v>1688</v>
      </c>
      <c r="Q491" s="255" t="s">
        <v>219</v>
      </c>
      <c r="R491" s="255" t="s">
        <v>2669</v>
      </c>
      <c r="S491" s="255" t="s">
        <v>1880</v>
      </c>
      <c r="T491" s="183" t="s">
        <v>2665</v>
      </c>
      <c r="U491" s="187" t="s">
        <v>2667</v>
      </c>
      <c r="V491" s="183" t="s">
        <v>2815</v>
      </c>
      <c r="W491" s="256"/>
    </row>
    <row r="492" spans="1:23" s="224" customFormat="1" ht="102">
      <c r="A492" s="183">
        <v>491</v>
      </c>
      <c r="B492" s="183" t="s">
        <v>2658</v>
      </c>
      <c r="C492" s="255" t="s">
        <v>1312</v>
      </c>
      <c r="D492" s="183" t="s">
        <v>2663</v>
      </c>
      <c r="E492" s="183"/>
      <c r="F492" s="183" t="s">
        <v>2664</v>
      </c>
      <c r="G492" s="183" t="s">
        <v>16</v>
      </c>
      <c r="H492" s="257" t="s">
        <v>240</v>
      </c>
      <c r="I492" s="184" t="s">
        <v>972</v>
      </c>
      <c r="J492" s="186">
        <v>45588</v>
      </c>
      <c r="K492" s="259" t="s">
        <v>2675</v>
      </c>
      <c r="L492" s="183" t="str">
        <f>LEFT(K492,3)</f>
        <v>200</v>
      </c>
      <c r="M492" s="183">
        <v>36000</v>
      </c>
      <c r="N492" s="182">
        <f t="shared" si="24"/>
        <v>36</v>
      </c>
      <c r="O492" s="182">
        <v>36</v>
      </c>
      <c r="P492" s="258" t="s">
        <v>1688</v>
      </c>
      <c r="Q492" s="255" t="s">
        <v>219</v>
      </c>
      <c r="R492" s="255" t="s">
        <v>2669</v>
      </c>
      <c r="S492" s="255" t="s">
        <v>1880</v>
      </c>
      <c r="T492" s="183" t="s">
        <v>2666</v>
      </c>
      <c r="U492" s="187" t="s">
        <v>2667</v>
      </c>
      <c r="V492" s="183" t="s">
        <v>2815</v>
      </c>
      <c r="W492" s="256"/>
    </row>
    <row r="493" spans="1:23" s="224" customFormat="1" ht="102">
      <c r="A493" s="183">
        <v>492</v>
      </c>
      <c r="B493" s="183" t="s">
        <v>121</v>
      </c>
      <c r="C493" s="183" t="s">
        <v>1312</v>
      </c>
      <c r="D493" s="183" t="s">
        <v>1144</v>
      </c>
      <c r="E493" s="183"/>
      <c r="F493" s="183" t="s">
        <v>2068</v>
      </c>
      <c r="G493" s="183" t="s">
        <v>168</v>
      </c>
      <c r="H493" s="219" t="s">
        <v>1150</v>
      </c>
      <c r="I493" s="183" t="s">
        <v>970</v>
      </c>
      <c r="J493" s="186">
        <v>45336</v>
      </c>
      <c r="K493" s="183" t="s">
        <v>1801</v>
      </c>
      <c r="L493" s="183">
        <v>200</v>
      </c>
      <c r="M493" s="182">
        <f>L493*153</f>
        <v>30600</v>
      </c>
      <c r="N493" s="182">
        <f t="shared" si="24"/>
        <v>30.6</v>
      </c>
      <c r="O493" s="182" t="s">
        <v>3420</v>
      </c>
      <c r="P493" s="185" t="s">
        <v>1689</v>
      </c>
      <c r="Q493" s="183" t="s">
        <v>219</v>
      </c>
      <c r="R493" s="183" t="s">
        <v>196</v>
      </c>
      <c r="S493" s="183" t="s">
        <v>1153</v>
      </c>
      <c r="T493" s="183" t="s">
        <v>1111</v>
      </c>
      <c r="U493" s="183" t="s">
        <v>1112</v>
      </c>
      <c r="V493" s="183" t="s">
        <v>1159</v>
      </c>
    </row>
    <row r="494" spans="1:23" s="224" customFormat="1" ht="153">
      <c r="A494" s="183">
        <v>493</v>
      </c>
      <c r="B494" s="183" t="s">
        <v>121</v>
      </c>
      <c r="C494" s="183" t="s">
        <v>1312</v>
      </c>
      <c r="D494" s="183" t="s">
        <v>2069</v>
      </c>
      <c r="E494" s="183"/>
      <c r="F494" s="183" t="s">
        <v>2070</v>
      </c>
      <c r="G494" s="183" t="s">
        <v>16</v>
      </c>
      <c r="H494" s="219" t="s">
        <v>619</v>
      </c>
      <c r="I494" s="219" t="s">
        <v>267</v>
      </c>
      <c r="J494" s="186">
        <v>45504</v>
      </c>
      <c r="K494" s="183" t="s">
        <v>1809</v>
      </c>
      <c r="L494" s="183">
        <v>250</v>
      </c>
      <c r="M494" s="182">
        <f>L494*153</f>
        <v>38250</v>
      </c>
      <c r="N494" s="182">
        <f t="shared" si="24"/>
        <v>38.25</v>
      </c>
      <c r="O494" s="182" t="s">
        <v>3492</v>
      </c>
      <c r="P494" s="185" t="s">
        <v>1689</v>
      </c>
      <c r="Q494" s="183" t="s">
        <v>219</v>
      </c>
      <c r="R494" s="183" t="s">
        <v>196</v>
      </c>
      <c r="S494" s="183" t="s">
        <v>1153</v>
      </c>
      <c r="T494" s="183" t="s">
        <v>1111</v>
      </c>
      <c r="U494" s="183" t="s">
        <v>1113</v>
      </c>
      <c r="V494" s="183" t="s">
        <v>1159</v>
      </c>
    </row>
    <row r="495" spans="1:23" s="224" customFormat="1" ht="76.5">
      <c r="A495" s="183">
        <v>494</v>
      </c>
      <c r="B495" s="183" t="s">
        <v>121</v>
      </c>
      <c r="C495" s="183" t="s">
        <v>1312</v>
      </c>
      <c r="D495" s="183" t="s">
        <v>1235</v>
      </c>
      <c r="E495" s="183"/>
      <c r="F495" s="183" t="s">
        <v>2071</v>
      </c>
      <c r="G495" s="183" t="s">
        <v>16</v>
      </c>
      <c r="H495" s="219" t="s">
        <v>619</v>
      </c>
      <c r="I495" s="219" t="s">
        <v>267</v>
      </c>
      <c r="J495" s="186">
        <v>45504</v>
      </c>
      <c r="K495" s="183" t="s">
        <v>1811</v>
      </c>
      <c r="L495" s="183">
        <v>300</v>
      </c>
      <c r="M495" s="182">
        <f>L495*153</f>
        <v>45900</v>
      </c>
      <c r="N495" s="182">
        <f t="shared" si="24"/>
        <v>45.9</v>
      </c>
      <c r="O495" s="182" t="s">
        <v>3465</v>
      </c>
      <c r="P495" s="185" t="s">
        <v>1689</v>
      </c>
      <c r="Q495" s="183" t="s">
        <v>219</v>
      </c>
      <c r="R495" s="183" t="s">
        <v>196</v>
      </c>
      <c r="S495" s="183" t="s">
        <v>1153</v>
      </c>
      <c r="T495" s="183" t="s">
        <v>1111</v>
      </c>
      <c r="U495" s="183" t="s">
        <v>1114</v>
      </c>
      <c r="V495" s="183" t="s">
        <v>1159</v>
      </c>
    </row>
    <row r="496" spans="1:23" s="224" customFormat="1" ht="89.25">
      <c r="A496" s="183">
        <v>495</v>
      </c>
      <c r="B496" s="183" t="s">
        <v>121</v>
      </c>
      <c r="C496" s="183" t="s">
        <v>1312</v>
      </c>
      <c r="D496" s="183" t="s">
        <v>2072</v>
      </c>
      <c r="E496" s="183"/>
      <c r="F496" s="183" t="s">
        <v>2073</v>
      </c>
      <c r="G496" s="183" t="s">
        <v>16</v>
      </c>
      <c r="H496" s="219" t="s">
        <v>790</v>
      </c>
      <c r="I496" s="219" t="s">
        <v>973</v>
      </c>
      <c r="J496" s="186">
        <v>45448</v>
      </c>
      <c r="K496" s="183" t="s">
        <v>1784</v>
      </c>
      <c r="L496" s="183">
        <v>85</v>
      </c>
      <c r="M496" s="182">
        <f>L496*153</f>
        <v>13005</v>
      </c>
      <c r="N496" s="182">
        <f t="shared" si="24"/>
        <v>13.005000000000001</v>
      </c>
      <c r="O496" s="334">
        <v>13005</v>
      </c>
      <c r="P496" s="185" t="s">
        <v>1690</v>
      </c>
      <c r="Q496" s="183" t="s">
        <v>219</v>
      </c>
      <c r="R496" s="183"/>
      <c r="S496" s="183" t="s">
        <v>1165</v>
      </c>
      <c r="T496" s="183" t="s">
        <v>1115</v>
      </c>
      <c r="U496" s="183" t="s">
        <v>1116</v>
      </c>
      <c r="V496" s="183" t="s">
        <v>1160</v>
      </c>
    </row>
    <row r="497" spans="1:23" s="224" customFormat="1" ht="153">
      <c r="A497" s="183">
        <v>496</v>
      </c>
      <c r="B497" s="183" t="s">
        <v>121</v>
      </c>
      <c r="C497" s="183" t="s">
        <v>1312</v>
      </c>
      <c r="D497" s="183" t="s">
        <v>2553</v>
      </c>
      <c r="E497" s="183"/>
      <c r="F497" s="183" t="s">
        <v>1117</v>
      </c>
      <c r="G497" s="183" t="s">
        <v>16</v>
      </c>
      <c r="H497" s="219" t="s">
        <v>799</v>
      </c>
      <c r="I497" s="219" t="s">
        <v>252</v>
      </c>
      <c r="J497" s="186">
        <v>45644</v>
      </c>
      <c r="K497" s="183" t="s">
        <v>1784</v>
      </c>
      <c r="L497" s="183">
        <v>85</v>
      </c>
      <c r="M497" s="182">
        <f>L497*153</f>
        <v>13005</v>
      </c>
      <c r="N497" s="182">
        <f t="shared" si="24"/>
        <v>13.005000000000001</v>
      </c>
      <c r="O497" s="334">
        <v>13005</v>
      </c>
      <c r="P497" s="197" t="s">
        <v>1691</v>
      </c>
      <c r="Q497" s="183" t="s">
        <v>219</v>
      </c>
      <c r="R497" s="183"/>
      <c r="S497" s="183" t="s">
        <v>1165</v>
      </c>
      <c r="T497" s="183" t="s">
        <v>1157</v>
      </c>
      <c r="U497" s="183" t="s">
        <v>1118</v>
      </c>
      <c r="V497" s="183" t="s">
        <v>1160</v>
      </c>
    </row>
    <row r="498" spans="1:23" s="224" customFormat="1" ht="63.75">
      <c r="A498" s="183">
        <v>497</v>
      </c>
      <c r="B498" s="183" t="s">
        <v>121</v>
      </c>
      <c r="C498" s="183" t="s">
        <v>1143</v>
      </c>
      <c r="D498" s="183" t="s">
        <v>1119</v>
      </c>
      <c r="E498" s="183"/>
      <c r="F498" s="183" t="s">
        <v>1120</v>
      </c>
      <c r="G498" s="183" t="s">
        <v>16</v>
      </c>
      <c r="H498" s="219" t="s">
        <v>1735</v>
      </c>
      <c r="I498" s="219" t="s">
        <v>254</v>
      </c>
      <c r="J498" s="186">
        <v>45455</v>
      </c>
      <c r="K498" s="183" t="s">
        <v>1152</v>
      </c>
      <c r="L498" s="183" t="str">
        <f>LEFT(K498,3)</f>
        <v xml:space="preserve">85 </v>
      </c>
      <c r="M498" s="182">
        <v>15000</v>
      </c>
      <c r="N498" s="182">
        <f t="shared" si="24"/>
        <v>15</v>
      </c>
      <c r="O498" s="182">
        <v>15</v>
      </c>
      <c r="P498" s="185" t="s">
        <v>1690</v>
      </c>
      <c r="Q498" s="183" t="s">
        <v>219</v>
      </c>
      <c r="R498" s="183" t="s">
        <v>196</v>
      </c>
      <c r="S498" s="200" t="s">
        <v>1153</v>
      </c>
      <c r="T498" s="183" t="s">
        <v>1121</v>
      </c>
      <c r="U498" s="183" t="s">
        <v>1158</v>
      </c>
      <c r="V498" s="183" t="s">
        <v>1161</v>
      </c>
    </row>
    <row r="499" spans="1:23" s="224" customFormat="1" ht="76.5">
      <c r="A499" s="183">
        <v>498</v>
      </c>
      <c r="B499" s="183" t="s">
        <v>121</v>
      </c>
      <c r="C499" s="183" t="s">
        <v>1143</v>
      </c>
      <c r="D499" s="183" t="s">
        <v>1145</v>
      </c>
      <c r="E499" s="183"/>
      <c r="F499" s="183" t="s">
        <v>1122</v>
      </c>
      <c r="G499" s="183" t="s">
        <v>16</v>
      </c>
      <c r="H499" s="219" t="s">
        <v>392</v>
      </c>
      <c r="I499" s="219" t="s">
        <v>265</v>
      </c>
      <c r="J499" s="186">
        <v>45350</v>
      </c>
      <c r="K499" s="183" t="s">
        <v>1824</v>
      </c>
      <c r="L499" s="183">
        <v>54</v>
      </c>
      <c r="M499" s="182">
        <f t="shared" ref="M499:M506" si="26">L499*153</f>
        <v>8262</v>
      </c>
      <c r="N499" s="182">
        <f t="shared" si="24"/>
        <v>8.2620000000000005</v>
      </c>
      <c r="O499" s="334">
        <v>8262</v>
      </c>
      <c r="P499" s="185" t="s">
        <v>1661</v>
      </c>
      <c r="Q499" s="183" t="s">
        <v>530</v>
      </c>
      <c r="R499" s="183" t="s">
        <v>196</v>
      </c>
      <c r="S499" s="183" t="s">
        <v>1168</v>
      </c>
      <c r="T499" s="183" t="s">
        <v>530</v>
      </c>
      <c r="U499" s="183" t="s">
        <v>1123</v>
      </c>
      <c r="V499" s="183" t="s">
        <v>1161</v>
      </c>
    </row>
    <row r="500" spans="1:23" s="224" customFormat="1" ht="114.75">
      <c r="A500" s="183">
        <v>499</v>
      </c>
      <c r="B500" s="183" t="s">
        <v>121</v>
      </c>
      <c r="C500" s="183" t="s">
        <v>1143</v>
      </c>
      <c r="D500" s="183" t="s">
        <v>3074</v>
      </c>
      <c r="E500" s="183"/>
      <c r="F500" s="183" t="s">
        <v>1733</v>
      </c>
      <c r="G500" s="183" t="s">
        <v>168</v>
      </c>
      <c r="H500" s="219" t="s">
        <v>1062</v>
      </c>
      <c r="I500" s="219" t="s">
        <v>269</v>
      </c>
      <c r="J500" s="186">
        <v>45560</v>
      </c>
      <c r="K500" s="182" t="s">
        <v>1768</v>
      </c>
      <c r="L500" s="183">
        <v>100</v>
      </c>
      <c r="M500" s="182">
        <f t="shared" si="26"/>
        <v>15300</v>
      </c>
      <c r="N500" s="182">
        <f t="shared" si="24"/>
        <v>15.3</v>
      </c>
      <c r="O500" s="182" t="s">
        <v>3425</v>
      </c>
      <c r="P500" s="185" t="s">
        <v>3078</v>
      </c>
      <c r="Q500" s="183" t="s">
        <v>1124</v>
      </c>
      <c r="R500" s="183" t="s">
        <v>3075</v>
      </c>
      <c r="S500" s="183" t="s">
        <v>1170</v>
      </c>
      <c r="T500" s="183" t="s">
        <v>1125</v>
      </c>
      <c r="U500" s="183" t="s">
        <v>1123</v>
      </c>
      <c r="V500" s="183" t="s">
        <v>1169</v>
      </c>
    </row>
    <row r="501" spans="1:23" s="224" customFormat="1" ht="51">
      <c r="A501" s="183">
        <v>500</v>
      </c>
      <c r="B501" s="183" t="s">
        <v>121</v>
      </c>
      <c r="C501" s="183" t="s">
        <v>1143</v>
      </c>
      <c r="D501" s="183" t="s">
        <v>1146</v>
      </c>
      <c r="E501" s="183"/>
      <c r="F501" s="183" t="s">
        <v>1126</v>
      </c>
      <c r="G501" s="183" t="s">
        <v>16</v>
      </c>
      <c r="H501" s="219" t="s">
        <v>961</v>
      </c>
      <c r="I501" s="219" t="s">
        <v>268</v>
      </c>
      <c r="J501" s="186">
        <v>45623</v>
      </c>
      <c r="K501" s="185" t="s">
        <v>1828</v>
      </c>
      <c r="L501" s="183">
        <v>65</v>
      </c>
      <c r="M501" s="182">
        <f t="shared" si="26"/>
        <v>9945</v>
      </c>
      <c r="N501" s="182">
        <f t="shared" si="24"/>
        <v>9.9450000000000003</v>
      </c>
      <c r="O501" s="334">
        <v>9945</v>
      </c>
      <c r="P501" s="185" t="s">
        <v>1690</v>
      </c>
      <c r="Q501" s="183" t="s">
        <v>219</v>
      </c>
      <c r="R501" s="183" t="s">
        <v>599</v>
      </c>
      <c r="S501" s="183" t="s">
        <v>1167</v>
      </c>
      <c r="T501" s="183" t="s">
        <v>1156</v>
      </c>
      <c r="U501" s="183" t="s">
        <v>1128</v>
      </c>
      <c r="V501" s="183" t="s">
        <v>1161</v>
      </c>
    </row>
    <row r="502" spans="1:23" s="224" customFormat="1" ht="102">
      <c r="A502" s="183">
        <v>501</v>
      </c>
      <c r="B502" s="183" t="s">
        <v>121</v>
      </c>
      <c r="C502" s="183" t="s">
        <v>1143</v>
      </c>
      <c r="D502" s="183" t="s">
        <v>1129</v>
      </c>
      <c r="E502" s="183"/>
      <c r="F502" s="183" t="s">
        <v>1130</v>
      </c>
      <c r="G502" s="183" t="s">
        <v>16</v>
      </c>
      <c r="H502" s="219" t="s">
        <v>244</v>
      </c>
      <c r="I502" s="219" t="s">
        <v>254</v>
      </c>
      <c r="J502" s="186">
        <v>45455</v>
      </c>
      <c r="K502" s="183" t="s">
        <v>1784</v>
      </c>
      <c r="L502" s="183">
        <v>85</v>
      </c>
      <c r="M502" s="182">
        <f t="shared" si="26"/>
        <v>13005</v>
      </c>
      <c r="N502" s="182">
        <f t="shared" si="24"/>
        <v>13.005000000000001</v>
      </c>
      <c r="O502" s="334">
        <v>13005</v>
      </c>
      <c r="P502" s="185" t="s">
        <v>1693</v>
      </c>
      <c r="Q502" s="183" t="s">
        <v>195</v>
      </c>
      <c r="R502" s="183" t="s">
        <v>1121</v>
      </c>
      <c r="S502" s="183" t="s">
        <v>1166</v>
      </c>
      <c r="T502" s="183" t="s">
        <v>1132</v>
      </c>
      <c r="U502" s="183" t="s">
        <v>1133</v>
      </c>
      <c r="V502" s="183" t="s">
        <v>1161</v>
      </c>
    </row>
    <row r="503" spans="1:23" s="224" customFormat="1" ht="51">
      <c r="A503" s="183">
        <v>502</v>
      </c>
      <c r="B503" s="183" t="s">
        <v>121</v>
      </c>
      <c r="C503" s="183" t="s">
        <v>1312</v>
      </c>
      <c r="D503" s="183" t="s">
        <v>1147</v>
      </c>
      <c r="E503" s="183"/>
      <c r="F503" s="183" t="s">
        <v>1134</v>
      </c>
      <c r="G503" s="183" t="s">
        <v>16</v>
      </c>
      <c r="H503" s="219" t="s">
        <v>963</v>
      </c>
      <c r="I503" s="219" t="s">
        <v>249</v>
      </c>
      <c r="J503" s="186">
        <v>45378</v>
      </c>
      <c r="K503" s="185" t="s">
        <v>1806</v>
      </c>
      <c r="L503" s="183">
        <v>240</v>
      </c>
      <c r="M503" s="182">
        <f t="shared" si="26"/>
        <v>36720</v>
      </c>
      <c r="N503" s="182">
        <f t="shared" si="24"/>
        <v>36.72</v>
      </c>
      <c r="O503" s="182" t="s">
        <v>3514</v>
      </c>
      <c r="P503" s="185" t="s">
        <v>1689</v>
      </c>
      <c r="Q503" s="183" t="s">
        <v>219</v>
      </c>
      <c r="R503" s="183"/>
      <c r="S503" s="183" t="s">
        <v>1155</v>
      </c>
      <c r="T503" s="183" t="s">
        <v>1135</v>
      </c>
      <c r="U503" s="183" t="s">
        <v>2074</v>
      </c>
      <c r="V503" s="183" t="s">
        <v>1164</v>
      </c>
    </row>
    <row r="504" spans="1:23" s="224" customFormat="1" ht="89.25">
      <c r="A504" s="183">
        <v>503</v>
      </c>
      <c r="B504" s="183" t="s">
        <v>121</v>
      </c>
      <c r="C504" s="183" t="s">
        <v>1313</v>
      </c>
      <c r="D504" s="183" t="s">
        <v>2075</v>
      </c>
      <c r="E504" s="183"/>
      <c r="F504" s="183" t="s">
        <v>1136</v>
      </c>
      <c r="G504" s="183" t="s">
        <v>168</v>
      </c>
      <c r="H504" s="219" t="s">
        <v>236</v>
      </c>
      <c r="I504" s="219" t="s">
        <v>257</v>
      </c>
      <c r="J504" s="186">
        <v>45602</v>
      </c>
      <c r="K504" s="183" t="s">
        <v>1800</v>
      </c>
      <c r="L504" s="183">
        <v>185</v>
      </c>
      <c r="M504" s="182">
        <f t="shared" si="26"/>
        <v>28305</v>
      </c>
      <c r="N504" s="182">
        <f t="shared" si="24"/>
        <v>28.305</v>
      </c>
      <c r="O504" s="334">
        <v>28305</v>
      </c>
      <c r="P504" s="185" t="s">
        <v>1690</v>
      </c>
      <c r="Q504" s="183" t="s">
        <v>219</v>
      </c>
      <c r="R504" s="183" t="s">
        <v>1766</v>
      </c>
      <c r="S504" s="183" t="s">
        <v>1154</v>
      </c>
      <c r="T504" s="183" t="s">
        <v>1137</v>
      </c>
      <c r="U504" s="183" t="s">
        <v>1138</v>
      </c>
      <c r="V504" s="183" t="s">
        <v>1162</v>
      </c>
    </row>
    <row r="505" spans="1:23" s="224" customFormat="1" ht="114.75">
      <c r="A505" s="183">
        <v>504</v>
      </c>
      <c r="B505" s="183" t="s">
        <v>121</v>
      </c>
      <c r="C505" s="183" t="s">
        <v>1312</v>
      </c>
      <c r="D505" s="183" t="s">
        <v>1148</v>
      </c>
      <c r="E505" s="183"/>
      <c r="F505" s="183" t="s">
        <v>1139</v>
      </c>
      <c r="G505" s="183" t="s">
        <v>16</v>
      </c>
      <c r="H505" s="219" t="s">
        <v>244</v>
      </c>
      <c r="I505" s="219" t="s">
        <v>256</v>
      </c>
      <c r="J505" s="186">
        <v>45546</v>
      </c>
      <c r="K505" s="183" t="s">
        <v>1774</v>
      </c>
      <c r="L505" s="183">
        <v>129</v>
      </c>
      <c r="M505" s="182">
        <f t="shared" si="26"/>
        <v>19737</v>
      </c>
      <c r="N505" s="182">
        <f t="shared" si="24"/>
        <v>19.736999999999998</v>
      </c>
      <c r="O505" s="334">
        <v>19737</v>
      </c>
      <c r="P505" s="185" t="s">
        <v>1690</v>
      </c>
      <c r="Q505" s="183" t="s">
        <v>219</v>
      </c>
      <c r="R505" s="183" t="s">
        <v>1140</v>
      </c>
      <c r="S505" s="183" t="s">
        <v>1155</v>
      </c>
      <c r="T505" s="183" t="s">
        <v>1141</v>
      </c>
      <c r="U505" s="183" t="s">
        <v>1142</v>
      </c>
      <c r="V505" s="183" t="s">
        <v>1163</v>
      </c>
    </row>
    <row r="506" spans="1:23" s="317" customFormat="1" ht="165.75">
      <c r="A506" s="183">
        <v>505</v>
      </c>
      <c r="B506" s="183" t="s">
        <v>121</v>
      </c>
      <c r="C506" s="183" t="s">
        <v>1312</v>
      </c>
      <c r="D506" s="183" t="s">
        <v>1423</v>
      </c>
      <c r="E506" s="183"/>
      <c r="F506" s="183" t="s">
        <v>2076</v>
      </c>
      <c r="G506" s="183" t="s">
        <v>16</v>
      </c>
      <c r="H506" s="184" t="s">
        <v>230</v>
      </c>
      <c r="I506" s="184" t="s">
        <v>260</v>
      </c>
      <c r="J506" s="186">
        <v>45392</v>
      </c>
      <c r="K506" s="183" t="s">
        <v>1774</v>
      </c>
      <c r="L506" s="183">
        <v>129</v>
      </c>
      <c r="M506" s="182">
        <f t="shared" si="26"/>
        <v>19737</v>
      </c>
      <c r="N506" s="182">
        <f t="shared" si="24"/>
        <v>19.736999999999998</v>
      </c>
      <c r="O506" s="334">
        <v>19737</v>
      </c>
      <c r="P506" s="185" t="s">
        <v>1690</v>
      </c>
      <c r="Q506" s="183" t="s">
        <v>1420</v>
      </c>
      <c r="R506" s="183"/>
      <c r="S506" s="183" t="s">
        <v>1154</v>
      </c>
      <c r="T506" s="183" t="s">
        <v>1421</v>
      </c>
      <c r="U506" s="183" t="s">
        <v>1424</v>
      </c>
      <c r="V506" s="183" t="s">
        <v>1422</v>
      </c>
      <c r="W506" s="182"/>
    </row>
    <row r="507" spans="1:23" s="317" customFormat="1" ht="89.25">
      <c r="A507" s="183">
        <v>506</v>
      </c>
      <c r="B507" s="183" t="s">
        <v>1334</v>
      </c>
      <c r="C507" s="183" t="s">
        <v>2331</v>
      </c>
      <c r="D507" s="183" t="s">
        <v>2975</v>
      </c>
      <c r="E507" s="183"/>
      <c r="F507" s="183" t="s">
        <v>2496</v>
      </c>
      <c r="G507" s="183" t="s">
        <v>16</v>
      </c>
      <c r="H507" s="183" t="s">
        <v>2497</v>
      </c>
      <c r="I507" s="183" t="s">
        <v>970</v>
      </c>
      <c r="J507" s="186">
        <v>45336</v>
      </c>
      <c r="K507" s="183" t="s">
        <v>1404</v>
      </c>
      <c r="L507" s="183" t="str">
        <f t="shared" ref="L507:L515" si="27">LEFT(K507,3)</f>
        <v>480</v>
      </c>
      <c r="M507" s="259">
        <v>84000</v>
      </c>
      <c r="N507" s="182">
        <f t="shared" si="24"/>
        <v>84</v>
      </c>
      <c r="O507" s="338">
        <v>84</v>
      </c>
      <c r="P507" s="185" t="s">
        <v>2490</v>
      </c>
      <c r="Q507" s="183" t="s">
        <v>2488</v>
      </c>
      <c r="R507" s="183"/>
      <c r="S507" s="183" t="s">
        <v>2489</v>
      </c>
      <c r="T507" s="183" t="s">
        <v>2492</v>
      </c>
      <c r="U507" s="183" t="s">
        <v>2976</v>
      </c>
      <c r="V507" s="183" t="s">
        <v>1900</v>
      </c>
      <c r="W507" s="182"/>
    </row>
    <row r="508" spans="1:23" s="317" customFormat="1" ht="89.25">
      <c r="A508" s="183">
        <v>507</v>
      </c>
      <c r="B508" s="183" t="s">
        <v>1334</v>
      </c>
      <c r="C508" s="183" t="s">
        <v>2331</v>
      </c>
      <c r="D508" s="183" t="s">
        <v>3337</v>
      </c>
      <c r="E508" s="183" t="s">
        <v>2486</v>
      </c>
      <c r="F508" s="183" t="s">
        <v>2487</v>
      </c>
      <c r="G508" s="183" t="s">
        <v>168</v>
      </c>
      <c r="H508" s="184" t="s">
        <v>2495</v>
      </c>
      <c r="I508" s="219" t="s">
        <v>265</v>
      </c>
      <c r="J508" s="186">
        <v>45350</v>
      </c>
      <c r="K508" s="183" t="s">
        <v>1404</v>
      </c>
      <c r="L508" s="183" t="str">
        <f t="shared" si="27"/>
        <v>480</v>
      </c>
      <c r="M508" s="182">
        <v>84000</v>
      </c>
      <c r="N508" s="182">
        <f t="shared" si="24"/>
        <v>84</v>
      </c>
      <c r="O508" s="338">
        <v>84</v>
      </c>
      <c r="P508" s="185" t="s">
        <v>2490</v>
      </c>
      <c r="Q508" s="183" t="s">
        <v>2488</v>
      </c>
      <c r="R508" s="183"/>
      <c r="S508" s="183" t="s">
        <v>2493</v>
      </c>
      <c r="T508" s="183" t="s">
        <v>2491</v>
      </c>
      <c r="U508" s="183" t="s">
        <v>2977</v>
      </c>
      <c r="V508" s="183" t="s">
        <v>1900</v>
      </c>
      <c r="W508" s="182"/>
    </row>
    <row r="509" spans="1:23" s="256" customFormat="1" ht="63.75">
      <c r="A509" s="183">
        <v>508</v>
      </c>
      <c r="B509" s="183" t="s">
        <v>1425</v>
      </c>
      <c r="C509" s="259" t="s">
        <v>1440</v>
      </c>
      <c r="D509" s="183" t="s">
        <v>3303</v>
      </c>
      <c r="E509" s="183" t="s">
        <v>3087</v>
      </c>
      <c r="F509" s="183" t="s">
        <v>2525</v>
      </c>
      <c r="G509" s="255" t="s">
        <v>168</v>
      </c>
      <c r="H509" s="219" t="s">
        <v>2543</v>
      </c>
      <c r="I509" s="261" t="s">
        <v>248</v>
      </c>
      <c r="J509" s="186">
        <v>45595</v>
      </c>
      <c r="K509" s="183" t="s">
        <v>1789</v>
      </c>
      <c r="L509" s="183" t="str">
        <f t="shared" si="27"/>
        <v xml:space="preserve">80 </v>
      </c>
      <c r="M509" s="182">
        <v>12240</v>
      </c>
      <c r="N509" s="182">
        <f t="shared" si="24"/>
        <v>12.24</v>
      </c>
      <c r="O509" s="182" t="s">
        <v>3427</v>
      </c>
      <c r="P509" s="185" t="s">
        <v>1663</v>
      </c>
      <c r="Q509" s="255" t="s">
        <v>1427</v>
      </c>
      <c r="R509" s="183"/>
      <c r="S509" s="255" t="s">
        <v>1470</v>
      </c>
      <c r="T509" s="255" t="s">
        <v>1449</v>
      </c>
      <c r="U509" s="255" t="s">
        <v>1858</v>
      </c>
      <c r="V509" s="183" t="s">
        <v>1472</v>
      </c>
      <c r="W509" s="182"/>
    </row>
    <row r="510" spans="1:23" s="256" customFormat="1" ht="63.75">
      <c r="A510" s="183">
        <v>509</v>
      </c>
      <c r="B510" s="183" t="s">
        <v>1425</v>
      </c>
      <c r="C510" s="259" t="s">
        <v>1440</v>
      </c>
      <c r="D510" s="183" t="s">
        <v>3296</v>
      </c>
      <c r="E510" s="183" t="s">
        <v>2527</v>
      </c>
      <c r="F510" s="183" t="s">
        <v>2528</v>
      </c>
      <c r="G510" s="183" t="s">
        <v>16</v>
      </c>
      <c r="H510" s="219" t="s">
        <v>379</v>
      </c>
      <c r="I510" s="220" t="s">
        <v>252</v>
      </c>
      <c r="J510" s="186">
        <v>45644</v>
      </c>
      <c r="K510" s="183" t="s">
        <v>2529</v>
      </c>
      <c r="L510" s="183" t="str">
        <f t="shared" si="27"/>
        <v>100</v>
      </c>
      <c r="M510" s="182">
        <v>10200</v>
      </c>
      <c r="N510" s="182">
        <f t="shared" si="24"/>
        <v>10.199999999999999</v>
      </c>
      <c r="O510" s="182" t="s">
        <v>3528</v>
      </c>
      <c r="P510" s="185" t="s">
        <v>1665</v>
      </c>
      <c r="Q510" s="255" t="s">
        <v>1427</v>
      </c>
      <c r="R510" s="183"/>
      <c r="S510" s="255" t="s">
        <v>1469</v>
      </c>
      <c r="T510" s="183" t="s">
        <v>2538</v>
      </c>
      <c r="U510" s="255" t="s">
        <v>1858</v>
      </c>
      <c r="V510" s="183" t="s">
        <v>1472</v>
      </c>
      <c r="W510" s="182"/>
    </row>
    <row r="511" spans="1:23" s="256" customFormat="1" ht="127.5">
      <c r="A511" s="183">
        <v>510</v>
      </c>
      <c r="B511" s="183" t="s">
        <v>1425</v>
      </c>
      <c r="C511" s="259" t="s">
        <v>1440</v>
      </c>
      <c r="D511" s="183" t="s">
        <v>3324</v>
      </c>
      <c r="E511" s="183" t="s">
        <v>2531</v>
      </c>
      <c r="F511" s="183" t="s">
        <v>2532</v>
      </c>
      <c r="G511" s="255" t="s">
        <v>168</v>
      </c>
      <c r="H511" s="220" t="s">
        <v>1276</v>
      </c>
      <c r="I511" s="219" t="s">
        <v>255</v>
      </c>
      <c r="J511" s="186">
        <v>45469</v>
      </c>
      <c r="K511" s="259" t="s">
        <v>1768</v>
      </c>
      <c r="L511" s="183" t="str">
        <f t="shared" si="27"/>
        <v>100</v>
      </c>
      <c r="M511" s="182">
        <v>15300</v>
      </c>
      <c r="N511" s="182">
        <f t="shared" si="24"/>
        <v>15.3</v>
      </c>
      <c r="O511" s="182" t="s">
        <v>3425</v>
      </c>
      <c r="P511" s="185" t="s">
        <v>1664</v>
      </c>
      <c r="Q511" s="255" t="s">
        <v>1427</v>
      </c>
      <c r="R511" s="183"/>
      <c r="S511" s="255" t="s">
        <v>1469</v>
      </c>
      <c r="T511" s="255" t="s">
        <v>1435</v>
      </c>
      <c r="U511" s="255" t="s">
        <v>1858</v>
      </c>
      <c r="V511" s="183" t="s">
        <v>1472</v>
      </c>
      <c r="W511" s="182"/>
    </row>
    <row r="512" spans="1:23" s="256" customFormat="1" ht="153">
      <c r="A512" s="183">
        <v>511</v>
      </c>
      <c r="B512" s="183" t="s">
        <v>1425</v>
      </c>
      <c r="C512" s="259" t="s">
        <v>1440</v>
      </c>
      <c r="D512" s="183" t="s">
        <v>3401</v>
      </c>
      <c r="E512" s="183" t="s">
        <v>2574</v>
      </c>
      <c r="F512" s="183" t="s">
        <v>2546</v>
      </c>
      <c r="G512" s="255" t="s">
        <v>16</v>
      </c>
      <c r="H512" s="219" t="s">
        <v>965</v>
      </c>
      <c r="I512" s="183" t="s">
        <v>970</v>
      </c>
      <c r="J512" s="186">
        <v>45336</v>
      </c>
      <c r="K512" s="259" t="s">
        <v>1768</v>
      </c>
      <c r="L512" s="183" t="str">
        <f t="shared" si="27"/>
        <v>100</v>
      </c>
      <c r="M512" s="182">
        <v>15300</v>
      </c>
      <c r="N512" s="182">
        <f t="shared" si="24"/>
        <v>15.3</v>
      </c>
      <c r="O512" s="182" t="s">
        <v>3425</v>
      </c>
      <c r="P512" s="185" t="s">
        <v>1665</v>
      </c>
      <c r="Q512" s="255" t="s">
        <v>1427</v>
      </c>
      <c r="R512" s="183"/>
      <c r="S512" s="255" t="s">
        <v>1469</v>
      </c>
      <c r="T512" s="255" t="s">
        <v>1435</v>
      </c>
      <c r="U512" s="255" t="s">
        <v>2540</v>
      </c>
      <c r="V512" s="183" t="s">
        <v>1472</v>
      </c>
      <c r="W512" s="182"/>
    </row>
    <row r="513" spans="1:23" s="256" customFormat="1" ht="89.25">
      <c r="A513" s="183">
        <v>512</v>
      </c>
      <c r="B513" s="183" t="s">
        <v>1425</v>
      </c>
      <c r="C513" s="259" t="s">
        <v>1440</v>
      </c>
      <c r="D513" s="183" t="s">
        <v>3372</v>
      </c>
      <c r="E513" s="183" t="s">
        <v>2547</v>
      </c>
      <c r="F513" s="183" t="s">
        <v>2579</v>
      </c>
      <c r="G513" s="255" t="s">
        <v>16</v>
      </c>
      <c r="H513" s="219" t="s">
        <v>779</v>
      </c>
      <c r="I513" s="219" t="s">
        <v>248</v>
      </c>
      <c r="J513" s="186">
        <v>45595</v>
      </c>
      <c r="K513" s="259" t="s">
        <v>1768</v>
      </c>
      <c r="L513" s="183" t="str">
        <f t="shared" si="27"/>
        <v>100</v>
      </c>
      <c r="M513" s="182">
        <v>15300</v>
      </c>
      <c r="N513" s="182">
        <f t="shared" si="24"/>
        <v>15.3</v>
      </c>
      <c r="O513" s="182" t="s">
        <v>3425</v>
      </c>
      <c r="P513" s="185" t="s">
        <v>1665</v>
      </c>
      <c r="Q513" s="255" t="s">
        <v>1427</v>
      </c>
      <c r="R513" s="183"/>
      <c r="S513" s="255" t="s">
        <v>1469</v>
      </c>
      <c r="T513" s="255" t="s">
        <v>1435</v>
      </c>
      <c r="U513" s="255" t="s">
        <v>2540</v>
      </c>
      <c r="V513" s="183" t="s">
        <v>1472</v>
      </c>
      <c r="W513" s="182"/>
    </row>
    <row r="514" spans="1:23" s="256" customFormat="1" ht="140.25">
      <c r="A514" s="183">
        <v>513</v>
      </c>
      <c r="B514" s="183" t="s">
        <v>1425</v>
      </c>
      <c r="C514" s="183" t="s">
        <v>1278</v>
      </c>
      <c r="D514" s="183" t="s">
        <v>3223</v>
      </c>
      <c r="E514" s="183" t="s">
        <v>2855</v>
      </c>
      <c r="F514" s="183" t="s">
        <v>2728</v>
      </c>
      <c r="G514" s="183" t="s">
        <v>16</v>
      </c>
      <c r="H514" s="219" t="s">
        <v>500</v>
      </c>
      <c r="I514" s="183" t="s">
        <v>2816</v>
      </c>
      <c r="J514" s="186">
        <v>45653</v>
      </c>
      <c r="K514" s="183" t="s">
        <v>2535</v>
      </c>
      <c r="L514" s="183" t="str">
        <f t="shared" si="27"/>
        <v>150</v>
      </c>
      <c r="M514" s="182">
        <v>22950</v>
      </c>
      <c r="N514" s="182">
        <f t="shared" si="24"/>
        <v>22.95</v>
      </c>
      <c r="O514" s="182" t="s">
        <v>3421</v>
      </c>
      <c r="P514" s="185" t="s">
        <v>1682</v>
      </c>
      <c r="Q514" s="183" t="s">
        <v>1427</v>
      </c>
      <c r="R514" s="183" t="s">
        <v>1488</v>
      </c>
      <c r="S514" s="183" t="s">
        <v>1470</v>
      </c>
      <c r="T514" s="183" t="s">
        <v>1457</v>
      </c>
      <c r="U514" s="255" t="s">
        <v>1857</v>
      </c>
      <c r="V514" s="183" t="s">
        <v>1472</v>
      </c>
      <c r="W514" s="182"/>
    </row>
    <row r="515" spans="1:23" s="224" customFormat="1" ht="76.5">
      <c r="A515" s="183">
        <v>514</v>
      </c>
      <c r="B515" s="183" t="s">
        <v>1052</v>
      </c>
      <c r="C515" s="187" t="s">
        <v>489</v>
      </c>
      <c r="D515" s="240" t="s">
        <v>3327</v>
      </c>
      <c r="E515" s="240" t="s">
        <v>2632</v>
      </c>
      <c r="F515" s="237" t="s">
        <v>2636</v>
      </c>
      <c r="G515" s="262" t="s">
        <v>16</v>
      </c>
      <c r="H515" s="241" t="s">
        <v>382</v>
      </c>
      <c r="I515" s="241" t="s">
        <v>399</v>
      </c>
      <c r="J515" s="274">
        <v>45490</v>
      </c>
      <c r="K515" s="263" t="s">
        <v>2637</v>
      </c>
      <c r="L515" s="183" t="str">
        <f t="shared" si="27"/>
        <v xml:space="preserve">88 </v>
      </c>
      <c r="M515" s="182">
        <v>12789</v>
      </c>
      <c r="N515" s="182">
        <f t="shared" ref="N515:N552" si="28">M515/1000</f>
        <v>12.789</v>
      </c>
      <c r="O515" s="334">
        <v>12789</v>
      </c>
      <c r="P515" s="239" t="s">
        <v>2871</v>
      </c>
      <c r="Q515" s="187" t="s">
        <v>162</v>
      </c>
      <c r="R515" s="187" t="s">
        <v>3410</v>
      </c>
      <c r="S515" s="187" t="s">
        <v>1106</v>
      </c>
      <c r="T515" s="187" t="s">
        <v>1040</v>
      </c>
      <c r="U515" s="264" t="s">
        <v>3027</v>
      </c>
      <c r="V515" s="183" t="s">
        <v>2034</v>
      </c>
      <c r="W515" s="182"/>
    </row>
    <row r="516" spans="1:23" s="224" customFormat="1" ht="89.25">
      <c r="A516" s="183">
        <v>515</v>
      </c>
      <c r="B516" s="183" t="s">
        <v>1174</v>
      </c>
      <c r="C516" s="183" t="s">
        <v>1175</v>
      </c>
      <c r="D516" s="183" t="s">
        <v>3055</v>
      </c>
      <c r="E516" s="183"/>
      <c r="F516" s="183" t="s">
        <v>3059</v>
      </c>
      <c r="G516" s="183" t="s">
        <v>16</v>
      </c>
      <c r="H516" s="219" t="s">
        <v>3060</v>
      </c>
      <c r="I516" s="217" t="s">
        <v>249</v>
      </c>
      <c r="J516" s="183"/>
      <c r="K516" s="183">
        <v>55200</v>
      </c>
      <c r="L516" s="183"/>
      <c r="M516" s="183">
        <v>55200</v>
      </c>
      <c r="N516" s="182">
        <f t="shared" si="28"/>
        <v>55.2</v>
      </c>
      <c r="O516" s="182" t="s">
        <v>3516</v>
      </c>
      <c r="P516" s="183">
        <v>35.01</v>
      </c>
      <c r="Q516" s="183" t="s">
        <v>1124</v>
      </c>
      <c r="R516" s="183" t="s">
        <v>3061</v>
      </c>
      <c r="S516" s="183" t="s">
        <v>2139</v>
      </c>
      <c r="T516" s="183"/>
      <c r="U516" s="183" t="s">
        <v>3062</v>
      </c>
      <c r="V516" s="183" t="s">
        <v>2138</v>
      </c>
      <c r="W516" s="230"/>
    </row>
    <row r="517" spans="1:23" s="224" customFormat="1" ht="51">
      <c r="A517" s="183">
        <v>516</v>
      </c>
      <c r="B517" s="183" t="s">
        <v>1174</v>
      </c>
      <c r="C517" s="183" t="s">
        <v>1175</v>
      </c>
      <c r="D517" s="183" t="s">
        <v>3056</v>
      </c>
      <c r="E517" s="183"/>
      <c r="F517" s="183" t="s">
        <v>3063</v>
      </c>
      <c r="G517" s="183" t="s">
        <v>16</v>
      </c>
      <c r="H517" s="219" t="s">
        <v>1321</v>
      </c>
      <c r="I517" s="217" t="s">
        <v>268</v>
      </c>
      <c r="J517" s="183"/>
      <c r="K517" s="183">
        <v>55200</v>
      </c>
      <c r="L517" s="183"/>
      <c r="M517" s="183">
        <v>55200</v>
      </c>
      <c r="N517" s="182">
        <f t="shared" si="28"/>
        <v>55.2</v>
      </c>
      <c r="O517" s="182" t="s">
        <v>3516</v>
      </c>
      <c r="P517" s="183">
        <v>35.01</v>
      </c>
      <c r="Q517" s="183" t="s">
        <v>1124</v>
      </c>
      <c r="R517" s="183"/>
      <c r="S517" s="183" t="s">
        <v>2139</v>
      </c>
      <c r="T517" s="183"/>
      <c r="U517" s="183" t="s">
        <v>2894</v>
      </c>
      <c r="V517" s="183" t="s">
        <v>2138</v>
      </c>
      <c r="W517" s="230"/>
    </row>
    <row r="518" spans="1:23" s="224" customFormat="1" ht="76.5">
      <c r="A518" s="183">
        <v>517</v>
      </c>
      <c r="B518" s="183" t="s">
        <v>1174</v>
      </c>
      <c r="C518" s="183" t="s">
        <v>1175</v>
      </c>
      <c r="D518" s="183" t="s">
        <v>3057</v>
      </c>
      <c r="E518" s="183"/>
      <c r="F518" s="183" t="s">
        <v>3064</v>
      </c>
      <c r="G518" s="183" t="s">
        <v>168</v>
      </c>
      <c r="H518" s="219" t="s">
        <v>799</v>
      </c>
      <c r="I518" s="217" t="s">
        <v>252</v>
      </c>
      <c r="J518" s="183"/>
      <c r="K518" s="183">
        <v>30000</v>
      </c>
      <c r="L518" s="183"/>
      <c r="M518" s="183">
        <v>30000</v>
      </c>
      <c r="N518" s="182">
        <f t="shared" si="28"/>
        <v>30</v>
      </c>
      <c r="O518" s="182">
        <v>30</v>
      </c>
      <c r="P518" s="183">
        <v>35.01</v>
      </c>
      <c r="Q518" s="183" t="s">
        <v>1124</v>
      </c>
      <c r="R518" s="183" t="s">
        <v>3066</v>
      </c>
      <c r="S518" s="183" t="s">
        <v>2139</v>
      </c>
      <c r="T518" s="183"/>
      <c r="U518" s="183" t="s">
        <v>3067</v>
      </c>
      <c r="V518" s="183" t="s">
        <v>2138</v>
      </c>
      <c r="W518" s="230"/>
    </row>
    <row r="519" spans="1:23" s="224" customFormat="1" ht="63.75">
      <c r="A519" s="183">
        <v>518</v>
      </c>
      <c r="B519" s="183" t="s">
        <v>1174</v>
      </c>
      <c r="C519" s="183" t="s">
        <v>1175</v>
      </c>
      <c r="D519" s="183" t="s">
        <v>3058</v>
      </c>
      <c r="E519" s="183"/>
      <c r="F519" s="183" t="s">
        <v>3068</v>
      </c>
      <c r="G519" s="183" t="s">
        <v>168</v>
      </c>
      <c r="H519" s="219" t="s">
        <v>799</v>
      </c>
      <c r="I519" s="217" t="s">
        <v>252</v>
      </c>
      <c r="J519" s="183"/>
      <c r="K519" s="183">
        <v>30000</v>
      </c>
      <c r="L519" s="183"/>
      <c r="M519" s="183">
        <v>30000</v>
      </c>
      <c r="N519" s="182">
        <f t="shared" si="28"/>
        <v>30</v>
      </c>
      <c r="O519" s="182">
        <v>30</v>
      </c>
      <c r="P519" s="183">
        <v>35.01</v>
      </c>
      <c r="Q519" s="183" t="s">
        <v>3069</v>
      </c>
      <c r="R519" s="183"/>
      <c r="S519" s="183" t="s">
        <v>2139</v>
      </c>
      <c r="T519" s="183"/>
      <c r="U519" s="183" t="s">
        <v>3070</v>
      </c>
      <c r="V519" s="183" t="s">
        <v>2138</v>
      </c>
      <c r="W519" s="230"/>
    </row>
    <row r="520" spans="1:23" s="224" customFormat="1" ht="89.25">
      <c r="A520" s="183">
        <v>519</v>
      </c>
      <c r="B520" s="183" t="s">
        <v>623</v>
      </c>
      <c r="C520" s="183" t="s">
        <v>728</v>
      </c>
      <c r="D520" s="183" t="s">
        <v>3224</v>
      </c>
      <c r="E520" s="183" t="s">
        <v>2942</v>
      </c>
      <c r="F520" s="183" t="s">
        <v>663</v>
      </c>
      <c r="G520" s="183" t="s">
        <v>16</v>
      </c>
      <c r="H520" s="219" t="s">
        <v>792</v>
      </c>
      <c r="I520" s="217" t="s">
        <v>250</v>
      </c>
      <c r="J520" s="183"/>
      <c r="K520" s="183" t="s">
        <v>2943</v>
      </c>
      <c r="L520" s="183"/>
      <c r="M520" s="183" t="s">
        <v>2943</v>
      </c>
      <c r="N520" s="182">
        <f t="shared" si="28"/>
        <v>22.95</v>
      </c>
      <c r="O520" s="182" t="s">
        <v>3421</v>
      </c>
      <c r="P520" s="183" t="s">
        <v>627</v>
      </c>
      <c r="Q520" s="183" t="s">
        <v>624</v>
      </c>
      <c r="R520" s="183"/>
      <c r="S520" s="183" t="s">
        <v>991</v>
      </c>
      <c r="T520" s="183"/>
      <c r="U520" s="183" t="s">
        <v>1984</v>
      </c>
      <c r="V520" s="183" t="s">
        <v>802</v>
      </c>
      <c r="W520" s="230"/>
    </row>
    <row r="521" spans="1:23" s="224" customFormat="1" ht="89.25">
      <c r="A521" s="183">
        <v>520</v>
      </c>
      <c r="B521" s="183" t="s">
        <v>623</v>
      </c>
      <c r="C521" s="183" t="s">
        <v>728</v>
      </c>
      <c r="D521" s="183" t="s">
        <v>3226</v>
      </c>
      <c r="E521" s="183" t="s">
        <v>2941</v>
      </c>
      <c r="F521" s="183" t="s">
        <v>663</v>
      </c>
      <c r="G521" s="183" t="s">
        <v>16</v>
      </c>
      <c r="H521" s="219" t="s">
        <v>792</v>
      </c>
      <c r="I521" s="217" t="s">
        <v>252</v>
      </c>
      <c r="J521" s="183"/>
      <c r="K521" s="183" t="s">
        <v>2943</v>
      </c>
      <c r="L521" s="183"/>
      <c r="M521" s="183" t="s">
        <v>2943</v>
      </c>
      <c r="N521" s="182">
        <f t="shared" si="28"/>
        <v>22.95</v>
      </c>
      <c r="O521" s="182" t="s">
        <v>3421</v>
      </c>
      <c r="P521" s="183" t="s">
        <v>627</v>
      </c>
      <c r="Q521" s="183" t="s">
        <v>624</v>
      </c>
      <c r="R521" s="183"/>
      <c r="S521" s="183" t="s">
        <v>991</v>
      </c>
      <c r="T521" s="183"/>
      <c r="U521" s="183" t="s">
        <v>2945</v>
      </c>
      <c r="V521" s="183" t="s">
        <v>802</v>
      </c>
      <c r="W521" s="230"/>
    </row>
    <row r="522" spans="1:23" s="224" customFormat="1" ht="89.25">
      <c r="A522" s="183">
        <v>521</v>
      </c>
      <c r="B522" s="183" t="s">
        <v>623</v>
      </c>
      <c r="C522" s="183" t="s">
        <v>728</v>
      </c>
      <c r="D522" s="215" t="s">
        <v>3271</v>
      </c>
      <c r="E522" s="183" t="s">
        <v>2940</v>
      </c>
      <c r="F522" s="183" t="s">
        <v>663</v>
      </c>
      <c r="G522" s="183" t="s">
        <v>16</v>
      </c>
      <c r="H522" s="219" t="s">
        <v>2947</v>
      </c>
      <c r="I522" s="217" t="s">
        <v>250</v>
      </c>
      <c r="J522" s="183"/>
      <c r="K522" s="183" t="s">
        <v>2943</v>
      </c>
      <c r="L522" s="183"/>
      <c r="M522" s="183" t="s">
        <v>2943</v>
      </c>
      <c r="N522" s="182">
        <f t="shared" si="28"/>
        <v>22.95</v>
      </c>
      <c r="O522" s="182" t="s">
        <v>3421</v>
      </c>
      <c r="P522" s="183" t="s">
        <v>627</v>
      </c>
      <c r="Q522" s="183" t="s">
        <v>624</v>
      </c>
      <c r="R522" s="183"/>
      <c r="S522" s="183" t="s">
        <v>1981</v>
      </c>
      <c r="T522" s="183"/>
      <c r="U522" s="183" t="s">
        <v>2944</v>
      </c>
      <c r="V522" s="183" t="s">
        <v>802</v>
      </c>
      <c r="W522" s="230"/>
    </row>
    <row r="523" spans="1:23" s="224" customFormat="1" ht="89.25">
      <c r="A523" s="183">
        <v>522</v>
      </c>
      <c r="B523" s="183" t="s">
        <v>623</v>
      </c>
      <c r="C523" s="183" t="s">
        <v>728</v>
      </c>
      <c r="D523" s="183" t="s">
        <v>3345</v>
      </c>
      <c r="E523" s="183" t="s">
        <v>2937</v>
      </c>
      <c r="F523" s="183" t="s">
        <v>663</v>
      </c>
      <c r="G523" s="183" t="s">
        <v>16</v>
      </c>
      <c r="H523" s="219" t="s">
        <v>2947</v>
      </c>
      <c r="I523" s="219" t="s">
        <v>255</v>
      </c>
      <c r="J523" s="183"/>
      <c r="K523" s="183">
        <v>22950</v>
      </c>
      <c r="L523" s="183"/>
      <c r="M523" s="183">
        <v>22950</v>
      </c>
      <c r="N523" s="182">
        <f t="shared" si="28"/>
        <v>22.95</v>
      </c>
      <c r="O523" s="182" t="s">
        <v>3421</v>
      </c>
      <c r="P523" s="183" t="s">
        <v>627</v>
      </c>
      <c r="Q523" s="183" t="s">
        <v>624</v>
      </c>
      <c r="R523" s="183"/>
      <c r="S523" s="183" t="s">
        <v>991</v>
      </c>
      <c r="T523" s="183"/>
      <c r="U523" s="183" t="s">
        <v>1984</v>
      </c>
      <c r="V523" s="183" t="s">
        <v>802</v>
      </c>
      <c r="W523" s="230"/>
    </row>
    <row r="524" spans="1:23" s="224" customFormat="1" ht="89.25">
      <c r="A524" s="183">
        <v>523</v>
      </c>
      <c r="B524" s="183" t="s">
        <v>623</v>
      </c>
      <c r="C524" s="183" t="s">
        <v>728</v>
      </c>
      <c r="D524" s="183" t="s">
        <v>2948</v>
      </c>
      <c r="E524" s="183"/>
      <c r="F524" s="183" t="s">
        <v>2949</v>
      </c>
      <c r="G524" s="183" t="s">
        <v>16</v>
      </c>
      <c r="H524" s="219" t="s">
        <v>237</v>
      </c>
      <c r="I524" s="219" t="s">
        <v>974</v>
      </c>
      <c r="J524" s="183"/>
      <c r="K524" s="183" t="s">
        <v>2943</v>
      </c>
      <c r="L524" s="183"/>
      <c r="M524" s="183" t="s">
        <v>2943</v>
      </c>
      <c r="N524" s="182">
        <f t="shared" si="28"/>
        <v>22.95</v>
      </c>
      <c r="O524" s="182" t="s">
        <v>3421</v>
      </c>
      <c r="P524" s="183" t="s">
        <v>627</v>
      </c>
      <c r="Q524" s="183" t="s">
        <v>624</v>
      </c>
      <c r="R524" s="183"/>
      <c r="S524" s="183" t="s">
        <v>991</v>
      </c>
      <c r="T524" s="183"/>
      <c r="U524" s="183" t="s">
        <v>1984</v>
      </c>
      <c r="V524" s="183" t="s">
        <v>802</v>
      </c>
      <c r="W524" s="230"/>
    </row>
    <row r="525" spans="1:23" s="224" customFormat="1" ht="89.25">
      <c r="A525" s="183">
        <v>524</v>
      </c>
      <c r="B525" s="183" t="s">
        <v>623</v>
      </c>
      <c r="C525" s="183" t="s">
        <v>728</v>
      </c>
      <c r="D525" s="183" t="s">
        <v>2950</v>
      </c>
      <c r="E525" s="183"/>
      <c r="F525" s="183" t="s">
        <v>2938</v>
      </c>
      <c r="G525" s="183" t="s">
        <v>16</v>
      </c>
      <c r="H525" s="219" t="s">
        <v>779</v>
      </c>
      <c r="I525" s="219" t="s">
        <v>271</v>
      </c>
      <c r="J525" s="183"/>
      <c r="K525" s="183" t="s">
        <v>2943</v>
      </c>
      <c r="L525" s="183"/>
      <c r="M525" s="183" t="s">
        <v>2943</v>
      </c>
      <c r="N525" s="182">
        <f t="shared" si="28"/>
        <v>22.95</v>
      </c>
      <c r="O525" s="182" t="s">
        <v>3421</v>
      </c>
      <c r="P525" s="183" t="s">
        <v>627</v>
      </c>
      <c r="Q525" s="183" t="s">
        <v>624</v>
      </c>
      <c r="R525" s="183"/>
      <c r="S525" s="183" t="s">
        <v>991</v>
      </c>
      <c r="T525" s="183"/>
      <c r="U525" s="183" t="s">
        <v>1984</v>
      </c>
      <c r="V525" s="183" t="s">
        <v>802</v>
      </c>
      <c r="W525" s="230"/>
    </row>
    <row r="526" spans="1:23" s="224" customFormat="1" ht="89.25">
      <c r="A526" s="183">
        <v>525</v>
      </c>
      <c r="B526" s="183" t="s">
        <v>623</v>
      </c>
      <c r="C526" s="183" t="s">
        <v>728</v>
      </c>
      <c r="D526" s="183" t="s">
        <v>2951</v>
      </c>
      <c r="E526" s="183"/>
      <c r="F526" s="183" t="s">
        <v>2939</v>
      </c>
      <c r="G526" s="183" t="s">
        <v>16</v>
      </c>
      <c r="H526" s="219" t="s">
        <v>399</v>
      </c>
      <c r="I526" s="219" t="s">
        <v>250</v>
      </c>
      <c r="J526" s="183"/>
      <c r="K526" s="183" t="s">
        <v>2943</v>
      </c>
      <c r="L526" s="183"/>
      <c r="M526" s="183" t="s">
        <v>2943</v>
      </c>
      <c r="N526" s="182">
        <f t="shared" si="28"/>
        <v>22.95</v>
      </c>
      <c r="O526" s="182" t="s">
        <v>3421</v>
      </c>
      <c r="P526" s="183" t="s">
        <v>627</v>
      </c>
      <c r="Q526" s="183" t="s">
        <v>624</v>
      </c>
      <c r="R526" s="183"/>
      <c r="S526" s="183" t="s">
        <v>991</v>
      </c>
      <c r="T526" s="183"/>
      <c r="U526" s="183" t="s">
        <v>1984</v>
      </c>
      <c r="V526" s="183" t="s">
        <v>802</v>
      </c>
      <c r="W526" s="230"/>
    </row>
    <row r="527" spans="1:23" s="224" customFormat="1" ht="76.5">
      <c r="A527" s="183">
        <v>526</v>
      </c>
      <c r="B527" s="182" t="s">
        <v>349</v>
      </c>
      <c r="C527" s="183" t="s">
        <v>305</v>
      </c>
      <c r="D527" s="183" t="s">
        <v>3182</v>
      </c>
      <c r="E527" s="183" t="s">
        <v>2996</v>
      </c>
      <c r="F527" s="183" t="s">
        <v>2997</v>
      </c>
      <c r="G527" s="183" t="s">
        <v>168</v>
      </c>
      <c r="H527" s="231" t="s">
        <v>385</v>
      </c>
      <c r="I527" s="231" t="s">
        <v>250</v>
      </c>
      <c r="J527" s="186"/>
      <c r="K527" s="183">
        <v>70124</v>
      </c>
      <c r="L527" s="183"/>
      <c r="M527" s="183">
        <v>70124</v>
      </c>
      <c r="N527" s="182">
        <f t="shared" si="28"/>
        <v>70.123999999999995</v>
      </c>
      <c r="O527" s="334">
        <v>70124</v>
      </c>
      <c r="P527" s="194" t="s">
        <v>1714</v>
      </c>
      <c r="Q527" s="183" t="s">
        <v>307</v>
      </c>
      <c r="R527" s="183"/>
      <c r="S527" s="183" t="s">
        <v>421</v>
      </c>
      <c r="T527" s="183"/>
      <c r="U527" s="183" t="s">
        <v>2998</v>
      </c>
      <c r="V527" s="183" t="s">
        <v>2153</v>
      </c>
      <c r="W527" s="230"/>
    </row>
    <row r="528" spans="1:23" ht="89.25">
      <c r="A528" s="183">
        <v>527</v>
      </c>
      <c r="B528" s="182" t="s">
        <v>349</v>
      </c>
      <c r="C528" s="183" t="s">
        <v>305</v>
      </c>
      <c r="D528" s="183" t="s">
        <v>3002</v>
      </c>
      <c r="F528" s="187" t="s">
        <v>2999</v>
      </c>
      <c r="G528" s="183" t="s">
        <v>16</v>
      </c>
      <c r="H528" s="231" t="s">
        <v>3000</v>
      </c>
      <c r="I528" s="225" t="s">
        <v>394</v>
      </c>
      <c r="J528" s="186"/>
      <c r="K528" s="183">
        <v>36240</v>
      </c>
      <c r="L528" s="183"/>
      <c r="M528" s="183">
        <v>36240</v>
      </c>
      <c r="N528" s="182">
        <f t="shared" si="28"/>
        <v>36.24</v>
      </c>
      <c r="O528" s="182" t="s">
        <v>3483</v>
      </c>
      <c r="P528" s="185" t="s">
        <v>3001</v>
      </c>
      <c r="Q528" s="182" t="s">
        <v>307</v>
      </c>
      <c r="R528" s="183" t="s">
        <v>3003</v>
      </c>
      <c r="S528" s="183" t="s">
        <v>412</v>
      </c>
      <c r="T528" s="183"/>
      <c r="U528" s="183" t="s">
        <v>3004</v>
      </c>
      <c r="V528" s="183" t="s">
        <v>2153</v>
      </c>
      <c r="W528" s="230"/>
    </row>
    <row r="529" spans="1:23" ht="204">
      <c r="A529" s="183">
        <v>528</v>
      </c>
      <c r="B529" s="183" t="s">
        <v>1845</v>
      </c>
      <c r="C529" s="183" t="s">
        <v>1312</v>
      </c>
      <c r="D529" s="183" t="s">
        <v>3143</v>
      </c>
      <c r="E529" s="183"/>
      <c r="F529" s="183" t="s">
        <v>3144</v>
      </c>
      <c r="G529" s="183" t="s">
        <v>16</v>
      </c>
      <c r="H529" s="183" t="s">
        <v>235</v>
      </c>
      <c r="I529" s="184" t="s">
        <v>264</v>
      </c>
      <c r="J529" s="186"/>
      <c r="K529" s="183">
        <v>22950</v>
      </c>
      <c r="L529" s="183"/>
      <c r="M529" s="183">
        <v>22950</v>
      </c>
      <c r="N529" s="182">
        <f t="shared" si="28"/>
        <v>22.95</v>
      </c>
      <c r="O529" s="182" t="s">
        <v>3421</v>
      </c>
      <c r="P529" s="185" t="s">
        <v>3406</v>
      </c>
      <c r="Q529" s="183" t="s">
        <v>312</v>
      </c>
      <c r="R529" s="183" t="s">
        <v>3145</v>
      </c>
      <c r="S529" s="183" t="s">
        <v>3153</v>
      </c>
      <c r="T529" s="183"/>
      <c r="U529" s="183" t="s">
        <v>3146</v>
      </c>
      <c r="V529" s="183" t="s">
        <v>3147</v>
      </c>
      <c r="W529" s="256"/>
    </row>
    <row r="530" spans="1:23" ht="76.5">
      <c r="A530" s="183">
        <v>529</v>
      </c>
      <c r="B530" s="183" t="s">
        <v>228</v>
      </c>
      <c r="C530" s="183" t="s">
        <v>1650</v>
      </c>
      <c r="D530" s="183" t="s">
        <v>3007</v>
      </c>
      <c r="E530" s="183"/>
      <c r="F530" s="183" t="s">
        <v>3008</v>
      </c>
      <c r="G530" s="183" t="s">
        <v>16</v>
      </c>
      <c r="H530" s="183" t="s">
        <v>3009</v>
      </c>
      <c r="I530" s="183" t="s">
        <v>249</v>
      </c>
      <c r="J530" s="186"/>
      <c r="K530" s="183">
        <v>18360</v>
      </c>
      <c r="L530" s="183"/>
      <c r="M530" s="183">
        <v>18360</v>
      </c>
      <c r="N530" s="182">
        <f t="shared" si="28"/>
        <v>18.36</v>
      </c>
      <c r="O530" s="182" t="s">
        <v>3422</v>
      </c>
      <c r="P530" s="185" t="s">
        <v>3010</v>
      </c>
      <c r="Q530" s="183" t="s">
        <v>195</v>
      </c>
      <c r="R530" s="183"/>
      <c r="S530" s="183" t="s">
        <v>2212</v>
      </c>
      <c r="T530" s="183"/>
      <c r="U530" s="183" t="s">
        <v>3011</v>
      </c>
      <c r="V530" s="183"/>
      <c r="W530" s="226"/>
    </row>
    <row r="531" spans="1:23" ht="63.75">
      <c r="A531" s="183">
        <v>530</v>
      </c>
      <c r="B531" s="183" t="s">
        <v>514</v>
      </c>
      <c r="C531" s="187" t="s">
        <v>515</v>
      </c>
      <c r="D531" s="240" t="s">
        <v>3246</v>
      </c>
      <c r="E531" s="240" t="s">
        <v>2929</v>
      </c>
      <c r="F531" s="240" t="s">
        <v>2927</v>
      </c>
      <c r="G531" s="183" t="s">
        <v>16</v>
      </c>
      <c r="H531" s="243" t="s">
        <v>1207</v>
      </c>
      <c r="I531" s="243" t="s">
        <v>255</v>
      </c>
      <c r="J531" s="276"/>
      <c r="K531" s="240">
        <v>50413</v>
      </c>
      <c r="L531" s="183"/>
      <c r="M531" s="240">
        <v>50413</v>
      </c>
      <c r="N531" s="182">
        <f t="shared" si="28"/>
        <v>50.412999999999997</v>
      </c>
      <c r="O531" s="334">
        <v>50413</v>
      </c>
      <c r="P531" s="239" t="s">
        <v>1730</v>
      </c>
      <c r="Q531" s="240" t="s">
        <v>516</v>
      </c>
      <c r="R531" s="240" t="s">
        <v>2599</v>
      </c>
      <c r="S531" s="240" t="s">
        <v>1265</v>
      </c>
      <c r="T531" s="240"/>
      <c r="U531" s="240" t="s">
        <v>532</v>
      </c>
      <c r="V531" s="183" t="s">
        <v>1095</v>
      </c>
      <c r="W531" s="230"/>
    </row>
    <row r="532" spans="1:23" ht="51">
      <c r="A532" s="183">
        <v>531</v>
      </c>
      <c r="B532" s="183" t="s">
        <v>804</v>
      </c>
      <c r="C532" s="183" t="s">
        <v>1314</v>
      </c>
      <c r="D532" s="254" t="s">
        <v>3052</v>
      </c>
      <c r="E532" s="250"/>
      <c r="F532" s="183" t="s">
        <v>3051</v>
      </c>
      <c r="G532" s="250" t="s">
        <v>16</v>
      </c>
      <c r="H532" s="250" t="s">
        <v>264</v>
      </c>
      <c r="I532" s="251" t="s">
        <v>259</v>
      </c>
      <c r="J532" s="277"/>
      <c r="K532" s="250" t="s">
        <v>3065</v>
      </c>
      <c r="L532" s="183" t="str">
        <f>LEFT(K532,3)</f>
        <v xml:space="preserve">24 </v>
      </c>
      <c r="M532" s="182">
        <v>3672</v>
      </c>
      <c r="N532" s="182">
        <f t="shared" si="28"/>
        <v>3.6720000000000002</v>
      </c>
      <c r="O532" s="334">
        <v>3672</v>
      </c>
      <c r="P532" s="252" t="s">
        <v>1717</v>
      </c>
      <c r="Q532" s="250" t="s">
        <v>816</v>
      </c>
      <c r="R532" s="250" t="s">
        <v>882</v>
      </c>
      <c r="S532" s="250" t="s">
        <v>996</v>
      </c>
      <c r="T532" s="250" t="s">
        <v>883</v>
      </c>
      <c r="U532" s="250"/>
      <c r="V532" s="183" t="s">
        <v>2700</v>
      </c>
      <c r="W532" s="230"/>
    </row>
    <row r="533" spans="1:23" ht="102">
      <c r="A533" s="183">
        <v>532</v>
      </c>
      <c r="B533" s="183" t="s">
        <v>1334</v>
      </c>
      <c r="C533" s="183" t="s">
        <v>1649</v>
      </c>
      <c r="D533" s="183" t="s">
        <v>2987</v>
      </c>
      <c r="F533" s="183" t="s">
        <v>2988</v>
      </c>
      <c r="G533" s="183" t="s">
        <v>16</v>
      </c>
      <c r="H533" s="184" t="s">
        <v>2986</v>
      </c>
      <c r="I533" s="184" t="s">
        <v>265</v>
      </c>
      <c r="J533" s="186"/>
      <c r="K533" s="323" t="s">
        <v>2979</v>
      </c>
      <c r="L533" s="183"/>
      <c r="M533" s="323">
        <v>450000</v>
      </c>
      <c r="N533" s="182">
        <f t="shared" si="28"/>
        <v>450</v>
      </c>
      <c r="O533" s="338">
        <v>450</v>
      </c>
      <c r="P533" s="185" t="s">
        <v>2982</v>
      </c>
      <c r="Q533" s="185" t="s">
        <v>530</v>
      </c>
      <c r="R533" s="185"/>
      <c r="S533" s="185" t="s">
        <v>2993</v>
      </c>
      <c r="T533" s="183"/>
      <c r="U533" s="185" t="s">
        <v>2984</v>
      </c>
      <c r="V533" s="183" t="s">
        <v>1900</v>
      </c>
    </row>
    <row r="534" spans="1:23" ht="63.75">
      <c r="A534" s="183">
        <v>533</v>
      </c>
      <c r="B534" s="183" t="s">
        <v>1334</v>
      </c>
      <c r="C534" s="183" t="s">
        <v>1649</v>
      </c>
      <c r="D534" s="183" t="s">
        <v>2978</v>
      </c>
      <c r="F534" s="183" t="s">
        <v>2989</v>
      </c>
      <c r="G534" s="183" t="s">
        <v>168</v>
      </c>
      <c r="H534" s="184" t="s">
        <v>241</v>
      </c>
      <c r="I534" s="184" t="s">
        <v>264</v>
      </c>
      <c r="J534" s="186"/>
      <c r="K534" s="323" t="s">
        <v>2980</v>
      </c>
      <c r="L534" s="183"/>
      <c r="M534" s="323">
        <v>600000</v>
      </c>
      <c r="N534" s="182">
        <f t="shared" si="28"/>
        <v>600</v>
      </c>
      <c r="O534" s="338">
        <v>600</v>
      </c>
      <c r="P534" s="185" t="s">
        <v>2982</v>
      </c>
      <c r="Q534" s="185" t="s">
        <v>530</v>
      </c>
      <c r="R534" s="185"/>
      <c r="S534" s="185" t="s">
        <v>2993</v>
      </c>
      <c r="T534" s="183"/>
      <c r="U534" s="185" t="s">
        <v>2985</v>
      </c>
      <c r="V534" s="183" t="s">
        <v>1900</v>
      </c>
    </row>
    <row r="535" spans="1:23" ht="63.75">
      <c r="A535" s="183">
        <v>534</v>
      </c>
      <c r="B535" s="183" t="s">
        <v>1334</v>
      </c>
      <c r="C535" s="183" t="s">
        <v>1649</v>
      </c>
      <c r="D535" s="183" t="s">
        <v>2990</v>
      </c>
      <c r="F535" s="183" t="s">
        <v>2991</v>
      </c>
      <c r="G535" s="183" t="s">
        <v>16</v>
      </c>
      <c r="H535" s="184" t="s">
        <v>241</v>
      </c>
      <c r="I535" s="184" t="s">
        <v>249</v>
      </c>
      <c r="J535" s="186"/>
      <c r="K535" s="323" t="s">
        <v>2981</v>
      </c>
      <c r="L535" s="183"/>
      <c r="M535" s="323">
        <v>195000</v>
      </c>
      <c r="N535" s="182">
        <f t="shared" si="28"/>
        <v>195</v>
      </c>
      <c r="O535" s="338">
        <v>195</v>
      </c>
      <c r="P535" s="185" t="s">
        <v>2983</v>
      </c>
      <c r="Q535" s="185" t="s">
        <v>530</v>
      </c>
      <c r="R535" s="185"/>
      <c r="S535" s="185" t="s">
        <v>2993</v>
      </c>
      <c r="T535" s="183"/>
      <c r="U535" s="185" t="s">
        <v>2985</v>
      </c>
      <c r="V535" s="183" t="s">
        <v>1900</v>
      </c>
    </row>
    <row r="536" spans="1:23" ht="76.5">
      <c r="A536" s="183">
        <v>535</v>
      </c>
      <c r="B536" s="183" t="s">
        <v>1334</v>
      </c>
      <c r="C536" s="183" t="s">
        <v>1649</v>
      </c>
      <c r="D536" s="183" t="s">
        <v>3084</v>
      </c>
      <c r="F536" s="183" t="s">
        <v>3085</v>
      </c>
      <c r="G536" s="183" t="s">
        <v>16</v>
      </c>
      <c r="H536" s="184" t="s">
        <v>442</v>
      </c>
      <c r="I536" s="184" t="s">
        <v>262</v>
      </c>
      <c r="J536" s="186"/>
      <c r="K536" s="323">
        <v>540000</v>
      </c>
      <c r="L536" s="183"/>
      <c r="M536" s="323">
        <v>540000</v>
      </c>
      <c r="N536" s="182">
        <f t="shared" si="28"/>
        <v>540</v>
      </c>
      <c r="O536" s="338">
        <v>540</v>
      </c>
      <c r="P536" s="185" t="s">
        <v>2917</v>
      </c>
      <c r="Q536" s="185" t="s">
        <v>530</v>
      </c>
      <c r="R536" s="185"/>
      <c r="S536" s="185" t="s">
        <v>2368</v>
      </c>
      <c r="T536" s="183"/>
      <c r="U536" s="185" t="s">
        <v>3086</v>
      </c>
      <c r="V536" s="183" t="s">
        <v>1900</v>
      </c>
    </row>
    <row r="537" spans="1:23" ht="153">
      <c r="A537" s="183">
        <v>536</v>
      </c>
      <c r="B537" s="183" t="s">
        <v>1425</v>
      </c>
      <c r="C537" s="259" t="s">
        <v>1440</v>
      </c>
      <c r="D537" s="183" t="s">
        <v>3185</v>
      </c>
      <c r="E537" s="183" t="s">
        <v>3127</v>
      </c>
      <c r="F537" s="183" t="s">
        <v>3128</v>
      </c>
      <c r="G537" s="183" t="s">
        <v>16</v>
      </c>
      <c r="H537" s="183" t="s">
        <v>396</v>
      </c>
      <c r="I537" s="183" t="s">
        <v>250</v>
      </c>
      <c r="J537" s="183"/>
      <c r="K537" s="183">
        <v>7650</v>
      </c>
      <c r="L537" s="183"/>
      <c r="M537" s="183">
        <v>7650</v>
      </c>
      <c r="N537" s="182">
        <f t="shared" si="28"/>
        <v>7.65</v>
      </c>
      <c r="O537" s="182" t="s">
        <v>3426</v>
      </c>
      <c r="P537" s="183">
        <v>90.01</v>
      </c>
      <c r="Q537" s="183" t="s">
        <v>1427</v>
      </c>
      <c r="R537" s="183" t="s">
        <v>3129</v>
      </c>
      <c r="S537" s="183" t="s">
        <v>1470</v>
      </c>
      <c r="T537" s="183"/>
      <c r="U537" s="183" t="s">
        <v>3118</v>
      </c>
      <c r="V537" s="183" t="s">
        <v>1472</v>
      </c>
    </row>
    <row r="538" spans="1:23" ht="102">
      <c r="A538" s="183">
        <v>537</v>
      </c>
      <c r="B538" s="183" t="s">
        <v>1425</v>
      </c>
      <c r="C538" s="259" t="s">
        <v>1440</v>
      </c>
      <c r="D538" s="183" t="s">
        <v>3259</v>
      </c>
      <c r="E538" s="183" t="s">
        <v>3136</v>
      </c>
      <c r="F538" s="183" t="s">
        <v>3137</v>
      </c>
      <c r="G538" s="183" t="s">
        <v>16</v>
      </c>
      <c r="H538" s="183" t="s">
        <v>1057</v>
      </c>
      <c r="I538" s="183" t="s">
        <v>252</v>
      </c>
      <c r="J538" s="183"/>
      <c r="K538" s="183">
        <v>15300</v>
      </c>
      <c r="L538" s="183"/>
      <c r="M538" s="183">
        <v>15300</v>
      </c>
      <c r="N538" s="182">
        <f t="shared" si="28"/>
        <v>15.3</v>
      </c>
      <c r="O538" s="182" t="s">
        <v>3425</v>
      </c>
      <c r="P538" s="183">
        <v>90.01</v>
      </c>
      <c r="Q538" s="183" t="s">
        <v>1427</v>
      </c>
      <c r="R538" s="183" t="s">
        <v>2578</v>
      </c>
      <c r="S538" s="183" t="s">
        <v>1470</v>
      </c>
      <c r="T538" s="183"/>
      <c r="U538" s="183" t="s">
        <v>3118</v>
      </c>
      <c r="V538" s="183" t="s">
        <v>1472</v>
      </c>
    </row>
    <row r="539" spans="1:23" ht="51" customHeight="1">
      <c r="A539" s="183">
        <v>538</v>
      </c>
      <c r="B539" s="183" t="s">
        <v>1425</v>
      </c>
      <c r="C539" s="259" t="s">
        <v>1440</v>
      </c>
      <c r="D539" s="183" t="s">
        <v>3278</v>
      </c>
      <c r="E539" s="183" t="s">
        <v>3131</v>
      </c>
      <c r="F539" s="183" t="s">
        <v>3132</v>
      </c>
      <c r="G539" s="183" t="s">
        <v>16</v>
      </c>
      <c r="H539" s="183" t="s">
        <v>260</v>
      </c>
      <c r="I539" s="183" t="s">
        <v>256</v>
      </c>
      <c r="J539" s="183"/>
      <c r="K539" s="183">
        <v>7650</v>
      </c>
      <c r="L539" s="183"/>
      <c r="M539" s="183">
        <v>7650</v>
      </c>
      <c r="N539" s="182">
        <f t="shared" si="28"/>
        <v>7.65</v>
      </c>
      <c r="O539" s="182" t="s">
        <v>3426</v>
      </c>
      <c r="P539" s="183">
        <v>90.01</v>
      </c>
      <c r="Q539" s="183" t="s">
        <v>1427</v>
      </c>
      <c r="R539" s="183" t="s">
        <v>3133</v>
      </c>
      <c r="S539" s="183" t="s">
        <v>1470</v>
      </c>
      <c r="T539" s="183"/>
      <c r="U539" s="183" t="s">
        <v>3118</v>
      </c>
      <c r="V539" s="183" t="s">
        <v>1472</v>
      </c>
    </row>
    <row r="540" spans="1:23" ht="51">
      <c r="A540" s="183">
        <v>539</v>
      </c>
      <c r="B540" s="183" t="s">
        <v>1425</v>
      </c>
      <c r="C540" s="259" t="s">
        <v>1440</v>
      </c>
      <c r="D540" s="183" t="s">
        <v>3279</v>
      </c>
      <c r="E540" s="183" t="s">
        <v>3106</v>
      </c>
      <c r="F540" s="183" t="s">
        <v>3107</v>
      </c>
      <c r="G540" s="183" t="s">
        <v>16</v>
      </c>
      <c r="H540" s="183" t="s">
        <v>500</v>
      </c>
      <c r="I540" s="183" t="s">
        <v>252</v>
      </c>
      <c r="J540" s="183"/>
      <c r="K540" s="183">
        <v>15300</v>
      </c>
      <c r="L540" s="183"/>
      <c r="M540" s="183">
        <v>15300</v>
      </c>
      <c r="N540" s="182">
        <f t="shared" si="28"/>
        <v>15.3</v>
      </c>
      <c r="O540" s="182" t="s">
        <v>3425</v>
      </c>
      <c r="P540" s="183">
        <v>90.04</v>
      </c>
      <c r="Q540" s="183" t="s">
        <v>1427</v>
      </c>
      <c r="R540" s="183"/>
      <c r="S540" s="183" t="s">
        <v>1470</v>
      </c>
      <c r="T540" s="183"/>
      <c r="U540" s="183" t="s">
        <v>3108</v>
      </c>
      <c r="V540" s="183" t="s">
        <v>1472</v>
      </c>
    </row>
    <row r="541" spans="1:23" ht="127.5">
      <c r="A541" s="183">
        <v>540</v>
      </c>
      <c r="B541" s="183" t="s">
        <v>1425</v>
      </c>
      <c r="C541" s="259" t="s">
        <v>1440</v>
      </c>
      <c r="D541" s="183" t="s">
        <v>3310</v>
      </c>
      <c r="E541" s="183" t="s">
        <v>3121</v>
      </c>
      <c r="F541" s="183" t="s">
        <v>3122</v>
      </c>
      <c r="G541" s="183" t="s">
        <v>168</v>
      </c>
      <c r="H541" s="183" t="s">
        <v>786</v>
      </c>
      <c r="I541" s="183" t="s">
        <v>557</v>
      </c>
      <c r="J541" s="183"/>
      <c r="K541" s="183">
        <v>7650</v>
      </c>
      <c r="L541" s="183"/>
      <c r="M541" s="183">
        <v>7650</v>
      </c>
      <c r="N541" s="182">
        <f t="shared" si="28"/>
        <v>7.65</v>
      </c>
      <c r="O541" s="182" t="s">
        <v>3426</v>
      </c>
      <c r="P541" s="183">
        <v>90.01</v>
      </c>
      <c r="Q541" s="183" t="s">
        <v>1427</v>
      </c>
      <c r="R541" s="183" t="s">
        <v>3117</v>
      </c>
      <c r="S541" s="183" t="s">
        <v>1470</v>
      </c>
      <c r="T541" s="183"/>
      <c r="U541" s="183" t="s">
        <v>3118</v>
      </c>
      <c r="V541" s="183" t="s">
        <v>1472</v>
      </c>
    </row>
    <row r="542" spans="1:23" ht="178.5">
      <c r="A542" s="183">
        <v>541</v>
      </c>
      <c r="B542" s="183" t="s">
        <v>1425</v>
      </c>
      <c r="C542" s="259" t="s">
        <v>1440</v>
      </c>
      <c r="D542" s="183" t="s">
        <v>3334</v>
      </c>
      <c r="E542" s="183" t="s">
        <v>3123</v>
      </c>
      <c r="F542" s="183" t="s">
        <v>3124</v>
      </c>
      <c r="G542" s="183" t="s">
        <v>168</v>
      </c>
      <c r="H542" s="183" t="s">
        <v>3125</v>
      </c>
      <c r="I542" s="183" t="s">
        <v>263</v>
      </c>
      <c r="J542" s="183"/>
      <c r="K542" s="183">
        <v>15300</v>
      </c>
      <c r="L542" s="183"/>
      <c r="M542" s="183">
        <v>15300</v>
      </c>
      <c r="N542" s="182">
        <f t="shared" si="28"/>
        <v>15.3</v>
      </c>
      <c r="O542" s="182" t="s">
        <v>3425</v>
      </c>
      <c r="P542" s="183">
        <v>90.01</v>
      </c>
      <c r="Q542" s="183" t="s">
        <v>1427</v>
      </c>
      <c r="R542" s="183" t="s">
        <v>3126</v>
      </c>
      <c r="S542" s="183" t="s">
        <v>1470</v>
      </c>
      <c r="T542" s="183"/>
      <c r="U542" s="183" t="s">
        <v>3118</v>
      </c>
      <c r="V542" s="183" t="s">
        <v>1472</v>
      </c>
    </row>
    <row r="543" spans="1:23" ht="127.5">
      <c r="A543" s="183">
        <v>542</v>
      </c>
      <c r="B543" s="183" t="s">
        <v>1425</v>
      </c>
      <c r="C543" s="259" t="s">
        <v>1440</v>
      </c>
      <c r="D543" s="183" t="s">
        <v>3338</v>
      </c>
      <c r="E543" s="183" t="s">
        <v>3114</v>
      </c>
      <c r="F543" s="183" t="s">
        <v>3115</v>
      </c>
      <c r="G543" s="183" t="s">
        <v>168</v>
      </c>
      <c r="H543" s="183" t="s">
        <v>786</v>
      </c>
      <c r="I543" s="183" t="s">
        <v>230</v>
      </c>
      <c r="J543" s="183"/>
      <c r="K543" s="183">
        <v>7650</v>
      </c>
      <c r="L543" s="183"/>
      <c r="M543" s="183">
        <v>7650</v>
      </c>
      <c r="N543" s="182">
        <f t="shared" si="28"/>
        <v>7.65</v>
      </c>
      <c r="O543" s="182" t="s">
        <v>3426</v>
      </c>
      <c r="P543" s="183">
        <v>90.01</v>
      </c>
      <c r="Q543" s="183" t="s">
        <v>1427</v>
      </c>
      <c r="R543" s="183" t="s">
        <v>3117</v>
      </c>
      <c r="S543" s="183" t="s">
        <v>1470</v>
      </c>
      <c r="T543" s="183"/>
      <c r="U543" s="183" t="s">
        <v>3118</v>
      </c>
      <c r="V543" s="183" t="s">
        <v>1472</v>
      </c>
    </row>
    <row r="544" spans="1:23" ht="63.75">
      <c r="A544" s="183">
        <v>543</v>
      </c>
      <c r="B544" s="183" t="s">
        <v>1425</v>
      </c>
      <c r="C544" s="259" t="s">
        <v>1440</v>
      </c>
      <c r="D544" s="183" t="s">
        <v>3361</v>
      </c>
      <c r="E544" s="183" t="s">
        <v>3134</v>
      </c>
      <c r="F544" s="183" t="s">
        <v>3135</v>
      </c>
      <c r="G544" s="183" t="s">
        <v>168</v>
      </c>
      <c r="H544" s="183" t="s">
        <v>2307</v>
      </c>
      <c r="I544" s="183" t="s">
        <v>254</v>
      </c>
      <c r="J544" s="183"/>
      <c r="K544" s="183">
        <v>15300</v>
      </c>
      <c r="L544" s="183"/>
      <c r="M544" s="183">
        <v>15300</v>
      </c>
      <c r="N544" s="182">
        <f t="shared" si="28"/>
        <v>15.3</v>
      </c>
      <c r="O544" s="182" t="s">
        <v>3425</v>
      </c>
      <c r="P544" s="183">
        <v>90.01</v>
      </c>
      <c r="Q544" s="183" t="s">
        <v>1427</v>
      </c>
      <c r="R544" s="183"/>
      <c r="S544" s="183" t="s">
        <v>1470</v>
      </c>
      <c r="T544" s="183"/>
      <c r="U544" s="183" t="s">
        <v>3118</v>
      </c>
      <c r="V544" s="183" t="s">
        <v>1472</v>
      </c>
    </row>
    <row r="545" spans="1:22" ht="63.75">
      <c r="A545" s="183">
        <v>544</v>
      </c>
      <c r="B545" s="183" t="s">
        <v>1425</v>
      </c>
      <c r="C545" s="259" t="s">
        <v>1440</v>
      </c>
      <c r="D545" s="183" t="s">
        <v>3363</v>
      </c>
      <c r="E545" s="183" t="s">
        <v>3109</v>
      </c>
      <c r="F545" s="183" t="s">
        <v>3110</v>
      </c>
      <c r="G545" s="183" t="s">
        <v>16</v>
      </c>
      <c r="H545" s="183" t="s">
        <v>3111</v>
      </c>
      <c r="I545" s="183" t="s">
        <v>1652</v>
      </c>
      <c r="J545" s="183"/>
      <c r="K545" s="183">
        <v>15300</v>
      </c>
      <c r="L545" s="183"/>
      <c r="M545" s="183">
        <v>15300</v>
      </c>
      <c r="N545" s="182">
        <f t="shared" si="28"/>
        <v>15.3</v>
      </c>
      <c r="O545" s="182" t="s">
        <v>3425</v>
      </c>
      <c r="P545" s="183">
        <v>90.04</v>
      </c>
      <c r="Q545" s="183" t="s">
        <v>1427</v>
      </c>
      <c r="R545" s="183"/>
      <c r="S545" s="183" t="s">
        <v>1470</v>
      </c>
      <c r="T545" s="183"/>
      <c r="U545" s="183" t="s">
        <v>3108</v>
      </c>
      <c r="V545" s="183" t="s">
        <v>1472</v>
      </c>
    </row>
    <row r="546" spans="1:22" ht="63.75">
      <c r="A546" s="183">
        <v>545</v>
      </c>
      <c r="B546" s="183" t="s">
        <v>1425</v>
      </c>
      <c r="C546" s="259" t="s">
        <v>1440</v>
      </c>
      <c r="D546" s="183" t="s">
        <v>3369</v>
      </c>
      <c r="E546" s="183" t="s">
        <v>3112</v>
      </c>
      <c r="F546" s="183" t="s">
        <v>3113</v>
      </c>
      <c r="G546" s="183" t="s">
        <v>16</v>
      </c>
      <c r="H546" s="183" t="s">
        <v>499</v>
      </c>
      <c r="I546" s="183" t="s">
        <v>250</v>
      </c>
      <c r="J546" s="183"/>
      <c r="K546" s="183">
        <v>15300</v>
      </c>
      <c r="L546" s="183"/>
      <c r="M546" s="183">
        <v>15300</v>
      </c>
      <c r="N546" s="182">
        <f t="shared" si="28"/>
        <v>15.3</v>
      </c>
      <c r="O546" s="182" t="s">
        <v>3425</v>
      </c>
      <c r="P546" s="183">
        <v>90.04</v>
      </c>
      <c r="Q546" s="183" t="s">
        <v>1427</v>
      </c>
      <c r="R546" s="183" t="s">
        <v>1488</v>
      </c>
      <c r="S546" s="183" t="s">
        <v>1470</v>
      </c>
      <c r="T546" s="183"/>
      <c r="U546" s="183" t="s">
        <v>3108</v>
      </c>
      <c r="V546" s="183" t="s">
        <v>1472</v>
      </c>
    </row>
    <row r="547" spans="1:22" ht="114.75">
      <c r="A547" s="183">
        <v>546</v>
      </c>
      <c r="B547" s="183" t="s">
        <v>1425</v>
      </c>
      <c r="C547" s="183" t="s">
        <v>1440</v>
      </c>
      <c r="D547" s="191" t="s">
        <v>3071</v>
      </c>
      <c r="E547" s="191"/>
      <c r="F547" s="191" t="s">
        <v>3072</v>
      </c>
      <c r="G547" s="183" t="s">
        <v>16</v>
      </c>
      <c r="H547" s="192" t="s">
        <v>1321</v>
      </c>
      <c r="I547" s="183" t="s">
        <v>252</v>
      </c>
      <c r="J547" s="186"/>
      <c r="K547" s="182">
        <v>30000</v>
      </c>
      <c r="L547" s="183"/>
      <c r="M547" s="182">
        <v>30000</v>
      </c>
      <c r="N547" s="182">
        <f t="shared" si="28"/>
        <v>30</v>
      </c>
      <c r="O547" s="182">
        <v>30</v>
      </c>
      <c r="P547" s="183" t="s">
        <v>3411</v>
      </c>
      <c r="Q547" s="183" t="s">
        <v>1427</v>
      </c>
      <c r="R547" s="183" t="s">
        <v>3073</v>
      </c>
      <c r="S547" s="183" t="s">
        <v>3412</v>
      </c>
      <c r="T547" s="183"/>
      <c r="U547" s="183"/>
      <c r="V547" s="183" t="s">
        <v>2138</v>
      </c>
    </row>
    <row r="548" spans="1:22" ht="76.5">
      <c r="A548" s="183">
        <v>547</v>
      </c>
      <c r="B548" s="183" t="s">
        <v>1425</v>
      </c>
      <c r="C548" s="259" t="s">
        <v>1440</v>
      </c>
      <c r="D548" s="183" t="s">
        <v>3089</v>
      </c>
      <c r="E548" s="183"/>
      <c r="F548" s="183" t="s">
        <v>3090</v>
      </c>
      <c r="G548" s="183" t="s">
        <v>16</v>
      </c>
      <c r="H548" s="219" t="s">
        <v>3091</v>
      </c>
      <c r="I548" s="183" t="s">
        <v>266</v>
      </c>
      <c r="J548" s="186"/>
      <c r="K548" s="183">
        <v>7650</v>
      </c>
      <c r="L548" s="183"/>
      <c r="M548" s="183">
        <v>7650</v>
      </c>
      <c r="N548" s="182">
        <f t="shared" si="28"/>
        <v>7.65</v>
      </c>
      <c r="O548" s="182" t="s">
        <v>3426</v>
      </c>
      <c r="P548" s="185" t="s">
        <v>2537</v>
      </c>
      <c r="Q548" s="183" t="s">
        <v>1427</v>
      </c>
      <c r="R548" s="183" t="s">
        <v>3092</v>
      </c>
      <c r="S548" s="183" t="s">
        <v>1468</v>
      </c>
      <c r="T548" s="183"/>
      <c r="U548" s="255" t="s">
        <v>3093</v>
      </c>
      <c r="V548" s="183" t="s">
        <v>1472</v>
      </c>
    </row>
    <row r="549" spans="1:22" ht="89.25">
      <c r="A549" s="183">
        <v>548</v>
      </c>
      <c r="B549" s="183" t="s">
        <v>1425</v>
      </c>
      <c r="C549" s="259" t="s">
        <v>1440</v>
      </c>
      <c r="D549" s="183" t="s">
        <v>3094</v>
      </c>
      <c r="E549" s="183"/>
      <c r="F549" s="183" t="s">
        <v>3095</v>
      </c>
      <c r="G549" s="183" t="s">
        <v>16</v>
      </c>
      <c r="H549" s="183" t="s">
        <v>3091</v>
      </c>
      <c r="I549" s="183" t="s">
        <v>255</v>
      </c>
      <c r="J549" s="183">
        <v>7650</v>
      </c>
      <c r="K549" s="183">
        <v>7650</v>
      </c>
      <c r="L549" s="183"/>
      <c r="M549" s="183">
        <v>7650</v>
      </c>
      <c r="N549" s="182">
        <f t="shared" si="28"/>
        <v>7.65</v>
      </c>
      <c r="O549" s="182" t="s">
        <v>3426</v>
      </c>
      <c r="P549" s="183" t="s">
        <v>2537</v>
      </c>
      <c r="Q549" s="183" t="s">
        <v>1427</v>
      </c>
      <c r="R549" s="183" t="s">
        <v>3096</v>
      </c>
      <c r="S549" s="183" t="s">
        <v>1468</v>
      </c>
      <c r="T549" s="183"/>
      <c r="U549" s="183" t="s">
        <v>3097</v>
      </c>
      <c r="V549" s="183" t="s">
        <v>1472</v>
      </c>
    </row>
    <row r="550" spans="1:22" ht="51">
      <c r="A550" s="183">
        <v>549</v>
      </c>
      <c r="B550" s="183" t="s">
        <v>1425</v>
      </c>
      <c r="C550" s="259" t="s">
        <v>1440</v>
      </c>
      <c r="D550" s="183" t="s">
        <v>3103</v>
      </c>
      <c r="E550" s="183"/>
      <c r="F550" s="183" t="s">
        <v>3408</v>
      </c>
      <c r="G550" s="183" t="s">
        <v>168</v>
      </c>
      <c r="H550" s="183" t="s">
        <v>1057</v>
      </c>
      <c r="I550" s="183" t="s">
        <v>250</v>
      </c>
      <c r="J550" s="183"/>
      <c r="K550" s="183">
        <v>15300</v>
      </c>
      <c r="L550" s="183"/>
      <c r="M550" s="183">
        <v>15300</v>
      </c>
      <c r="N550" s="182">
        <f t="shared" si="28"/>
        <v>15.3</v>
      </c>
      <c r="O550" s="182" t="s">
        <v>3425</v>
      </c>
      <c r="P550" s="183">
        <v>90.01</v>
      </c>
      <c r="Q550" s="183" t="s">
        <v>1427</v>
      </c>
      <c r="R550" s="183" t="s">
        <v>1486</v>
      </c>
      <c r="S550" s="183" t="s">
        <v>1470</v>
      </c>
      <c r="T550" s="183"/>
      <c r="U550" s="183" t="s">
        <v>3118</v>
      </c>
      <c r="V550" s="183" t="s">
        <v>1472</v>
      </c>
    </row>
    <row r="551" spans="1:22" ht="204">
      <c r="A551" s="183">
        <v>550</v>
      </c>
      <c r="B551" s="183" t="s">
        <v>1425</v>
      </c>
      <c r="C551" s="259" t="s">
        <v>1440</v>
      </c>
      <c r="D551" s="183" t="s">
        <v>3104</v>
      </c>
      <c r="E551" s="183"/>
      <c r="F551" s="183" t="s">
        <v>3138</v>
      </c>
      <c r="G551" s="183" t="s">
        <v>306</v>
      </c>
      <c r="H551" s="183" t="s">
        <v>786</v>
      </c>
      <c r="I551" s="183" t="s">
        <v>962</v>
      </c>
      <c r="J551" s="183"/>
      <c r="K551" s="183">
        <v>15300</v>
      </c>
      <c r="L551" s="183"/>
      <c r="M551" s="183">
        <v>15300</v>
      </c>
      <c r="N551" s="182">
        <f t="shared" si="28"/>
        <v>15.3</v>
      </c>
      <c r="O551" s="182" t="s">
        <v>3425</v>
      </c>
      <c r="P551" s="183">
        <v>90.01</v>
      </c>
      <c r="Q551" s="183" t="s">
        <v>1427</v>
      </c>
      <c r="R551" s="183" t="s">
        <v>3139</v>
      </c>
      <c r="S551" s="183" t="s">
        <v>1470</v>
      </c>
      <c r="T551" s="183"/>
      <c r="U551" s="183" t="s">
        <v>3118</v>
      </c>
      <c r="V551" s="183" t="s">
        <v>1472</v>
      </c>
    </row>
    <row r="552" spans="1:22" ht="51">
      <c r="A552" s="183">
        <v>551</v>
      </c>
      <c r="B552" s="183" t="s">
        <v>1425</v>
      </c>
      <c r="C552" s="259" t="s">
        <v>1440</v>
      </c>
      <c r="D552" s="183" t="s">
        <v>3105</v>
      </c>
      <c r="E552" s="183"/>
      <c r="F552" s="183" t="s">
        <v>3138</v>
      </c>
      <c r="G552" s="183" t="s">
        <v>168</v>
      </c>
      <c r="H552" s="183" t="s">
        <v>246</v>
      </c>
      <c r="I552" s="183" t="s">
        <v>398</v>
      </c>
      <c r="J552" s="183"/>
      <c r="K552" s="183">
        <v>15300</v>
      </c>
      <c r="L552" s="183"/>
      <c r="M552" s="183">
        <v>15300</v>
      </c>
      <c r="N552" s="182">
        <f t="shared" si="28"/>
        <v>15.3</v>
      </c>
      <c r="O552" s="182" t="s">
        <v>3425</v>
      </c>
      <c r="P552" s="183">
        <v>90.01</v>
      </c>
      <c r="Q552" s="183" t="s">
        <v>1427</v>
      </c>
      <c r="R552" s="183" t="s">
        <v>3140</v>
      </c>
      <c r="S552" s="183" t="s">
        <v>1470</v>
      </c>
      <c r="T552" s="183"/>
      <c r="U552" s="183" t="s">
        <v>3118</v>
      </c>
      <c r="V552" s="183" t="s">
        <v>1472</v>
      </c>
    </row>
    <row r="553" spans="1:22" ht="12" customHeight="1">
      <c r="M553" s="182">
        <f>SUBTOTAL(9,M2:M552)</f>
        <v>38090475.204999998</v>
      </c>
    </row>
  </sheetData>
  <autoFilter ref="A1:W1"/>
  <sortState ref="A2:V552">
    <sortCondition ref="A1:A552"/>
  </sortState>
  <phoneticPr fontId="28" type="noConversion"/>
  <conditionalFormatting sqref="K526">
    <cfRule type="cellIs" dxfId="7" priority="7" operator="lessThan">
      <formula>79</formula>
    </cfRule>
  </conditionalFormatting>
  <conditionalFormatting sqref="K104">
    <cfRule type="cellIs" dxfId="6" priority="5" operator="lessThan">
      <formula>85</formula>
    </cfRule>
  </conditionalFormatting>
  <conditionalFormatting sqref="K97">
    <cfRule type="cellIs" dxfId="5" priority="2" operator="lessThan">
      <formula>85</formula>
    </cfRule>
  </conditionalFormatting>
  <conditionalFormatting sqref="M526">
    <cfRule type="cellIs" dxfId="4" priority="1" operator="lessThan">
      <formula>79</formula>
    </cfRule>
  </conditionalFormatting>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49"/>
  <sheetViews>
    <sheetView topLeftCell="A219" workbookViewId="0">
      <selection activeCell="D3" sqref="D3:D249"/>
    </sheetView>
  </sheetViews>
  <sheetFormatPr defaultRowHeight="15"/>
  <cols>
    <col min="3" max="3" width="154.140625" customWidth="1"/>
  </cols>
  <sheetData>
    <row r="3" spans="2:4" ht="25.5">
      <c r="B3" s="319" t="s">
        <v>3157</v>
      </c>
      <c r="C3" s="191" t="s">
        <v>2297</v>
      </c>
      <c r="D3" t="str">
        <f>B3&amp;C3</f>
        <v>[UE] Modificarea Hotărârii de Guvern nr.802/2015  pentru aprobarea Regulamentului cu privire la modul de calcul, repartizare, utilizare şi evidenţă a transferurilor cu destinaţie specială pentru susţinerea cadrelor didactice tinere, precum şi pentru modificarea, completarea şi abrogarea unor hotărîri ale Guvernului</v>
      </c>
    </row>
    <row r="4" spans="2:4">
      <c r="B4" s="319" t="s">
        <v>3157</v>
      </c>
      <c r="C4" s="183" t="s">
        <v>2650</v>
      </c>
      <c r="D4" t="str">
        <f t="shared" ref="D4:D67" si="0">B4&amp;C4</f>
        <v>[UE] Modificarea Hotărârii de Guvern nr.1234/2018 privind condițiile de salarizare a personalului din instituțiile de învățământ care funcționează în regim de autogestiune financiar-economică</v>
      </c>
    </row>
    <row r="5" spans="2:4">
      <c r="B5" s="319" t="s">
        <v>3157</v>
      </c>
      <c r="C5" s="183" t="s">
        <v>274</v>
      </c>
      <c r="D5" t="str">
        <f t="shared" si="0"/>
        <v>[UE] Aprobarea hotărârii de Guvern privind evaluarea organizațiilor din domeniile cercetării și inovării în vederea clasificării acestora pe niveluri de capacitate</v>
      </c>
    </row>
    <row r="6" spans="2:4">
      <c r="B6" s="319" t="s">
        <v>3157</v>
      </c>
      <c r="C6" s="187" t="s">
        <v>2291</v>
      </c>
      <c r="D6" t="str">
        <f t="shared" si="0"/>
        <v>[UE] Aprobarea hotărârii de Guvern cu privire la asigurarea accesului la  produse medicamentoase orfane eficiente</v>
      </c>
    </row>
    <row r="7" spans="2:4">
      <c r="B7" s="319" t="s">
        <v>3157</v>
      </c>
      <c r="C7" s="183" t="s">
        <v>2959</v>
      </c>
      <c r="D7" t="str">
        <f t="shared" si="0"/>
        <v>[UE] Aprobarea hotărârii de Guvern privind aprobarea Regulamentul poluanților organici persistenți (POPs)</v>
      </c>
    </row>
    <row r="8" spans="2:4" ht="25.5">
      <c r="B8" s="319" t="s">
        <v>3157</v>
      </c>
      <c r="C8" s="183" t="s">
        <v>2957</v>
      </c>
      <c r="D8" t="str">
        <f t="shared" si="0"/>
        <v xml:space="preserve">[UE] Aprobarea hotărârii de Guvern cu privire la aprobarea Regulamentul privind însemnele etichetei ecologice și condițiile de utilizare a acesteia
</v>
      </c>
    </row>
    <row r="9" spans="2:4">
      <c r="B9" s="319" t="s">
        <v>3157</v>
      </c>
      <c r="C9" s="183" t="s">
        <v>1254</v>
      </c>
      <c r="D9" t="str">
        <f t="shared" si="0"/>
        <v>[UE] Modificarea Legii nr.62/2008 privind reglementarea valutară în scopul liberalizării  operațiunilor valutare de capital</v>
      </c>
    </row>
    <row r="10" spans="2:4">
      <c r="B10" s="319" t="s">
        <v>3157</v>
      </c>
      <c r="C10" s="204" t="s">
        <v>1253</v>
      </c>
      <c r="D10" t="str">
        <f t="shared" si="0"/>
        <v>[UE] Modificarea și completarea Legii nr.232/2016 privind redresarea și rezoluția băncilor</v>
      </c>
    </row>
    <row r="11" spans="2:4">
      <c r="B11" s="319" t="s">
        <v>3157</v>
      </c>
      <c r="C11" s="183" t="s">
        <v>1385</v>
      </c>
      <c r="D11" t="str">
        <f t="shared" si="0"/>
        <v>[UE] Aprobarea hotărârii de Guvern privind  Metodologia de analiză a presiunilor și evaluarea riscurilor asupra corpurilor de apă</v>
      </c>
    </row>
    <row r="12" spans="2:4">
      <c r="B12" s="319" t="s">
        <v>3157</v>
      </c>
      <c r="C12" s="183" t="s">
        <v>1384</v>
      </c>
      <c r="D12" t="str">
        <f t="shared" si="0"/>
        <v>[UE] Aprobarea hotărârii de Guvern privind Metodologia de identificare și desemnare a corpurilor de apă de suprafață ca fiind artificiale sau puternic modificate</v>
      </c>
    </row>
    <row r="13" spans="2:4">
      <c r="B13" s="319" t="s">
        <v>3157</v>
      </c>
      <c r="C13" s="183" t="s">
        <v>1389</v>
      </c>
      <c r="D13" t="str">
        <f t="shared" si="0"/>
        <v>[UE] Aprobarea hotărârii de Guvern cu privire la Metodologia privind identificarea modificărilor hidromorfologice și monitorizarea și evaluarea corpurilor de apă</v>
      </c>
    </row>
    <row r="14" spans="2:4" ht="25.5">
      <c r="B14" s="319" t="s">
        <v>3157</v>
      </c>
      <c r="C14" s="183" t="s">
        <v>2956</v>
      </c>
      <c r="D14" t="str">
        <f t="shared" si="0"/>
        <v>[UE] Aprobarea hotărârii de Guvern privind aprobarea Planului de gestionare a districtului hidrografic Nistru (ciclu II) și privind identificarea  și desemnarea zonelor vulnerabile la nitrați proveniți din surse agricole</v>
      </c>
    </row>
    <row r="15" spans="2:4">
      <c r="B15" s="319" t="s">
        <v>3157</v>
      </c>
      <c r="C15" s="183" t="s">
        <v>1391</v>
      </c>
      <c r="D15" t="str">
        <f t="shared" si="0"/>
        <v>[UE] Aprobarea hotărârii de Guvern privind Instrucțiunea  de completare a Fișei cu date de securitate</v>
      </c>
    </row>
    <row r="16" spans="2:4">
      <c r="B16" s="319" t="s">
        <v>3157</v>
      </c>
      <c r="C16" s="215" t="s">
        <v>2433</v>
      </c>
      <c r="D16" t="str">
        <f t="shared" si="0"/>
        <v>[UE] Modificarea unor acte normative (Legea nr.277/2018 privind substanțele chimice; Legea nr.43/2023 privind gazele fluorurate cu efect de seră, precum și alte acte normative)</v>
      </c>
    </row>
    <row r="17" spans="2:4">
      <c r="B17" s="319" t="s">
        <v>3157</v>
      </c>
      <c r="C17" s="183" t="s">
        <v>2566</v>
      </c>
      <c r="D17" t="str">
        <f t="shared" si="0"/>
        <v>[UE] Modificarea Hotărârii de Guvern nr.291/2014 cu privire la aprobarea Cerințelor de calitate pentru orez și crupe de orez</v>
      </c>
    </row>
    <row r="18" spans="2:4">
      <c r="B18" s="319" t="s">
        <v>3157</v>
      </c>
      <c r="C18" s="183" t="s">
        <v>2117</v>
      </c>
      <c r="D18" t="str">
        <f t="shared" si="0"/>
        <v xml:space="preserve">[UE] Modificarea unor acte normative (Legea nr.1134/1997 privind societățile pe acțiuni, Legea nr.171/2012 privind piața de capital)           </v>
      </c>
    </row>
    <row r="19" spans="2:4" ht="25.5">
      <c r="B19" s="319" t="s">
        <v>3157</v>
      </c>
      <c r="C19" s="183" t="s">
        <v>2958</v>
      </c>
      <c r="D19" t="str">
        <f t="shared" si="0"/>
        <v>[UE] Aprobarea hotărârii de Guvern privind aprobarea Regulamentul de stabilire a criteriilor de determinare a condițiilor în care anumite tipuri de deșeuri metalice (de fier, oțel, aluminiu, și cupru) și inerte (cioburi de sticlă și compost) care încetează statutul de deșeu</v>
      </c>
    </row>
    <row r="20" spans="2:4">
      <c r="B20" s="319" t="s">
        <v>3157</v>
      </c>
      <c r="C20" s="183" t="s">
        <v>1886</v>
      </c>
      <c r="D20" t="str">
        <f t="shared" si="0"/>
        <v xml:space="preserve">[UE] Modificarea Hotărârii de Guvern nr.637/2018 pentru aprobarea Conceptului tehnic al Sistemului informațional automatizat național de informare şi comunicare pentru supravegherea pieței </v>
      </c>
    </row>
    <row r="21" spans="2:4">
      <c r="B21" s="319" t="s">
        <v>3157</v>
      </c>
      <c r="C21" s="185" t="s">
        <v>2441</v>
      </c>
      <c r="D21" t="str">
        <f t="shared" si="0"/>
        <v>[UE] Aprobarea proiectului de lege privind acțiunile climatice</v>
      </c>
    </row>
    <row r="22" spans="2:4">
      <c r="B22" s="319" t="s">
        <v>3157</v>
      </c>
      <c r="C22" s="183" t="s">
        <v>1394</v>
      </c>
      <c r="D22" t="str">
        <f t="shared" si="0"/>
        <v>[UE] Aprobarea hotărârii de Guvern privind procedura de participare voluntară a organizațiilor la un sistem de management de mediu</v>
      </c>
    </row>
    <row r="23" spans="2:4">
      <c r="B23" s="319" t="s">
        <v>3157</v>
      </c>
      <c r="C23" s="183" t="s">
        <v>2656</v>
      </c>
      <c r="D23" t="str">
        <f t="shared" si="0"/>
        <v>[UE] Modificarea unor acte normative privind societățile comerciale cu răspundere limitată cu asociat unic (Legea nr.135/2007 privind SRL)</v>
      </c>
    </row>
    <row r="24" spans="2:4">
      <c r="B24" s="319" t="s">
        <v>3157</v>
      </c>
      <c r="C24" s="185" t="s">
        <v>1902</v>
      </c>
      <c r="D24" t="str">
        <f t="shared" si="0"/>
        <v xml:space="preserve">[UE] Aprobarea hotărârii de Guvern privind monitorizarea, raportarea și verificarea emisiilor de gaze cu efect de seră de la instalațiile staționare și activitățile din domeniul aviației </v>
      </c>
    </row>
    <row r="25" spans="2:4">
      <c r="B25" s="319" t="s">
        <v>3157</v>
      </c>
      <c r="C25" s="215" t="s">
        <v>2354</v>
      </c>
      <c r="D25" t="str">
        <f t="shared" si="0"/>
        <v>[UE] Aprobarea hotărârii de Guvern cu privire la Metodologia de clasificare a stării ecologice a corpurilor de apă</v>
      </c>
    </row>
    <row r="26" spans="2:4" ht="25.5">
      <c r="B26" s="319" t="s">
        <v>3157</v>
      </c>
      <c r="C26" s="185" t="s">
        <v>1392</v>
      </c>
      <c r="D26" t="str">
        <f t="shared" si="0"/>
        <v xml:space="preserve">[UE] Aprobarea hotărârii de Guvern privind reducerea emisiilor naționale de anumiți poluanți atmosferici 
</v>
      </c>
    </row>
    <row r="27" spans="2:4">
      <c r="B27" s="319" t="s">
        <v>3157</v>
      </c>
      <c r="C27" s="183" t="s">
        <v>2995</v>
      </c>
      <c r="D27" t="str">
        <f t="shared" si="0"/>
        <v>[UE] Aprobarea proiectului de lege privind modificarea Legii nr. 280/2011 cu privire la protejarea patrimoniului cultural național mobil</v>
      </c>
    </row>
    <row r="28" spans="2:4">
      <c r="B28" s="319" t="s">
        <v>3157</v>
      </c>
      <c r="C28" s="204" t="s">
        <v>2506</v>
      </c>
      <c r="D28" t="str">
        <f t="shared" si="0"/>
        <v>[UE] Modificarea Legii nr.123/2010 cu privire la serviciile sociale</v>
      </c>
    </row>
    <row r="29" spans="2:4">
      <c r="B29" s="319" t="s">
        <v>3157</v>
      </c>
      <c r="C29" s="204" t="s">
        <v>1894</v>
      </c>
      <c r="D29" t="str">
        <f t="shared" si="0"/>
        <v xml:space="preserve">[UE] Aprobarea hotărârii de Guvern privind Nomenclatorul Serviciilor Sociale </v>
      </c>
    </row>
    <row r="30" spans="2:4">
      <c r="B30" s="319" t="s">
        <v>3157</v>
      </c>
      <c r="C30" s="183" t="s">
        <v>3101</v>
      </c>
      <c r="D30" t="str">
        <f t="shared" si="0"/>
        <v>[UE] Modificarea unor acte normative (cerințe minime în securitate și sănătate în muncă)</v>
      </c>
    </row>
    <row r="31" spans="2:4">
      <c r="B31" s="319" t="s">
        <v>3157</v>
      </c>
      <c r="C31" s="183" t="s">
        <v>2280</v>
      </c>
      <c r="D31" t="str">
        <f t="shared" si="0"/>
        <v>[UE] Aprobarea hotărârii de Guvern cu privire la Regulamentul privind normele de stabilire a echipajului minim de siguranță la navele de navigație interioară care arborează pavilionul Republicii Moldova</v>
      </c>
    </row>
    <row r="32" spans="2:4">
      <c r="B32" s="319" t="s">
        <v>3157</v>
      </c>
      <c r="C32" s="183" t="s">
        <v>760</v>
      </c>
      <c r="D32" t="str">
        <f t="shared" si="0"/>
        <v>[UE] Modificarea Hotărârii de Guvern nr.205/2009 cu privire la aprobarea Reglementării tehnice „Produse de leguminoase proaspete și uscate”</v>
      </c>
    </row>
    <row r="33" spans="2:4">
      <c r="B33" s="319" t="s">
        <v>3157</v>
      </c>
      <c r="C33" s="187" t="s">
        <v>1611</v>
      </c>
      <c r="D33" t="str">
        <f t="shared" si="0"/>
        <v xml:space="preserve">[UE] Modificarea Legii nr.105/2003 privind protecția consumatorilor </v>
      </c>
    </row>
    <row r="34" spans="2:4" ht="25.5">
      <c r="B34" s="319" t="s">
        <v>3157</v>
      </c>
      <c r="C34" s="187" t="s">
        <v>2584</v>
      </c>
      <c r="D34" t="str">
        <f t="shared" si="0"/>
        <v>[UE] Modificarea Hotărârii de Guvern nr.149/2019 cu privire la aprobarea Regulamentului privind situațiile excepționale pe piața energiei electrice și a Planului de acțiuni pentru situații excepționale pe piața energiei electrice</v>
      </c>
    </row>
    <row r="35" spans="2:4" ht="51">
      <c r="B35" s="319" t="s">
        <v>3157</v>
      </c>
      <c r="C35" s="183" t="s">
        <v>2203</v>
      </c>
      <c r="D35" t="str">
        <f t="shared" si="0"/>
        <v xml:space="preserve">[UE] Modificarea Hotărârii de Guvern nr. 404/2016 pentru aprobarea Normei sanitar-veterinare privind stabilirea măsurilor de control şi combatere a anumitor forme transmisibile de encefalopatie spongiformă la animale
</v>
      </c>
    </row>
    <row r="36" spans="2:4">
      <c r="B36" s="319" t="s">
        <v>3157</v>
      </c>
      <c r="C36" s="183" t="s">
        <v>759</v>
      </c>
      <c r="D36" t="str">
        <f t="shared" si="0"/>
        <v>[UE] Modificarea Hotărârii de Guvern nr.929/2009 cu privire la aprobarea Reglementării tehnice „Cerințe de calitate și comercializare pentru fructe și legume proaspete”</v>
      </c>
    </row>
    <row r="37" spans="2:4">
      <c r="B37" s="319" t="s">
        <v>3157</v>
      </c>
      <c r="C37" s="183" t="s">
        <v>925</v>
      </c>
      <c r="D37" t="str">
        <f t="shared" si="0"/>
        <v>[UE] Aprobarea hotărârii de Guvern cu privire la modificarea Codului aerian al Republicii Moldova nr.301/2017</v>
      </c>
    </row>
    <row r="38" spans="2:4" ht="25.5">
      <c r="B38" s="319" t="s">
        <v>3157</v>
      </c>
      <c r="C38" s="183" t="s">
        <v>942</v>
      </c>
      <c r="D38" t="str">
        <f t="shared" si="0"/>
        <v xml:space="preserve">[UE] Aprobarea hotărârii de Guvern privind Regulile de navigație pe căile navigabile interioare ale fluviului Dunărea și pe căile navigabile interioare ale Republicii Moldova
</v>
      </c>
    </row>
    <row r="39" spans="2:4" ht="38.25">
      <c r="B39" s="319" t="s">
        <v>3157</v>
      </c>
      <c r="C39" s="183" t="s">
        <v>2201</v>
      </c>
      <c r="D39" t="str">
        <f t="shared" si="0"/>
        <v>[UE] Aprobarea hotărârii de Guvern privind controalele oficiale efectuate de autoritățile competente asupra animalelor, a produselor de origine animală și a materialelor germinative și a măsurile de monitorizare care trebuie luate de autoritatea competentă în caz de neconformitate cu normele de identificare și înregistrare a bovinelor, ovinelor și caprinelor sau în caz de neconformitate în timpul tranzitului pe teritoriul Republicii Moldova</v>
      </c>
    </row>
    <row r="40" spans="2:4">
      <c r="B40" s="319" t="s">
        <v>3157</v>
      </c>
      <c r="C40" s="183" t="s">
        <v>742</v>
      </c>
      <c r="D40" t="str">
        <f t="shared" si="0"/>
        <v>[UE] Aprobarea hotărârii de Guvern cu privire la aprobarea cerințelor la intrarea transporturilor de animale de la care se obțin produse alimentare și de anumite mărfuri destinate consumului uman</v>
      </c>
    </row>
    <row r="41" spans="2:4">
      <c r="B41" s="319" t="s">
        <v>3157</v>
      </c>
      <c r="C41" s="183" t="s">
        <v>747</v>
      </c>
      <c r="D41" t="str">
        <f t="shared" si="0"/>
        <v>[UE] Aprobarea hotărârii de Guvern privind anumite categorii de bunuri exceptate de la efectuarea controalelor oficiale la posturile de control la frontieră</v>
      </c>
    </row>
    <row r="42" spans="2:4" ht="25.5">
      <c r="B42" s="319" t="s">
        <v>3157</v>
      </c>
      <c r="C42" s="183" t="s">
        <v>2204</v>
      </c>
      <c r="D42" t="str">
        <f t="shared" si="0"/>
        <v>[UE] Aprobarea hotărârii de Guvern cu privire la normele de circulație și manipulare a transporturilor de anumite specii și categorii de animale, de materiale germinative și de produse de origine animală din țările terțe</v>
      </c>
    </row>
    <row r="43" spans="2:4">
      <c r="B43" s="319" t="s">
        <v>3157</v>
      </c>
      <c r="C43" s="183" t="s">
        <v>740</v>
      </c>
      <c r="D43" t="str">
        <f t="shared" si="0"/>
        <v>[UE] Aprobarea hotărârii de Guvern cu privire la aprobarea normelor sanitar veterinare pentru unitățile de acvacultură și transportatorii de animale acvatic</v>
      </c>
    </row>
    <row r="44" spans="2:4">
      <c r="B44" s="319" t="s">
        <v>3157</v>
      </c>
      <c r="C44" s="183" t="s">
        <v>2571</v>
      </c>
      <c r="D44" t="str">
        <f t="shared" si="0"/>
        <v>[UE] Aprobarea hotărârii de Guvern cu privire la normele de supraveghere, programele de eradicare și statutul indemn de boală pentru anumite boli enumerate și emergente</v>
      </c>
    </row>
    <row r="45" spans="2:4">
      <c r="B45" s="319" t="s">
        <v>3157</v>
      </c>
      <c r="C45" s="183" t="s">
        <v>2210</v>
      </c>
      <c r="D45" t="str">
        <f t="shared" si="0"/>
        <v>[UE] Aprobarea hotărârii de Guvern cu privire la cerințele de sănătate animală privind circulația  a animalelor terestre și a ouălor pentru incubație</v>
      </c>
    </row>
    <row r="46" spans="2:4">
      <c r="B46" s="319" t="s">
        <v>3157</v>
      </c>
      <c r="C46" s="183" t="s">
        <v>2572</v>
      </c>
      <c r="D46" t="str">
        <f t="shared" si="0"/>
        <v>[UE] Aprobarea hotărârii de Guvern privind cerințele sanitare veterinare de prevenire și control a bolilor transmisibile la animale</v>
      </c>
    </row>
    <row r="47" spans="2:4">
      <c r="B47" s="319" t="s">
        <v>3157</v>
      </c>
      <c r="C47" s="183" t="s">
        <v>739</v>
      </c>
      <c r="D47" t="str">
        <f t="shared" si="0"/>
        <v>[UE] Aprobarea hotărârii de Guvern cu privire la aprobarea cerințelor de sănătate animală, certificare și de notificare privind circulația produselor de origine animală provenite de la animale terestre</v>
      </c>
    </row>
    <row r="48" spans="2:4" ht="25.5">
      <c r="B48" s="319" t="s">
        <v>3157</v>
      </c>
      <c r="C48" s="183" t="s">
        <v>743</v>
      </c>
      <c r="D48" t="str">
        <f t="shared" si="0"/>
        <v xml:space="preserve">[UE] Aprobarea hotărârii de Guvern cu privire la aprobarea  normelor specifice de  pentru efectuarea controalelor oficiale a producției de carne și zonele de producție și de relocare a moluștelor bivalve vii </v>
      </c>
    </row>
    <row r="49" spans="2:4">
      <c r="B49" s="319" t="s">
        <v>3157</v>
      </c>
      <c r="C49" s="183" t="s">
        <v>729</v>
      </c>
      <c r="D49" t="str">
        <f t="shared" si="0"/>
        <v>[UE] Modificarea Hotărârii de Guvern nr.356/2015 cu privire la aprobarea Regulamentului privind organizarea pieței vitivinicole</v>
      </c>
    </row>
    <row r="50" spans="2:4" ht="25.5">
      <c r="B50" s="319" t="s">
        <v>3157</v>
      </c>
      <c r="C50" s="183" t="s">
        <v>745</v>
      </c>
      <c r="D50" t="str">
        <f t="shared" si="0"/>
        <v>[UE] Aprobarea hotărârii de Guvern cu privire la aprobarea normelor privind controalele oficiale ale transporturilor de animale și de bunuri care fac obiectul tranzitului, al transbordării și al continuării transportului</v>
      </c>
    </row>
    <row r="51" spans="2:4" ht="25.5">
      <c r="B51" s="319" t="s">
        <v>3157</v>
      </c>
      <c r="C51" s="183" t="s">
        <v>746</v>
      </c>
      <c r="D51" t="str">
        <f t="shared" si="0"/>
        <v>[UE] Aprobarea hotărârii de Guvern cu privire la aprobarea normelor privind controale de identitate și fizice vizând anumite mărfuri la punctele de control și în care se pot efectua controale documentare la distanță de posturile de inspecție la frontieră</v>
      </c>
    </row>
    <row r="52" spans="2:4" ht="25.5">
      <c r="B52" s="319" t="s">
        <v>3157</v>
      </c>
      <c r="C52" s="187" t="s">
        <v>744</v>
      </c>
      <c r="D52" t="str">
        <f t="shared" si="0"/>
        <v>[UE] Aprobarea hotărârii de Guvern cu privire la anumite categorii de animale și de mărfuri exceptate de la efectuarea controalelor oficiale la posturile de inspecție la frontieră, controalele specifice privind bagajele personale ale pasagerilor și transporturile mici de bunuri expediate către persoane fizice, care nu sunt destinate introducerii pe piață</v>
      </c>
    </row>
    <row r="53" spans="2:4" ht="25.5">
      <c r="B53" s="319" t="s">
        <v>3157</v>
      </c>
      <c r="C53" s="183" t="s">
        <v>2191</v>
      </c>
      <c r="D53" t="str">
        <f t="shared" si="0"/>
        <v>[UE] Aprobarea hotărârii de Guvern cu privire la  normele sanitar veterinare pentru unitățile care dețin animale terestre și incubatoare și trasabilitatea anumitor animale terestre deținute și a ouălor pentru incubație</v>
      </c>
    </row>
    <row r="54" spans="2:4" ht="25.5">
      <c r="B54" s="319" t="s">
        <v>3157</v>
      </c>
      <c r="C54" s="183" t="s">
        <v>2466</v>
      </c>
      <c r="D54" t="str">
        <f t="shared" si="0"/>
        <v>[UE] Aprobarea hotărârii de Guvern privind  procedura de autorizare  a activităţilor de export şi import ale plantelor şi animalelor din flora şi fauna sălbatică, a părţilor şi derivatelor acestora, precum şi a importului/exportului sau reexportului speciilor de faună şi floră reglementate de Convenţia privind comerţul internaţional cu specii sălbatice de faună şi floră pe cale de dispariţie CITES</v>
      </c>
    </row>
    <row r="55" spans="2:4">
      <c r="B55" s="319" t="s">
        <v>3157</v>
      </c>
      <c r="C55" s="183" t="s">
        <v>753</v>
      </c>
      <c r="D55" t="str">
        <f t="shared" si="0"/>
        <v>[UE] Aprobarea hotărârii de Guvern privind conținutul și formatul evidențelor produselor de protecție a plantelor păstrate de utilizatorii profesioniști</v>
      </c>
    </row>
    <row r="56" spans="2:4">
      <c r="B56" s="319" t="s">
        <v>3157</v>
      </c>
      <c r="C56" s="183" t="s">
        <v>470</v>
      </c>
      <c r="D56" t="str">
        <f t="shared" si="0"/>
        <v>[UE] Aprobarea Regulamentului privind modalitățile tehnice pentru dezvoltarea, întreținerea și utilizarea sistemelor electronice destinate schimbului și stocării de informații</v>
      </c>
    </row>
    <row r="57" spans="2:4" ht="25.5">
      <c r="B57" s="319" t="s">
        <v>3157</v>
      </c>
      <c r="C57" s="183" t="s">
        <v>748</v>
      </c>
      <c r="D57" t="str">
        <f t="shared" si="0"/>
        <v>[UE] Aprobarea hotărârii de Guvern cu privire la animalele, produsele de origine animală, materialul germinativ, subprodusele de origine animală și produsele derivate, produsele compuse, fânul și paiele care fac obiectul controalelor oficiale la posturile de control la frontieră</v>
      </c>
    </row>
    <row r="58" spans="2:4">
      <c r="B58" s="319" t="s">
        <v>3157</v>
      </c>
      <c r="C58" s="183" t="s">
        <v>2826</v>
      </c>
      <c r="D58" t="str">
        <f t="shared" si="0"/>
        <v>[UE] Aprobarea hotărârii de Guvern cu privire la raportarea de către Serviciul Vamal referitor la controalele efectuate în ceea ce privește siguranța şi conformitatea produselor</v>
      </c>
    </row>
    <row r="59" spans="2:4" ht="25.5">
      <c r="B59" s="319" t="s">
        <v>3157</v>
      </c>
      <c r="C59" s="183" t="s">
        <v>741</v>
      </c>
      <c r="D59" t="str">
        <f t="shared" si="0"/>
        <v>[UE] Aprobarea hotărârii de Guvern cu privire la aprobarea modelelor de certificate de sănătate animală la intrare și circulația a transporturilor de animale acvatice și de anumite produse de origine animală derivate din animale acvatice, certificarea oficială privind astfel de certificate</v>
      </c>
    </row>
    <row r="60" spans="2:4">
      <c r="B60" s="319" t="s">
        <v>3157</v>
      </c>
      <c r="C60" s="183" t="s">
        <v>2206</v>
      </c>
      <c r="D60" t="str">
        <f t="shared" si="0"/>
        <v>[UE] Aprobarea hotărârii de Guvern cu privire la modelul de certificate de sănătate animală</v>
      </c>
    </row>
    <row r="61" spans="2:4">
      <c r="B61" s="319" t="s">
        <v>3157</v>
      </c>
      <c r="C61" s="183" t="s">
        <v>754</v>
      </c>
      <c r="D61" t="str">
        <f t="shared" si="0"/>
        <v>[UE] Aprobarea hotărârii de Guvern privind stabilirea listei speciilor de plante destinate plantării care nu sunt scutite de cerința privind codul de trasabilitate pentru pașapoartele fitosanitare</v>
      </c>
    </row>
    <row r="62" spans="2:4">
      <c r="B62" s="319" t="s">
        <v>3157</v>
      </c>
      <c r="C62" s="183" t="s">
        <v>763</v>
      </c>
      <c r="D62" t="str">
        <f t="shared" si="0"/>
        <v>[UE] Modificarea Hotărârii de Guvern nr.708/2011 cu privire la aprobarea Reglementării tehnice „Metode de analiză în domeniul fabricării vinurilor”</v>
      </c>
    </row>
    <row r="63" spans="2:4">
      <c r="B63" s="319" t="s">
        <v>3157</v>
      </c>
      <c r="C63" s="183" t="s">
        <v>1991</v>
      </c>
      <c r="D63" t="str">
        <f t="shared" si="0"/>
        <v>[UE] Aprobarea hotărârii de Guvern cu privire la controalele oficiale privind produsele de origine animală destinate consumului uman</v>
      </c>
    </row>
    <row r="64" spans="2:4">
      <c r="B64" s="319" t="s">
        <v>3157</v>
      </c>
      <c r="C64" s="183" t="s">
        <v>2160</v>
      </c>
      <c r="D64" t="str">
        <f t="shared" si="0"/>
        <v>[UE] Aprobarea hotărârii de Guvern privind intensificarea temporară a controalelor oficiale și măsurile de urgență care reglementează intrarea în Republica Moldova a anumitor bunuri</v>
      </c>
    </row>
    <row r="65" spans="2:4">
      <c r="B65" s="319" t="s">
        <v>3157</v>
      </c>
      <c r="C65" s="183" t="s">
        <v>737</v>
      </c>
      <c r="D65" t="str">
        <f t="shared" si="0"/>
        <v xml:space="preserve">[UE] Aprobarea hotărârii de Guvern privind funcționarea sistemului de gestionare a informațiilor pentru controalele oficiale </v>
      </c>
    </row>
    <row r="66" spans="2:4">
      <c r="B66" s="319" t="s">
        <v>3157</v>
      </c>
      <c r="C66" s="183" t="s">
        <v>1946</v>
      </c>
      <c r="D66" t="str">
        <f t="shared" si="0"/>
        <v xml:space="preserve">[UE] Aprobarea Regulamentului tehnic privind funcționarea sistemului de localizare şi urmărire a produselor din tutun şi cele conexe </v>
      </c>
    </row>
    <row r="67" spans="2:4" ht="25.5">
      <c r="B67" s="319" t="s">
        <v>3157</v>
      </c>
      <c r="C67" s="183" t="s">
        <v>2935</v>
      </c>
      <c r="D67" t="str">
        <f t="shared" si="0"/>
        <v xml:space="preserve">[UE] Aprobarea hotărârii de Guvern cu privire la Cerințele privind identificarea și înregistrarea ecvinelor și de stabilire a unor modele de documente de identificare pentru aceste animale
</v>
      </c>
    </row>
    <row r="68" spans="2:4" ht="51">
      <c r="B68" s="319" t="s">
        <v>3157</v>
      </c>
      <c r="C68" s="183" t="s">
        <v>2575</v>
      </c>
      <c r="D68" t="str">
        <f t="shared" ref="D68:D131" si="1">B68&amp;C68</f>
        <v>[UE] Modificarea cadrului normativ în domeniul securității sociale conform
cerințelor Regulamentului
CE 883/2004 al Parlamentului European şi al Consiliului din 29 aprilie 2004 privind coordonarea
sistemelor de securitate socială</v>
      </c>
    </row>
    <row r="69" spans="2:4">
      <c r="B69" s="319" t="s">
        <v>3157</v>
      </c>
      <c r="C69" s="183" t="s">
        <v>2954</v>
      </c>
      <c r="D69" t="str">
        <f t="shared" si="1"/>
        <v>[UE] Aprobarea hotărârii de Guvern privind monitorizarea nivelurilor de fond de dioxine, PCB de tipul dioxinei și PCB non-tipul dioxinelor în produsele alimentare</v>
      </c>
    </row>
    <row r="70" spans="2:4">
      <c r="B70" s="319" t="s">
        <v>3157</v>
      </c>
      <c r="C70" s="183" t="s">
        <v>1240</v>
      </c>
      <c r="D70" t="str">
        <f t="shared" si="1"/>
        <v xml:space="preserve">[UE] Aprobarea Legii privind politica comună în domeniul pescuitului și acvaculturii </v>
      </c>
    </row>
    <row r="71" spans="2:4">
      <c r="B71" s="319" t="s">
        <v>3157</v>
      </c>
      <c r="C71" s="183" t="s">
        <v>2953</v>
      </c>
      <c r="D71" t="str">
        <f t="shared" si="1"/>
        <v xml:space="preserve">[UE] Modificarea Hotărârii de Guvern nr. 793/2012 pentru aprobarea Normei sanitar-veterinare privind protecţia şi bunăstarea animalelor în timpul transportului </v>
      </c>
    </row>
    <row r="72" spans="2:4">
      <c r="B72" s="319" t="s">
        <v>3157</v>
      </c>
      <c r="C72" s="183" t="s">
        <v>2934</v>
      </c>
      <c r="D72" t="str">
        <f t="shared" si="1"/>
        <v>[UE] Aprobarea Hotărârii Guvernului cu privire la instituirea Fondului de susținere pentru afaceri maritime, pescuit și acvacultură</v>
      </c>
    </row>
    <row r="73" spans="2:4" ht="25.5">
      <c r="B73" s="319" t="s">
        <v>3157</v>
      </c>
      <c r="C73" s="183" t="s">
        <v>918</v>
      </c>
      <c r="D73" t="str">
        <f t="shared" si="1"/>
        <v xml:space="preserve">[UE] Aprobarea hotărârii de Guvern privind stabilirea unor norme comune privind managementul fluxului de trafic aerian
</v>
      </c>
    </row>
    <row r="74" spans="2:4" ht="25.5">
      <c r="B74" s="319" t="s">
        <v>3157</v>
      </c>
      <c r="C74" s="183" t="s">
        <v>917</v>
      </c>
      <c r="D74" t="str">
        <f t="shared" si="1"/>
        <v xml:space="preserve">[UE] Aprobarea hotărârii de Guvern cu privire la stabilirea cerințelor aplicabile sistemelor automate pentru schimbul datelor de zbor în scopul notificării, al coordonării și al transferului zborurilor între unități de control al traficului aerian </v>
      </c>
    </row>
    <row r="75" spans="2:4">
      <c r="B75" s="319" t="s">
        <v>3157</v>
      </c>
      <c r="C75" s="183" t="s">
        <v>915</v>
      </c>
      <c r="D75" t="str">
        <f t="shared" si="1"/>
        <v>[UE] Aprobarea hotărârii de Guvern cu privire la stabilirea mediului aferent ghișeului unic în domeniul maritim</v>
      </c>
    </row>
    <row r="76" spans="2:4" ht="25.5">
      <c r="B76" s="319" t="s">
        <v>3157</v>
      </c>
      <c r="C76" s="183" t="s">
        <v>926</v>
      </c>
      <c r="D76" t="str">
        <f t="shared" si="1"/>
        <v>[UE] Modificarea Hotărârii de Guvern nr.641/2019 pentru aprobarea Regulamentului privind menținerea navigabilității aeronavelor și a produselor, reperelor și dispozitivelor aeronautice și autorizarea întreprinderilor și a personalului cu atribuții în domeniu</v>
      </c>
    </row>
    <row r="77" spans="2:4" ht="25.5">
      <c r="B77" s="319" t="s">
        <v>3157</v>
      </c>
      <c r="C77" s="183" t="s">
        <v>2834</v>
      </c>
      <c r="D77" t="str">
        <f t="shared" si="1"/>
        <v xml:space="preserve">[UE] Aprobarea hotărârii de Guvern privind metodologia comună de investigare a accidentelor și incidentelor maritime 
</v>
      </c>
    </row>
    <row r="78" spans="2:4">
      <c r="B78" s="319" t="s">
        <v>3157</v>
      </c>
      <c r="C78" s="183" t="s">
        <v>2823</v>
      </c>
      <c r="D78" t="str">
        <f t="shared" si="1"/>
        <v>[UE] Aprobarea hotărârii de Guvern cu privire la aprobarea Reglementării tehnice  privind denumirile fibrelor textile și etichetarea corespunzătoare și marcarea compoziției fibroase a produselor textile</v>
      </c>
    </row>
    <row r="79" spans="2:4" ht="25.5">
      <c r="B79" s="319" t="s">
        <v>3157</v>
      </c>
      <c r="C79" s="187" t="s">
        <v>2289</v>
      </c>
      <c r="D79" t="str">
        <f t="shared" si="1"/>
        <v>[UE] Modificarea Hotărârii de Guvern nr.1165/2016 pentru aprobarea listelor materiei prime medicamentoase, materialelor, articolelor, ambalajului primar și secundar, utilizate la prepararea și producerea medicamentelor</v>
      </c>
    </row>
    <row r="80" spans="2:4" ht="38.25">
      <c r="B80" s="319" t="s">
        <v>3157</v>
      </c>
      <c r="C80" s="191" t="s">
        <v>2513</v>
      </c>
      <c r="D80" t="str">
        <f t="shared" si="1"/>
        <v>[UE] Elaborarea și aprobarea proiectelor de acte normative pentru transpunerea Regulamentului (UE) nr. 349/2011 al Comisiei din 11 aprilie 2011 de punere în aplicare a Regulamentului (CE) nr. 1338/2008 al Parlamentului European și al Consiliului privind statisticile comunitare referitoare la sănătatea publică, precum și la sănătatea și siguranța la locul de muncă în ceea ce privește accidentele de muncă</v>
      </c>
    </row>
    <row r="81" spans="2:4">
      <c r="B81" s="319" t="s">
        <v>3157</v>
      </c>
      <c r="C81" s="183" t="s">
        <v>731</v>
      </c>
      <c r="D81" t="str">
        <f t="shared" si="1"/>
        <v>[UE] Modificarea Hotărârii de Guvern nr.741/2017 pentru aprobarea Regulamentului privind definirea, descrierea, prezentarea și etichetarea produselor vitivinicole aromatizate</v>
      </c>
    </row>
    <row r="82" spans="2:4">
      <c r="B82" s="319" t="s">
        <v>3157</v>
      </c>
      <c r="C82" s="183" t="s">
        <v>903</v>
      </c>
      <c r="D82" t="str">
        <f t="shared" si="1"/>
        <v>[UE] Aprobarea hotărârii de Guvern cu privire la modificarea Codului Transporturilor Rutiere nr. 150/2014</v>
      </c>
    </row>
    <row r="83" spans="2:4">
      <c r="B83" s="319" t="s">
        <v>3157</v>
      </c>
      <c r="C83" s="183" t="s">
        <v>2567</v>
      </c>
      <c r="D83" t="str">
        <f t="shared" si="1"/>
        <v>[UE] Modificarea Hotărârii de Guvern nr.520/2010 cu privire la aprobarea Regulamentului sanitar privind contaminanții din produsele alimentare</v>
      </c>
    </row>
    <row r="84" spans="2:4" ht="25.5">
      <c r="B84" s="319" t="s">
        <v>3157</v>
      </c>
      <c r="C84" s="187" t="s">
        <v>3021</v>
      </c>
      <c r="D84" t="str">
        <f t="shared" si="1"/>
        <v>[UE] Modificarea Hotărârii de Guvern nr.951/2013 cu privire la aprobarea Regulamentului privind sistemul național de supraveghere epidemiologică şi control al bolilor transmisibile şi evenimentelor de sănătate publică</v>
      </c>
    </row>
    <row r="85" spans="2:4" ht="51">
      <c r="B85" s="319" t="s">
        <v>3157</v>
      </c>
      <c r="C85" s="183" t="s">
        <v>1891</v>
      </c>
      <c r="D85" t="str">
        <f t="shared" si="1"/>
        <v xml:space="preserve">[UE] Aprobarea proiectului de lege privind regimul de control al operațiunilor cu produse cu dublă utilizare
</v>
      </c>
    </row>
    <row r="86" spans="2:4" ht="38.25">
      <c r="B86" s="319" t="s">
        <v>3157</v>
      </c>
      <c r="C86" s="183" t="s">
        <v>2827</v>
      </c>
      <c r="D86" t="str">
        <f t="shared" si="1"/>
        <v xml:space="preserve">[UE] Aprobarea hotărârii de Guvern pentru aprobarea: Regulamentul Comisiei naționale de control al operațiunilor cu produse cu dublă utilizare; Regulamentul cu privire la regimul de control al operațiunilor cu produse cu dublă utilizare; Lista produselor cu dublă utilizare aprobată
</v>
      </c>
    </row>
    <row r="87" spans="2:4" ht="25.5">
      <c r="B87" s="319" t="s">
        <v>3157</v>
      </c>
      <c r="C87" s="183" t="s">
        <v>761</v>
      </c>
      <c r="D87" t="str">
        <f t="shared" si="1"/>
        <v>[UE] Aprobarea hotărârii de Guvern cu privire la aprobarea proiectului de lege privind abrogarea Legii nr.71/2023 cu privire la subvenționarea în agricultură și mediul rural și aprobarea Legii cu privire la subvenționare</v>
      </c>
    </row>
    <row r="88" spans="2:4" ht="25.5">
      <c r="B88" s="319" t="s">
        <v>3157</v>
      </c>
      <c r="C88" s="183" t="s">
        <v>762</v>
      </c>
      <c r="D88" t="str">
        <f t="shared" si="1"/>
        <v>[UE] Aprobarea hotărârii de Guvern cu privire la aprobarea Programului Național Strategic Agricol și Rural finanțat prin Fondul Național de Dezvoltare a Agriculturii și Mediului Rural și fonduri de preaderare/externe</v>
      </c>
    </row>
    <row r="89" spans="2:4">
      <c r="B89" s="319" t="s">
        <v>3157</v>
      </c>
      <c r="C89" s="183" t="s">
        <v>732</v>
      </c>
      <c r="D89" t="str">
        <f t="shared" si="1"/>
        <v>[UE] Aprobarea hotărârii de Guvern privind Sistemul de Cunoaștere și Inovare în Agricultură</v>
      </c>
    </row>
    <row r="90" spans="2:4">
      <c r="B90" s="319" t="s">
        <v>3157</v>
      </c>
      <c r="C90" s="183" t="s">
        <v>1938</v>
      </c>
      <c r="D90" t="str">
        <f t="shared" si="1"/>
        <v>[UE] Aprobarea Regulamentului cu privire la implementarea programelor de cooperare finanțate de Uniunea Europeană</v>
      </c>
    </row>
    <row r="91" spans="2:4" ht="25.5">
      <c r="B91" s="319" t="s">
        <v>3157</v>
      </c>
      <c r="C91" s="240" t="s">
        <v>2928</v>
      </c>
      <c r="D91" t="str">
        <f t="shared" si="1"/>
        <v xml:space="preserve">[UE] Modificarea Hotărârii de Guvern nr. 685/2018 pentru aprobarea  Regulamentului cu privire la etichetarea pneurilor  
</v>
      </c>
    </row>
    <row r="92" spans="2:4">
      <c r="B92" s="319" t="s">
        <v>3157</v>
      </c>
      <c r="C92" s="187" t="s">
        <v>1171</v>
      </c>
      <c r="D92" t="str">
        <f t="shared" si="1"/>
        <v>[UE] Modificarea Hotărârii de Guvern nr.750/2016 pentru aprobarea regulamentelor privind cerințele în materie de proiectare ecologică aplicabile produselor cu impact energetic</v>
      </c>
    </row>
    <row r="93" spans="2:4" ht="25.5">
      <c r="B93" s="319" t="s">
        <v>3157</v>
      </c>
      <c r="C93" s="183" t="s">
        <v>1636</v>
      </c>
      <c r="D93" t="str">
        <f t="shared" si="1"/>
        <v>[UE] Aprobarea proiectului de lege privind comerțul cu anumite bunuri care ar putea fi utilizate pentru a aplica pedeapsa capitală, tortura și alte pedepse sau tratamente cu cruzime, inumane sau degradante</v>
      </c>
    </row>
    <row r="94" spans="2:4" ht="38.25">
      <c r="B94" s="319" t="s">
        <v>3157</v>
      </c>
      <c r="C94" s="183" t="s">
        <v>2551</v>
      </c>
      <c r="D94" t="str">
        <f t="shared" si="1"/>
        <v xml:space="preserve">[UE] Modificarea unor acte normative (Regulamentul privind eliberarea actelor de identitate și evidența locuitorilor Republicii Moldova, aprobat prin Hotărârea de Guvern nr.125/2013; Hotărârea de Guvern nr.522/2019 cu privire la modelele actelor de identitate din sistemul național de pașapoarte, Hotărârea de Guvern nr.966/2020 cu privire la serviciile prestate de către Agenția Servicii Publice)
</v>
      </c>
    </row>
    <row r="95" spans="2:4" ht="25.5">
      <c r="B95" s="319" t="s">
        <v>3157</v>
      </c>
      <c r="C95" s="183" t="s">
        <v>1585</v>
      </c>
      <c r="D95" t="str">
        <f t="shared" si="1"/>
        <v>[UE] Aprobarea proiectului de Lege pentru transpunerea Regulamentului (UE) 2019/1150 al Parlamentului European și al Consiliului din 20 iunie 2019 privind promovarea echități și a transparenței pentru întreprinderile utilizatoare de servicii de intermediere online</v>
      </c>
    </row>
    <row r="96" spans="2:4">
      <c r="B96" s="319" t="s">
        <v>3157</v>
      </c>
      <c r="C96" s="183" t="s">
        <v>694</v>
      </c>
      <c r="D96" t="str">
        <f t="shared" si="1"/>
        <v>[UE] Aprobarea proiectului de lege privind introducerea pe piață a produselor fertilizante</v>
      </c>
    </row>
    <row r="97" spans="2:4">
      <c r="B97" s="319" t="s">
        <v>3157</v>
      </c>
      <c r="C97" s="183" t="s">
        <v>2565</v>
      </c>
      <c r="D97" t="str">
        <f t="shared" si="1"/>
        <v>[UE] Modificarea Hotărârii de Guvern  nr.884/2014 cu privire la utilizarea mărcii naționale „Agricultura Ecologică – Republica Moldova”</v>
      </c>
    </row>
    <row r="98" spans="2:4">
      <c r="B98" s="319" t="s">
        <v>3157</v>
      </c>
      <c r="C98" s="187" t="s">
        <v>1964</v>
      </c>
      <c r="D98" t="str">
        <f t="shared" si="1"/>
        <v>[UE] Aprobarea hotărârii de Guvern cu privire la aprobarea Regulamentului privind criteriile de durabilitate pentru biocarburanți, biolichide și combustibilii din biomasă</v>
      </c>
    </row>
    <row r="99" spans="2:4" ht="25.5">
      <c r="B99" s="319" t="s">
        <v>3157</v>
      </c>
      <c r="C99" s="187" t="s">
        <v>1963</v>
      </c>
      <c r="D99" t="str">
        <f t="shared" si="1"/>
        <v xml:space="preserve">[UE] Aprobarea hotărârii de Guvern cu privire la aprobarea Regulamentului  privind calculul consumului de energie din surse regenerabile
</v>
      </c>
    </row>
    <row r="100" spans="2:4">
      <c r="B100" s="319" t="s">
        <v>3157</v>
      </c>
      <c r="C100" s="187" t="s">
        <v>3012</v>
      </c>
      <c r="D100" t="str">
        <f t="shared" si="1"/>
        <v>[UE] Aprobarea hotărârii de Guvern cu privire la aprobarea Regulamentului privind Mecanismul de guvernanță energetică și a acțiunilor climatice</v>
      </c>
    </row>
    <row r="101" spans="2:4">
      <c r="B101" s="319" t="s">
        <v>3157</v>
      </c>
      <c r="C101" s="183" t="s">
        <v>751</v>
      </c>
      <c r="D101" t="str">
        <f t="shared" si="1"/>
        <v>[UE] Aprobarea hotărârii de Guvern cu privire la măsurilor de diminuare și a nivelurilor de referință pentru reducerea prezenței acrilamidei în produsele alimentare</v>
      </c>
    </row>
    <row r="102" spans="2:4" ht="25.5">
      <c r="B102" s="319" t="s">
        <v>3157</v>
      </c>
      <c r="C102" s="187" t="s">
        <v>2590</v>
      </c>
      <c r="D102" t="str">
        <f t="shared" si="1"/>
        <v>[UE] Modificarea Hotărârii de Guvern nr.207/2019 cu privire la aprobarea Regulamentului privind situațiile excepționale pe piața gazelor naturale și a Planului de acțiuni pentru situații excepționale pe piața gazelor naturale</v>
      </c>
    </row>
    <row r="103" spans="2:4">
      <c r="B103" s="319" t="s">
        <v>3157</v>
      </c>
      <c r="C103" s="195" t="s">
        <v>1877</v>
      </c>
      <c r="D103" t="str">
        <f t="shared" si="1"/>
        <v>[UE] Modificarea Hotărârii de Guvern nr.990/2018 cu privire la organizarea și funcționarea  Agenției Naționale pentru Ocuparea Forței de Muncă</v>
      </c>
    </row>
    <row r="104" spans="2:4">
      <c r="B104" s="319" t="s">
        <v>3157</v>
      </c>
      <c r="C104" s="183" t="s">
        <v>3102</v>
      </c>
      <c r="D104" t="str">
        <f t="shared" si="1"/>
        <v>[UE] Modificarea Hotărârii de Guvern nr.603/2011 privind cerințele minime de securitate și sănătate pentru folosirea de către lucrători a echipamentului de muncă la locul de muncă</v>
      </c>
    </row>
    <row r="105" spans="2:4" ht="25.5">
      <c r="B105" s="319" t="s">
        <v>3157</v>
      </c>
      <c r="C105" s="183" t="s">
        <v>2020</v>
      </c>
      <c r="D105" t="str">
        <f t="shared" si="1"/>
        <v xml:space="preserve">[UE] Aprobarea hotărârii de Guvern privind monitorizarea, raportarea și verificarea emisiilor de dioxid de carbon generate de transportul maritim și interzicerea compușilor organici pe nave
</v>
      </c>
    </row>
    <row r="106" spans="2:4">
      <c r="B106" s="319" t="s">
        <v>3157</v>
      </c>
      <c r="C106" s="187" t="s">
        <v>2620</v>
      </c>
      <c r="D106" t="str">
        <f t="shared" si="1"/>
        <v>[UE] Modificarea Hotărârii de Guvern nr.925/2009 cu privire la Regulamentul sanitar privind produsele alimentare noi</v>
      </c>
    </row>
    <row r="107" spans="2:4">
      <c r="B107" s="319" t="s">
        <v>3157</v>
      </c>
      <c r="C107" s="183" t="s">
        <v>1234</v>
      </c>
      <c r="D107" t="str">
        <f t="shared" si="1"/>
        <v>[UE] Modificarea Legii nr.50/2008 privind protecția invențiilor</v>
      </c>
    </row>
    <row r="108" spans="2:4">
      <c r="B108" s="319" t="s">
        <v>3157</v>
      </c>
      <c r="C108" s="183" t="s">
        <v>1999</v>
      </c>
      <c r="D108" t="str">
        <f t="shared" si="1"/>
        <v>[UE] Modificarea Hotărârii de Guvern nr.202/2009 Reglementării tehnice „Grâul, orzul, ovăzul, secara, porumbul și sorgul de uz alimentar”</v>
      </c>
    </row>
    <row r="109" spans="2:4" ht="25.5">
      <c r="B109" s="319" t="s">
        <v>3157</v>
      </c>
      <c r="C109" s="183" t="s">
        <v>2561</v>
      </c>
      <c r="D109" t="str">
        <f t="shared" si="1"/>
        <v>[UE] Aprobarea hotărârii de Guvern cu privire la omologarea caietelor de sarcini și verificarea conformității cu caietul de sarcini a produselor agroalimentare cu denumiri de origine protejate, indicații geografice şi specialități tradiționale garantate</v>
      </c>
    </row>
    <row r="110" spans="2:4">
      <c r="B110" s="319" t="s">
        <v>3157</v>
      </c>
      <c r="C110" s="183" t="s">
        <v>2463</v>
      </c>
      <c r="D110" t="str">
        <f t="shared" si="1"/>
        <v>[UE] Modificarea Legii regnului animal nr. 439/1995 și Legii regnului vegetal nr. 239/2007</v>
      </c>
    </row>
    <row r="111" spans="2:4">
      <c r="B111" s="319" t="s">
        <v>3157</v>
      </c>
      <c r="C111" s="183" t="s">
        <v>2407</v>
      </c>
      <c r="D111" t="str">
        <f t="shared" si="1"/>
        <v>[UE] Modificarea Legii nr. 44/2022 cu privire la producerea, comercializarea şi utilizarea materialului forestier de reproducere</v>
      </c>
    </row>
    <row r="112" spans="2:4">
      <c r="B112" s="319" t="s">
        <v>3157</v>
      </c>
      <c r="C112" s="183" t="s">
        <v>2968</v>
      </c>
      <c r="D112" t="str">
        <f t="shared" si="1"/>
        <v>[UE] Aprobarea hotărârii de Guvern privind instituirea unui regim de licențe FLEGT pentru importul de lemn</v>
      </c>
    </row>
    <row r="113" spans="2:4">
      <c r="B113" s="319" t="s">
        <v>3157</v>
      </c>
      <c r="C113" s="183" t="s">
        <v>2969</v>
      </c>
      <c r="D113" t="str">
        <f t="shared" si="1"/>
        <v>[UE] Aprobarea hotărârii de Guvern privind aprobarea Regulamentul deplasărilor transfrontaliere de organisme modificate genetic</v>
      </c>
    </row>
    <row r="114" spans="2:4">
      <c r="B114" s="319" t="s">
        <v>3157</v>
      </c>
      <c r="C114" s="183" t="s">
        <v>2563</v>
      </c>
      <c r="D114" t="str">
        <f t="shared" si="1"/>
        <v>[UE] Modificarea Hotărârii de Guvern nr.27/2020 cu privire la aprobarea Cerințelor sanitar-veterinare față de aditivii pentru hrana animalelor</v>
      </c>
    </row>
    <row r="115" spans="2:4">
      <c r="B115" s="319" t="s">
        <v>3157</v>
      </c>
      <c r="C115" s="183" t="s">
        <v>2267</v>
      </c>
      <c r="D115" t="str">
        <f t="shared" si="1"/>
        <v>[UE] Aprobarea hotărârii de Guvern cu privire la modificarea Regulamentului privind serviciile publice de transport feroviar de pasageri, aprobat prin Hotărârea Guvernului nr. 47/2023</v>
      </c>
    </row>
    <row r="116" spans="2:4">
      <c r="B116" s="319" t="s">
        <v>3157</v>
      </c>
      <c r="C116" s="215" t="s">
        <v>2952</v>
      </c>
      <c r="D116" t="str">
        <f t="shared" si="1"/>
        <v>[UE] Modificarea Hotărârii de Guvern nr. 1020/2016 pentru aprobarea Cerințelor privind importul şi comercializarea hameiului şi a produselor din hamei (Regulamentul (CE) nr. 1295/2008)</v>
      </c>
    </row>
    <row r="117" spans="2:4">
      <c r="B117" s="319" t="s">
        <v>3157</v>
      </c>
      <c r="C117" s="183" t="s">
        <v>2966</v>
      </c>
      <c r="D117" t="str">
        <f t="shared" si="1"/>
        <v>[UE] Elaborarea componentelor cadrului normativ secundar privind prevenirea, descurajarea și eliminarea pescuitului ilegal, nedeclarat și nereglementat</v>
      </c>
    </row>
    <row r="118" spans="2:4">
      <c r="B118" s="319" t="s">
        <v>3157</v>
      </c>
      <c r="C118" s="187" t="s">
        <v>1862</v>
      </c>
      <c r="D118" t="str">
        <f t="shared" si="1"/>
        <v>[UE] Aprobarea hotărârii de Guvern privind Regulile de bune practici de fabricație, Regulile de bune practici de distribuție, Regulile de bune practici de farmacie</v>
      </c>
    </row>
    <row r="119" spans="2:4">
      <c r="B119" s="319" t="s">
        <v>3157</v>
      </c>
      <c r="C119" s="183" t="s">
        <v>1241</v>
      </c>
      <c r="D119" t="str">
        <f t="shared" si="1"/>
        <v>[UE] Modificarea Legii nr.50/2021 cu privire la grupurile de acțiune locală</v>
      </c>
    </row>
    <row r="120" spans="2:4">
      <c r="B120" s="319" t="s">
        <v>3157</v>
      </c>
      <c r="C120" s="183" t="s">
        <v>2564</v>
      </c>
      <c r="D120" t="str">
        <f t="shared" si="1"/>
        <v>[UE] Modificarea Hotărârii de Guvern nr.277/2022 cu privire la aprobarea Regulamentului privind acordarea subvențiilor în avans pentru dezvoltarea locală prin implementarea Programului LEADER</v>
      </c>
    </row>
    <row r="121" spans="2:4">
      <c r="B121" s="319" t="s">
        <v>3157</v>
      </c>
      <c r="C121" s="183" t="s">
        <v>273</v>
      </c>
      <c r="D121" t="str">
        <f t="shared" si="1"/>
        <v>[UE] Aprobarea hotărârii de Guvern privind promovarea învățământului dual în cadrul programelor din învățământul superior</v>
      </c>
    </row>
    <row r="122" spans="2:4">
      <c r="B122" s="319" t="s">
        <v>3157</v>
      </c>
      <c r="C122" s="183" t="s">
        <v>272</v>
      </c>
      <c r="D122" t="str">
        <f t="shared" si="1"/>
        <v>[UE] Aprobarea hotărârii de Guvern privind stabilirea comenzii de stat (plan de admitere) pentru studii superioare de licență și master pentru anul de studii 2024-2025</v>
      </c>
    </row>
    <row r="123" spans="2:4">
      <c r="B123" s="319" t="s">
        <v>3157</v>
      </c>
      <c r="C123" s="183" t="s">
        <v>3130</v>
      </c>
      <c r="D123" t="str">
        <f t="shared" si="1"/>
        <v>[UE] Modificarea unor acte normative (cerințe minime în securitate și sănătate în muncă a lucrătorilor independenți)</v>
      </c>
    </row>
    <row r="124" spans="2:4">
      <c r="B124" s="319" t="s">
        <v>3157</v>
      </c>
      <c r="C124" s="183" t="s">
        <v>3098</v>
      </c>
      <c r="D124" t="str">
        <f t="shared" si="1"/>
        <v>[UE] Aprobarea hotărârii de Guvern privind principiile și modul de organizare a sistemelor de protecție socială</v>
      </c>
    </row>
    <row r="125" spans="2:4">
      <c r="B125" s="319" t="s">
        <v>3157</v>
      </c>
      <c r="C125" s="183" t="s">
        <v>2733</v>
      </c>
      <c r="D125" t="str">
        <f t="shared" si="1"/>
        <v>[UE] Aprobarea hotărârii de Guvern privind stabilirea valorilor limită de expunere a persoanelor la câmpurile electromagnetice (de la 0 Hz la 300 GHz)</v>
      </c>
    </row>
    <row r="126" spans="2:4">
      <c r="B126" s="319" t="s">
        <v>3157</v>
      </c>
      <c r="C126" s="183" t="s">
        <v>1252</v>
      </c>
      <c r="D126" t="str">
        <f t="shared" si="1"/>
        <v xml:space="preserve">[UE] Modificarea Legii nr.271/2017 privind auditul situațiilor financiare </v>
      </c>
    </row>
    <row r="127" spans="2:4">
      <c r="B127" s="319" t="s">
        <v>3157</v>
      </c>
      <c r="C127" s="183" t="s">
        <v>2469</v>
      </c>
      <c r="D127" t="str">
        <f t="shared" si="1"/>
        <v>[UE] Aprobarea hotărârii de Guvern privind aplicarea prevederilor Legii nr. 152/2022 cu privire la reglementarea și controlul organismelor modificate genetic</v>
      </c>
    </row>
    <row r="128" spans="2:4">
      <c r="B128" s="319" t="s">
        <v>3157</v>
      </c>
      <c r="C128" s="183" t="s">
        <v>2642</v>
      </c>
      <c r="D128" t="str">
        <f t="shared" si="1"/>
        <v>[UE] Aprobarea hotărârii de Guvern cu privire la aprobarea  Regulamentului privind utilizarea donațiilor colectate de către instituțiile de învățământ general și profesional tehnic</v>
      </c>
    </row>
    <row r="129" spans="2:4">
      <c r="B129" s="319" t="s">
        <v>3157</v>
      </c>
      <c r="C129" s="187" t="s">
        <v>2597</v>
      </c>
      <c r="D129" t="str">
        <f t="shared" si="1"/>
        <v>[UE] Aprobarea hotărârii de Guvern cu privire la aprobarea Planului național integrat privind energia și clima</v>
      </c>
    </row>
    <row r="130" spans="2:4">
      <c r="B130" s="319" t="s">
        <v>3157</v>
      </c>
      <c r="C130" s="200" t="s">
        <v>1496</v>
      </c>
      <c r="D130" t="str">
        <f t="shared" si="1"/>
        <v>[UE] Modificarea Legii nr.133/2008 cu privire la ajutorul social (noul concept al Programului ”Ajutor Social”)</v>
      </c>
    </row>
    <row r="131" spans="2:4">
      <c r="B131" s="319" t="s">
        <v>3157</v>
      </c>
      <c r="C131" s="200" t="s">
        <v>1497</v>
      </c>
      <c r="D131" t="str">
        <f t="shared" si="1"/>
        <v>[UE] Modificarea Hotărârii de Guvern nr.1167/2008 cu privire la aprobarea Regulamentului cu privire la modul de stabilire și plată a ajutorului social</v>
      </c>
    </row>
    <row r="132" spans="2:4" ht="25.5">
      <c r="B132" s="319" t="s">
        <v>3157</v>
      </c>
      <c r="C132" s="183" t="s">
        <v>2721</v>
      </c>
      <c r="D132" t="str">
        <f t="shared" ref="D132:D195" si="2">B132&amp;C132</f>
        <v>[UE] Modificarea Hotărârii de Guvern nr.569/2013 cu privire la aprobarea Regulamentului-cadru privind  organizarea şi funcționarea Centrului  de zi pentru persoane vârstnice şi a Standardelor minime de calitate</v>
      </c>
    </row>
    <row r="133" spans="2:4">
      <c r="B133" s="319" t="s">
        <v>3157</v>
      </c>
      <c r="C133" s="183" t="s">
        <v>2727</v>
      </c>
      <c r="D133" t="str">
        <f t="shared" si="2"/>
        <v>[UE] Modificarea Hotărârii de Guvern nr.1034/2014 cu privire la aprobarea Regulamentului-cadru al Serviciului de îngrijire socială la domiciliu şi a Standardelor minime de calitate</v>
      </c>
    </row>
    <row r="134" spans="2:4" ht="25.5">
      <c r="B134" s="319" t="s">
        <v>3157</v>
      </c>
      <c r="C134" s="183" t="s">
        <v>1499</v>
      </c>
      <c r="D134" t="str">
        <f t="shared" si="2"/>
        <v>[UE] Aprobarea hotărârii de Guvern cu privire la modificarea Regulamentului cu privire la modul de evidență și distribuire a biletelor de reabilitare/recuperare acordate pensionarilor și beneficiarilor de alocații sociale de stat, aprobat prin Hotărârea de Guvern nr.372/2010</v>
      </c>
    </row>
    <row r="135" spans="2:4">
      <c r="B135" s="319" t="s">
        <v>3157</v>
      </c>
      <c r="C135" s="210" t="s">
        <v>1899</v>
      </c>
      <c r="D135" t="str">
        <f t="shared" si="2"/>
        <v>[UE] Aprobarea hotărârii de Guvern cu privire la aprobarea Regulamentului-cadru privind organizarea şi funcționarea Serviciului social de sprijin alimentar și Standardelor minime de calitate</v>
      </c>
    </row>
    <row r="136" spans="2:4">
      <c r="B136" s="319" t="s">
        <v>3157</v>
      </c>
      <c r="C136" s="213" t="s">
        <v>1498</v>
      </c>
      <c r="D136" t="str">
        <f t="shared" si="2"/>
        <v>[UE] Abrogarea Legii nr.81/2003 privind cantinele de ajutor social</v>
      </c>
    </row>
    <row r="137" spans="2:4" ht="76.5">
      <c r="B137" s="319" t="s">
        <v>3157</v>
      </c>
      <c r="C137" s="183" t="s">
        <v>2719</v>
      </c>
      <c r="D137" t="str">
        <f t="shared" si="2"/>
        <v>[UE] Modificarea Hotărârii de Guvern nr. 323/2013 pentru aprobarea 
Regulamentului – cadru privind 
organizarea și funcționarea 
Centrului de plasament pentru 
persoane vârstnice și a 
Standardelor minime de calitate</v>
      </c>
    </row>
    <row r="138" spans="2:4" ht="89.25">
      <c r="B138" s="319" t="s">
        <v>3157</v>
      </c>
      <c r="C138" s="183" t="s">
        <v>2718</v>
      </c>
      <c r="D138" t="str">
        <f t="shared" si="2"/>
        <v>[UE] Modificarea Hotărârii de Guvern  nr.232/2017 cu privirea la modificarea Regulamentului-cadru 
privind organizarea și funcționarea 
Serviciului social integrat pentru 
consumatorii de substanțe 
psihoactive și pacienții terapiei 
de substituție și a Standardelor 
minime de calitate</v>
      </c>
    </row>
    <row r="139" spans="2:4" ht="25.5">
      <c r="B139" s="319" t="s">
        <v>3157</v>
      </c>
      <c r="C139" s="204" t="s">
        <v>1450</v>
      </c>
      <c r="D139" t="str">
        <f t="shared" si="2"/>
        <v>[UE] Aprobarea proiectului de lege (modificarea Codului muncii nr.154/2003) privind transpunerea Directivei 2008/104/CE a Parlamentului European și a Consiliului din 19.11.2008 privind munca prin agent de muncă temporară</v>
      </c>
    </row>
    <row r="140" spans="2:4" ht="25.5">
      <c r="B140" s="319" t="s">
        <v>3157</v>
      </c>
      <c r="C140" s="191" t="s">
        <v>2507</v>
      </c>
      <c r="D140" t="str">
        <f t="shared" si="2"/>
        <v>[UE] Modificarea unor acte normative (Legea nr.105/2018 privind ocuparea forței de muncă și asigurare de șomaj, Legea nr.200/2010 privind regimul străinilor, Codul Muncii al Republicii Moldova nr.154/2003) [1]</v>
      </c>
    </row>
    <row r="141" spans="2:4">
      <c r="B141" s="319" t="s">
        <v>3157</v>
      </c>
      <c r="C141" s="183" t="s">
        <v>2526</v>
      </c>
      <c r="D141" t="str">
        <f t="shared" si="2"/>
        <v>[UE] Modificarea unor acte normative (asigurarea protecției juridice a salariaților în caz de concediu de îngrijire a unui membru al familiei bolnav)</v>
      </c>
    </row>
    <row r="142" spans="2:4">
      <c r="B142" s="319" t="s">
        <v>3157</v>
      </c>
      <c r="C142" s="287" t="s">
        <v>2967</v>
      </c>
      <c r="D142" t="str">
        <f t="shared" si="2"/>
        <v>[UE] Elaborarea componentelor cadrului normativ secundar privind Regulamentul referitor la modalitatea de ținere a Registrului siturilor rețelei Emerald</v>
      </c>
    </row>
    <row r="143" spans="2:4">
      <c r="B143" s="319" t="s">
        <v>3157</v>
      </c>
      <c r="C143" s="287" t="s">
        <v>1995</v>
      </c>
      <c r="D143" t="str">
        <f t="shared" si="2"/>
        <v>[UE] Modificarea Hotărârii de Guvern nr.594/2011 cu privire la aprobarea Cerințelor speciale pentru introducerea şi circulația plantelor, produselor vegetale pe teritoriul Republicii Moldova</v>
      </c>
    </row>
    <row r="144" spans="2:4">
      <c r="B144" s="319" t="s">
        <v>3157</v>
      </c>
      <c r="C144" s="324" t="s">
        <v>2731</v>
      </c>
      <c r="D144" t="str">
        <f t="shared" si="2"/>
        <v>[UE] Aprobarea hotărârii de Guvern cu privire la importul și exportul organelor, țesuturilor și celulelor pentru utilizare la om</v>
      </c>
    </row>
    <row r="145" spans="2:4">
      <c r="B145" s="319" t="s">
        <v>3157</v>
      </c>
      <c r="C145" s="287" t="s">
        <v>730</v>
      </c>
      <c r="D145" t="str">
        <f t="shared" si="2"/>
        <v>[UE] Modificarea Hotărârii de Guvern nr.418/2009 cu privire la aprobarea Regulamentului privind producerea, certificarea, controlul și comercializarea materialului de înmulțire și săditor viticol</v>
      </c>
    </row>
    <row r="146" spans="2:4">
      <c r="B146" s="319" t="s">
        <v>3157</v>
      </c>
      <c r="C146" s="183" t="s">
        <v>1998</v>
      </c>
      <c r="D146" t="str">
        <f t="shared" si="2"/>
        <v>[UE] Modificarea Hotărârii de Guvern nr.1211/2008 cu privire la aprobarea Cerințelor „Material semincer pentru porumb şi sorg”</v>
      </c>
    </row>
    <row r="147" spans="2:4">
      <c r="B147" s="319" t="s">
        <v>3157</v>
      </c>
      <c r="C147" s="191" t="s">
        <v>1838</v>
      </c>
      <c r="D147" t="str">
        <f t="shared" si="2"/>
        <v xml:space="preserve">[UE] Modificarea unor acte normative (egalitate între femei și bărbați în domeniul securității sociale) </v>
      </c>
    </row>
    <row r="148" spans="2:4">
      <c r="B148" s="319" t="s">
        <v>3157</v>
      </c>
      <c r="C148" s="183" t="s">
        <v>3120</v>
      </c>
      <c r="D148" t="str">
        <f t="shared" si="2"/>
        <v>[UE] Modificarea Codului muncii al Republicii Moldova nr.154/2003 [1]</v>
      </c>
    </row>
    <row r="149" spans="2:4" ht="38.25">
      <c r="B149" s="319" t="s">
        <v>3157</v>
      </c>
      <c r="C149" s="183" t="s">
        <v>2517</v>
      </c>
      <c r="D149" t="str">
        <f t="shared" si="2"/>
        <v xml:space="preserve">[UE] Aprobarea proiectului de lege (modificarea Codului muncii nr.154/2003, Legii securității și sănătății în muncă nr.186/2008 și alte acte normative) privind transpunerea Directivei 94/33/CE a Consiliului din 22 iunie 1994 privind protecția tinerilor la locul de muncă
</v>
      </c>
    </row>
    <row r="150" spans="2:4">
      <c r="B150" s="319" t="s">
        <v>3157</v>
      </c>
      <c r="C150" s="183" t="s">
        <v>758</v>
      </c>
      <c r="D150" t="str">
        <f t="shared" si="2"/>
        <v>[UE] Modificarea Hotărârii de Guvern nr.598/2012 cu privire la aprobarea Normei privind comercializarea materialelor de înmulțire pentru plantele ornamentale</v>
      </c>
    </row>
    <row r="151" spans="2:4" ht="25.5">
      <c r="B151" s="319" t="s">
        <v>3157</v>
      </c>
      <c r="C151" s="210" t="s">
        <v>2522</v>
      </c>
      <c r="D151" t="str">
        <f t="shared" si="2"/>
        <v>[UE] Modificarea Legii securității și sănătății în muncă nr.186/2008, în vederea transpunerii Directivei 91/383/CEE de completare a măsurilor destinate să promoveze îmbunătățirea securității și sănătății la locul de muncă (SSM) în cazul lucrătorilor care au un raport de muncă pe durată determinată sau un raport de muncă temporară</v>
      </c>
    </row>
    <row r="152" spans="2:4">
      <c r="B152" s="319" t="s">
        <v>3157</v>
      </c>
      <c r="C152" s="204" t="s">
        <v>1896</v>
      </c>
      <c r="D152" t="str">
        <f t="shared" si="2"/>
        <v>[UE] Modificarea Hotărârii de Guvern  nr.95/2009 pentru aprobarea unor acte normative privind implementarea Legii securității şi sănătății în muncă nr.186/2008</v>
      </c>
    </row>
    <row r="153" spans="2:4" ht="25.5">
      <c r="B153" s="319" t="s">
        <v>3157</v>
      </c>
      <c r="C153" s="183" t="s">
        <v>2833</v>
      </c>
      <c r="D153" t="str">
        <f t="shared" si="2"/>
        <v>[UE] Aprobarea hotărârii de Guvern privind accesul la profesia de transportator de mărfuri pe cale navigabilă în transportul național şi internațional şi privind recunoașterea reciprocă a diplomelor, certificatelor şi a altor titluri oficiale de calificare pentru această activitate</v>
      </c>
    </row>
    <row r="154" spans="2:4">
      <c r="B154" s="319" t="s">
        <v>3157</v>
      </c>
      <c r="C154" s="191" t="s">
        <v>1471</v>
      </c>
      <c r="D154" t="str">
        <f t="shared" si="2"/>
        <v>[UE] Modificarea unor acte normative (echilibrului de gen în rândul administratorilor societăților cotate la bursă și măsuri conexe)</v>
      </c>
    </row>
    <row r="155" spans="2:4">
      <c r="B155" s="319" t="s">
        <v>3157</v>
      </c>
      <c r="C155" s="183" t="s">
        <v>3119</v>
      </c>
      <c r="D155" t="str">
        <f t="shared" si="2"/>
        <v>[UE] Modificarea Codului Muncii al Republicii Moldova nr.154/2003 [3]</v>
      </c>
    </row>
    <row r="156" spans="2:4" ht="25.5">
      <c r="B156" s="319" t="s">
        <v>3157</v>
      </c>
      <c r="C156" s="187" t="s">
        <v>1601</v>
      </c>
      <c r="D156" t="str">
        <f t="shared" si="2"/>
        <v xml:space="preserve">[UE] Modificarea unor acte normative (Legea nr.28/2016 privind accesul pe proprietăți și utilizarea partajată a infrastructurii asociate rețelelor publice de comunicații electronice, Codul contravențional al Republicii Moldova nr.218/2008) </v>
      </c>
    </row>
    <row r="157" spans="2:4">
      <c r="B157" s="319" t="s">
        <v>3157</v>
      </c>
      <c r="C157" s="191" t="s">
        <v>2508</v>
      </c>
      <c r="D157" t="str">
        <f t="shared" si="2"/>
        <v>[UE] Modificarea unor acte normative (Legea nr.105/2018 privind ocuparea forței de muncă și asigurare de șomaj, Legea nr.200/2010 privind regimul străinilor, Codul Muncii) [2]</v>
      </c>
    </row>
    <row r="158" spans="2:4">
      <c r="B158" s="319" t="s">
        <v>3157</v>
      </c>
      <c r="C158" s="183" t="s">
        <v>2262</v>
      </c>
      <c r="D158" t="str">
        <f t="shared" si="2"/>
        <v>[UE] Aprobarea hotărârii de Guvern cu privind Regulamentul desfășurării activităților stațiilor de inspecție tehnică periodică a autovehiculelor</v>
      </c>
    </row>
    <row r="159" spans="2:4">
      <c r="B159" s="319" t="s">
        <v>3157</v>
      </c>
      <c r="C159" s="183" t="s">
        <v>1255</v>
      </c>
      <c r="D159" t="str">
        <f t="shared" si="2"/>
        <v>[UE] Modificarea Legii nr.131/2015 privind achizițiile publice</v>
      </c>
    </row>
    <row r="160" spans="2:4">
      <c r="B160" s="319" t="s">
        <v>3157</v>
      </c>
      <c r="C160" s="183" t="s">
        <v>1560</v>
      </c>
      <c r="D160" t="str">
        <f t="shared" si="2"/>
        <v>[UE] Modificarea Legii nr.121/2018 cu privire la concesiunile de lucrări și concesiunile de servicii</v>
      </c>
    </row>
    <row r="161" spans="2:4">
      <c r="B161" s="319" t="s">
        <v>3157</v>
      </c>
      <c r="C161" s="183" t="s">
        <v>906</v>
      </c>
      <c r="D161" t="str">
        <f t="shared" si="2"/>
        <v xml:space="preserve">[UE] Aprobarea hotărârii de Guvern privind aprobarea contractului multianual pentru întreținerea infrastructurii feroviare, în vederea creșterii competitivității transportului feroviar </v>
      </c>
    </row>
    <row r="162" spans="2:4">
      <c r="B162" s="319" t="s">
        <v>3157</v>
      </c>
      <c r="C162" s="187" t="s">
        <v>1971</v>
      </c>
      <c r="D162" t="str">
        <f t="shared" si="2"/>
        <v>[UE] Aprobarea hotărârii de Guvern cu privire la aprobarea Strategiei Sectoriale pe Termen Lung privind reabilitarea fondului rezidențial național.</v>
      </c>
    </row>
    <row r="163" spans="2:4">
      <c r="B163" s="319" t="s">
        <v>3157</v>
      </c>
      <c r="C163" s="187" t="s">
        <v>1967</v>
      </c>
      <c r="D163" t="str">
        <f t="shared" si="2"/>
        <v>[UE] Aprobarea hotărârii de Guvern privind aprobarea Regulamentului cu privire la efectuarea auditului energetic de către întreprinderile mari.</v>
      </c>
    </row>
    <row r="164" spans="2:4">
      <c r="B164" s="319" t="s">
        <v>3157</v>
      </c>
      <c r="C164" s="187" t="s">
        <v>1970</v>
      </c>
      <c r="D164" t="str">
        <f t="shared" si="2"/>
        <v>[UE] Aprobarea hotărârii de Guvern cu privire la  aprobarea Programului cu privire la implementarea obligației privind renovarea clădirilor autorităților administrației publice centrale de specialitate</v>
      </c>
    </row>
    <row r="165" spans="2:4">
      <c r="B165" s="319" t="s">
        <v>3157</v>
      </c>
      <c r="C165" s="187" t="s">
        <v>1972</v>
      </c>
      <c r="D165" t="str">
        <f t="shared" si="2"/>
        <v>[UE] Aprobarea hotărârii de Guvern cu privire la aprobarea Conceptului tehnic și a Regulamentului de organizarea și funcționarea a Sistemului informațional național în domeniul eficienței energetice</v>
      </c>
    </row>
    <row r="166" spans="2:4">
      <c r="B166" s="319" t="s">
        <v>3157</v>
      </c>
      <c r="C166" s="240" t="s">
        <v>3014</v>
      </c>
      <c r="D166" t="str">
        <f t="shared" si="2"/>
        <v>[UE] Aprobarea hotărârii de Guvern cu privire la aprobarea Programului de finanțare a proiectelor de performanță energetică</v>
      </c>
    </row>
    <row r="167" spans="2:4">
      <c r="B167" s="319" t="s">
        <v>3157</v>
      </c>
      <c r="C167" s="183" t="s">
        <v>2305</v>
      </c>
      <c r="D167" t="str">
        <f t="shared" si="2"/>
        <v>[UE] Modificarea Codului penal al Republicii Moldova nr.985/2002 (prevenirea şi combaterea exploatării sexuale şi abuzurilor sexuale comise asupra copiilor)</v>
      </c>
    </row>
    <row r="168" spans="2:4">
      <c r="B168" s="319" t="s">
        <v>3157</v>
      </c>
      <c r="C168" s="183" t="s">
        <v>1537</v>
      </c>
      <c r="D168" t="str">
        <f t="shared" si="2"/>
        <v>[UE] Aprobarea proiectului de lege privind măsurile pentru combaterea întârzierii în efectuarea plăților în tranzacțiile comerciale</v>
      </c>
    </row>
    <row r="169" spans="2:4">
      <c r="B169" s="319" t="s">
        <v>3157</v>
      </c>
      <c r="C169" s="183" t="s">
        <v>2530</v>
      </c>
      <c r="D169" t="str">
        <f t="shared" si="2"/>
        <v xml:space="preserve">[UE] Modificarea unor acte normative (egalitatea de tratament între bărbații și femeile care desfășoară o activitate independentă) </v>
      </c>
    </row>
    <row r="170" spans="2:4">
      <c r="B170" s="319" t="s">
        <v>3157</v>
      </c>
      <c r="C170" s="187" t="s">
        <v>2621</v>
      </c>
      <c r="D170" t="str">
        <f t="shared" si="2"/>
        <v>[UE] Aprobarea hotărârii de Guvern cu privire la aplicarea măsurilor de prevenire a rănilor provocate de obiecte ascuțite în sectorul spitalicesc și în cel al asistenței medicale</v>
      </c>
    </row>
    <row r="171" spans="2:4">
      <c r="B171" s="319" t="s">
        <v>3157</v>
      </c>
      <c r="C171" s="183" t="s">
        <v>2468</v>
      </c>
      <c r="D171" t="str">
        <f t="shared" si="2"/>
        <v xml:space="preserve">[UE] Aprobarea proiectului de lege privind utilizarea în condiții de izolare a microorganismelor modificate genetic </v>
      </c>
    </row>
    <row r="172" spans="2:4">
      <c r="B172" s="319" t="s">
        <v>3157</v>
      </c>
      <c r="C172" s="240" t="s">
        <v>2635</v>
      </c>
      <c r="D172" t="str">
        <f t="shared" si="2"/>
        <v>[UE] Modificarea Hotărârii de Guvern nr. 581/2016 privind coloranții care pot fi adăugați în medicamentele de uz uman</v>
      </c>
    </row>
    <row r="173" spans="2:4">
      <c r="B173" s="319" t="s">
        <v>3157</v>
      </c>
      <c r="C173" s="183" t="s">
        <v>922</v>
      </c>
      <c r="D173" t="str">
        <f t="shared" si="2"/>
        <v>[UE] Modificarea Hotărârii de Guvern nr.476/2016 cu privire la aprobarea Metodologiei privind baza de calcul și aprobare a taxelor pentru serviciile aeroportuare și de navigație aeriană</v>
      </c>
    </row>
    <row r="174" spans="2:4">
      <c r="B174" s="319" t="s">
        <v>3157</v>
      </c>
      <c r="C174" s="187" t="s">
        <v>1250</v>
      </c>
      <c r="D174" t="str">
        <f t="shared" si="2"/>
        <v>[UE] Aprobarea proiectului de lege cu privire la crearea și menținerea nivelului minim al stocurilor de produse petroliere</v>
      </c>
    </row>
    <row r="175" spans="2:4">
      <c r="B175" s="319" t="s">
        <v>3157</v>
      </c>
      <c r="C175" s="187" t="s">
        <v>893</v>
      </c>
      <c r="D175" t="str">
        <f t="shared" si="2"/>
        <v>[UE] Aprobarea hotărârii de Guvern cu privire la aprobarea Regulamentului cu privire la analiza de impact asupra siguranței rutiere și operațiunea de audit în domeniul siguranței rutiere</v>
      </c>
    </row>
    <row r="176" spans="2:4" ht="38.25">
      <c r="B176" s="319" t="s">
        <v>3157</v>
      </c>
      <c r="C176" s="183" t="s">
        <v>896</v>
      </c>
      <c r="D176" t="str">
        <f t="shared" si="2"/>
        <v>[UE] Aprobarea proiectului de Lege cu privire la modificarea unor acte normative (ajustarea cadrului normativ la Legea privind gestionarea siguranței infrastructurii rutiere: Legea drumurilor nr.509/1995, Legea nr.131/2007 privind siguranța traficului rutier; Legea nr.163/2010 privind autorizarea executării lucrărilor de construcție; Legea nr.213/2021 cu privire la investigarea accidentelor și  incidentelor în transporturi; Codul transporturilor rutiere nr.150/2014)</v>
      </c>
    </row>
    <row r="177" spans="2:4">
      <c r="B177" s="319" t="s">
        <v>3157</v>
      </c>
      <c r="C177" s="187" t="s">
        <v>894</v>
      </c>
      <c r="D177" t="str">
        <f t="shared" si="2"/>
        <v>[UE] Aprobarea hotărârii de Guvern cu privire la aprobarea Regulamentului cu privire la inspecțiile în materie de siguranță rutieră</v>
      </c>
    </row>
    <row r="178" spans="2:4">
      <c r="B178" s="319" t="s">
        <v>3157</v>
      </c>
      <c r="C178" s="187" t="s">
        <v>895</v>
      </c>
      <c r="D178" t="str">
        <f t="shared" si="2"/>
        <v>[UE] Aprobarea hotărârii de Guvern cu privire la aprobarea Regulamentului cu privire la clasificarea siguranței rețelei</v>
      </c>
    </row>
    <row r="179" spans="2:4">
      <c r="B179" s="319" t="s">
        <v>3157</v>
      </c>
      <c r="C179" s="183" t="s">
        <v>3141</v>
      </c>
      <c r="D179" t="str">
        <f t="shared" si="2"/>
        <v>[UE] Modificarea unor acte normative (asigurarea protecției juridice a salariaților în cazul insolvenței angajatorului)</v>
      </c>
    </row>
    <row r="180" spans="2:4" ht="25.5">
      <c r="B180" s="319" t="s">
        <v>3157</v>
      </c>
      <c r="C180" s="191" t="s">
        <v>2511</v>
      </c>
      <c r="D180" t="str">
        <f t="shared" si="2"/>
        <v>[UE] Aprobarea proiectului de lege în vederea transpunerii Directivei 2006/54/EC a Parlamentului European și a Consiliului din 5 iulie 2006 privind punerea în aplicare a principiului egalității de șanse și al egalității de tratament între bărbați și femei în materie de încadrare în muncă</v>
      </c>
    </row>
    <row r="181" spans="2:4" ht="25.5">
      <c r="B181" s="319" t="s">
        <v>3157</v>
      </c>
      <c r="C181" s="183" t="s">
        <v>912</v>
      </c>
      <c r="D181" t="str">
        <f t="shared" si="2"/>
        <v xml:space="preserve">[UE] Aprobarea hotărârii de Guvern privind serviciile de informații fluviale (RIS) armonizate pe căile navigabile interioare 
</v>
      </c>
    </row>
    <row r="182" spans="2:4">
      <c r="B182" s="319" t="s">
        <v>3157</v>
      </c>
      <c r="C182" s="183" t="s">
        <v>2498</v>
      </c>
      <c r="D182" t="str">
        <f t="shared" si="2"/>
        <v xml:space="preserve">[UE] Modificarea Legii nr. 1515/1993 privind protecția mediului înconjurător </v>
      </c>
    </row>
    <row r="183" spans="2:4">
      <c r="B183" s="319" t="s">
        <v>3157</v>
      </c>
      <c r="C183" s="183" t="s">
        <v>3116</v>
      </c>
      <c r="D183" t="str">
        <f t="shared" si="2"/>
        <v>[UE] Modificarea Codului Muncii al Republicii Moldova nr.154/2003 [2]</v>
      </c>
    </row>
    <row r="184" spans="2:4" ht="25.5">
      <c r="B184" s="319" t="s">
        <v>3157</v>
      </c>
      <c r="C184" s="183" t="s">
        <v>939</v>
      </c>
      <c r="D184" t="str">
        <f t="shared" si="2"/>
        <v xml:space="preserve">[UE] Modificarea Hotărârii de Guvern  nr.413/2021 pentru aprobarea Regulamentului privind  stabilirea Sistemului de informare și monitorizare a traficului navelor maritime
</v>
      </c>
    </row>
    <row r="185" spans="2:4">
      <c r="B185" s="319" t="s">
        <v>3157</v>
      </c>
      <c r="C185" s="183" t="s">
        <v>1996</v>
      </c>
      <c r="D185" t="str">
        <f t="shared" si="2"/>
        <v>[UE] Modificarea Hotărârii de Guvern nr.713/2013 cu privire la aprobarea cerințelor privind producerea si comercializarea semințelor de legume, răsadurilor și a materialului săditor legumicol</v>
      </c>
    </row>
    <row r="186" spans="2:4">
      <c r="B186" s="319" t="s">
        <v>3157</v>
      </c>
      <c r="C186" s="183" t="s">
        <v>1617</v>
      </c>
      <c r="D186" t="str">
        <f t="shared" si="2"/>
        <v xml:space="preserve">[UE] Modificarea Legii nr.422/2006 privind securitatea generală a produselor </v>
      </c>
    </row>
    <row r="187" spans="2:4">
      <c r="B187" s="319" t="s">
        <v>3157</v>
      </c>
      <c r="C187" s="187" t="s">
        <v>1861</v>
      </c>
      <c r="D187" t="str">
        <f t="shared" si="2"/>
        <v>[UE] Modificarea Legii nr.1456/1993 cu privire la activitatea farmaceutică</v>
      </c>
    </row>
    <row r="188" spans="2:4" ht="25.5">
      <c r="B188" s="319" t="s">
        <v>3157</v>
      </c>
      <c r="C188" s="183" t="s">
        <v>2569</v>
      </c>
      <c r="D188" t="str">
        <f t="shared" si="2"/>
        <v xml:space="preserve">[UE] Modificarea unor hotărâri de Guvern (Hotărârea de Guvern nr.1111/2010 cu privire la aprobarea Reglementării tehnice „Sucuri şi anumite produse similare destinate consumului uman și  Hotărârea de Guvern nr.216/2008 cu privire la aprobarea Reglementării tehnice „Gemuri, jeleuri, dulcețuri, piureuri şi alte produse similare”) </v>
      </c>
    </row>
    <row r="189" spans="2:4">
      <c r="B189" s="319" t="s">
        <v>3157</v>
      </c>
      <c r="C189" s="187" t="s">
        <v>1054</v>
      </c>
      <c r="D189" t="str">
        <f t="shared" si="2"/>
        <v xml:space="preserve">[UE] Aprobarea hotărârii de Guvern privind protecția lucrătorilor împotriva riscurilor legate de expunerea la agenți chimici, fizici și biologici la locul de muncă </v>
      </c>
    </row>
    <row r="190" spans="2:4">
      <c r="B190" s="319" t="s">
        <v>3157</v>
      </c>
      <c r="C190" s="183" t="s">
        <v>2946</v>
      </c>
      <c r="D190" t="str">
        <f t="shared" si="2"/>
        <v>[UE] Modificarea Hotărârii de Guvern  nr. 204/2009 cu privire la aprobarea Reglementării tehnice „Produse de cofetărie”</v>
      </c>
    </row>
    <row r="191" spans="2:4" ht="25.5">
      <c r="B191" s="319" t="s">
        <v>3157</v>
      </c>
      <c r="C191" s="183" t="s">
        <v>938</v>
      </c>
      <c r="D191" t="str">
        <f t="shared" si="2"/>
        <v xml:space="preserve">[UE] Aprobarea hotărârii de Guvern privind organizarea timpului de muncă al navigatorilor
</v>
      </c>
    </row>
    <row r="192" spans="2:4">
      <c r="B192" s="319" t="s">
        <v>3157</v>
      </c>
      <c r="C192" s="183" t="s">
        <v>2562</v>
      </c>
      <c r="D192" t="str">
        <f t="shared" si="2"/>
        <v>[UE] Aprobarea hotărârii de Guvern cu privire la aprobarea cerințelor de calitate pentru cafea, extracte de cafea și cicoare, ceaiuri și produse de ceai și de abrogare a Hotărârii Guvernului nr.206/2009</v>
      </c>
    </row>
    <row r="193" spans="2:4">
      <c r="B193" s="319" t="s">
        <v>3157</v>
      </c>
      <c r="C193" s="221" t="s">
        <v>1203</v>
      </c>
      <c r="D193" t="str">
        <f t="shared" si="2"/>
        <v>[UE] Aprobarea hotărârii de Guvern cu privire la consolidarea sistemului de gestionare a crizelor și rezilienței la nivel național</v>
      </c>
    </row>
    <row r="194" spans="2:4">
      <c r="B194" s="319" t="s">
        <v>3157</v>
      </c>
      <c r="C194" s="249" t="s">
        <v>2249</v>
      </c>
      <c r="D194" t="str">
        <f t="shared" si="2"/>
        <v>[UE] Aprobarea hotărârii de Guvern privind măsurile de raționalizare în scopul înregistrării de progrese în direcția realizării rețelei transeuropene de transport (TEN-T)</v>
      </c>
    </row>
    <row r="195" spans="2:4" ht="25.5">
      <c r="B195" s="319" t="s">
        <v>3157</v>
      </c>
      <c r="C195" s="187" t="s">
        <v>2626</v>
      </c>
      <c r="D195" t="str">
        <f t="shared" si="2"/>
        <v xml:space="preserve">[UE] Aprobarea hotărârii de Guvern cu privire la Regulamentul sanitar privind materialele și substanțele care vin în contact cu apa potabilă și metode de testare
</v>
      </c>
    </row>
    <row r="196" spans="2:4">
      <c r="B196" s="319" t="s">
        <v>3157</v>
      </c>
      <c r="C196" s="187" t="s">
        <v>1605</v>
      </c>
      <c r="D196" t="str">
        <f t="shared" ref="D196:D249" si="3">B196&amp;C196</f>
        <v xml:space="preserve">[UE] Modificarea unor acte normative (Codul de procedura civilă, Legea nr.105/2003 privind protecția consumatorilor, s.a.) </v>
      </c>
    </row>
    <row r="197" spans="2:4">
      <c r="B197" s="319" t="s">
        <v>3157</v>
      </c>
      <c r="C197" s="187" t="s">
        <v>536</v>
      </c>
      <c r="D197" t="str">
        <f t="shared" si="3"/>
        <v>[UE] Modificarea Legii nr.107/2016 cu privire la energia electrică</v>
      </c>
    </row>
    <row r="198" spans="2:4" ht="25.5">
      <c r="B198" s="319" t="s">
        <v>3157</v>
      </c>
      <c r="C198" s="183" t="s">
        <v>1614</v>
      </c>
      <c r="D198" t="str">
        <f t="shared" si="3"/>
        <v xml:space="preserve">[UE] Aprobarea proiectului de lege privind contractele de furnizare de conținut digital și de servicii digitale consumatorilor
</v>
      </c>
    </row>
    <row r="199" spans="2:4" ht="38.25">
      <c r="B199" s="319" t="s">
        <v>3157</v>
      </c>
      <c r="C199" s="183" t="s">
        <v>914</v>
      </c>
      <c r="D199" t="str">
        <f t="shared" si="3"/>
        <v xml:space="preserve">[UE] Aprobarea hotărârii de Guvern privind recunoașterea calificărilor profesionale în domeniul navigației interioare
</v>
      </c>
    </row>
    <row r="200" spans="2:4">
      <c r="B200" s="319" t="s">
        <v>3157</v>
      </c>
      <c r="C200" s="183" t="s">
        <v>1251</v>
      </c>
      <c r="D200" t="str">
        <f t="shared" si="3"/>
        <v>[UE] Modificarea Legii nr.121/2010 voluntariatului</v>
      </c>
    </row>
    <row r="201" spans="2:4">
      <c r="B201" s="319" t="s">
        <v>3157</v>
      </c>
      <c r="C201" s="183" t="s">
        <v>909</v>
      </c>
      <c r="D201" t="str">
        <f t="shared" si="3"/>
        <v>[UE] Aprobarea hotărârii de Guvern privind siguranța feroviară</v>
      </c>
    </row>
    <row r="202" spans="2:4">
      <c r="B202" s="319" t="s">
        <v>3157</v>
      </c>
      <c r="C202" s="183" t="s">
        <v>910</v>
      </c>
      <c r="D202" t="str">
        <f t="shared" si="3"/>
        <v>[UE] Aprobarea hotărârii de Guvern privind interoperabilitatea sistemului feroviar în Uniunea Europeană</v>
      </c>
    </row>
    <row r="203" spans="2:4" ht="38.25">
      <c r="B203" s="319" t="s">
        <v>3157</v>
      </c>
      <c r="C203" s="183" t="s">
        <v>2308</v>
      </c>
      <c r="D203" t="str">
        <f t="shared" si="3"/>
        <v xml:space="preserve">[UE] Aprobarea proiectului de lege privind transpunerea în legislația națională a Directivei (UE) 2016/680 a Parlamentului European și al Consiliului privind protecția persoanelor fizice referitor la prelucrarea datelor cu caracter personal de către autoritățile competente în scopul prevenirii, depistării, investigării sau urmăririi penale a infracțiunilor sau al executării pedepselor și privind libera circulație a acestor date și de abrogare a Deciziei-cadru 2008/977/JAI a Consiliului </v>
      </c>
    </row>
    <row r="204" spans="2:4">
      <c r="B204" s="319" t="s">
        <v>3157</v>
      </c>
      <c r="C204" s="183" t="s">
        <v>916</v>
      </c>
      <c r="D204" t="str">
        <f t="shared" si="3"/>
        <v xml:space="preserve">[UE] Aprobarea hotărârii de Guvern privind Regulamentului privind consolidarea securității portuare și a securității la bordul navelor </v>
      </c>
    </row>
    <row r="205" spans="2:4" ht="25.5">
      <c r="B205" s="319" t="s">
        <v>3157</v>
      </c>
      <c r="C205" s="183" t="s">
        <v>943</v>
      </c>
      <c r="D205" t="str">
        <f t="shared" si="3"/>
        <v xml:space="preserve">[UE] Aprobarea hotărârii de Guvern privind Regulamentul- cadru cu privire la respectarea obligațiilor statului port
</v>
      </c>
    </row>
    <row r="206" spans="2:4">
      <c r="B206" s="319" t="s">
        <v>3157</v>
      </c>
      <c r="C206" s="183" t="s">
        <v>3142</v>
      </c>
      <c r="D206" t="str">
        <f t="shared" si="3"/>
        <v>[UE] Modificarea unor acte normative (punerea în aplicare a politicilor coerente și integrate de prevenire și combatere a hărțuirii sexuale la locul de muncă)</v>
      </c>
    </row>
    <row r="207" spans="2:4">
      <c r="B207" s="319" t="s">
        <v>3157</v>
      </c>
      <c r="C207" s="195" t="s">
        <v>1878</v>
      </c>
      <c r="D207" t="str">
        <f t="shared" si="3"/>
        <v>[UE] Modificarea Legii nr.105/2018 privind promovarea ocupării forței de muncă și asigurarea de șomaj</v>
      </c>
    </row>
    <row r="208" spans="2:4">
      <c r="B208" s="319" t="s">
        <v>3157</v>
      </c>
      <c r="C208" s="183" t="s">
        <v>3099</v>
      </c>
      <c r="D208" t="str">
        <f t="shared" si="3"/>
        <v xml:space="preserve">[UE] Aprobarea hotărârii de Guvern privind modalitățile practice pentru perioada de tranziție pentru schimbul de date prin mijloace electronice </v>
      </c>
    </row>
    <row r="209" spans="2:4">
      <c r="B209" s="319" t="s">
        <v>3157</v>
      </c>
      <c r="C209" s="187" t="s">
        <v>1053</v>
      </c>
      <c r="D209" t="str">
        <f t="shared" si="3"/>
        <v>[UE] Aprobarea hotărârii de Guvern cu privire la instituirea mecanismului  național de evaluare a tehnologiilor medicale</v>
      </c>
    </row>
    <row r="210" spans="2:4">
      <c r="B210" s="319" t="s">
        <v>3157</v>
      </c>
      <c r="C210" s="183" t="s">
        <v>1750</v>
      </c>
      <c r="D210" t="str">
        <f t="shared" si="3"/>
        <v xml:space="preserve">[UE] Modificarea Hotărârii de Guvern nr.1116/2016 pentru aprobarea Regulamentului de funcționare a Sistemului de schimb rapid de informații privind produsele periculoase </v>
      </c>
    </row>
    <row r="211" spans="2:4">
      <c r="B211" s="319" t="s">
        <v>3157</v>
      </c>
      <c r="C211" s="183" t="s">
        <v>491</v>
      </c>
      <c r="D211" t="str">
        <f t="shared" si="3"/>
        <v>[UE] Aprobarea programului de lucru referitor la dezvoltarea și instalarea sistemelor electronice prevăzute în Codul vamal al Uniunii</v>
      </c>
    </row>
    <row r="212" spans="2:4" ht="25.5">
      <c r="B212" s="319" t="s">
        <v>3157</v>
      </c>
      <c r="C212" s="187" t="s">
        <v>2705</v>
      </c>
      <c r="D212" t="str">
        <f t="shared" si="3"/>
        <v>[UE] Aprobarea hotărârii de Guvern privind modulele pentru procedurile de evaluare a conformității și a adecvării pentru utilizarea infrastructurii, precum și de verificare CE care trebuie utilizate în specificațiile tehnice de interoperabilitate</v>
      </c>
    </row>
    <row r="213" spans="2:4">
      <c r="B213" s="319" t="s">
        <v>3157</v>
      </c>
      <c r="C213" s="183" t="s">
        <v>1989</v>
      </c>
      <c r="D213" t="str">
        <f t="shared" si="3"/>
        <v>[UE] Modificarea Hotărârii de Guvern nr.103/2011 pentru aprobarea Normei sanitar-veterinare privind cerințele la importul şi plasarea pe piață a unor produse de acvacultură</v>
      </c>
    </row>
    <row r="214" spans="2:4">
      <c r="B214" s="319" t="s">
        <v>3157</v>
      </c>
      <c r="C214" s="183" t="s">
        <v>3100</v>
      </c>
      <c r="D214" t="str">
        <f t="shared" si="3"/>
        <v>[UE] Aprobarea hotărârii de Guvern pentru reglementarea schimbului de informații cu privire la prestațiile sociale între statele membre</v>
      </c>
    </row>
    <row r="215" spans="2:4">
      <c r="B215" s="319" t="s">
        <v>3157</v>
      </c>
      <c r="C215" s="183" t="s">
        <v>1388</v>
      </c>
      <c r="D215" t="str">
        <f t="shared" si="3"/>
        <v>[UE] Aprobarea hotărârii de Guvern privind criteriile de acordare a etichetei ecologice stabilite pe grupe de produse și servicii</v>
      </c>
    </row>
    <row r="216" spans="2:4" ht="38.25">
      <c r="B216" s="319" t="s">
        <v>3157</v>
      </c>
      <c r="C216" s="183" t="s">
        <v>2828</v>
      </c>
      <c r="D216" t="str">
        <f t="shared" si="3"/>
        <v xml:space="preserve">[UE] Aprobarea hotărârii de Guvern privind Regulamentul privind normele aplicabile în scopul facilitării traficului maritim internațional
</v>
      </c>
    </row>
    <row r="217" spans="2:4" ht="25.5">
      <c r="B217" s="319" t="s">
        <v>3157</v>
      </c>
      <c r="C217" s="183" t="s">
        <v>2533</v>
      </c>
      <c r="D217" t="str">
        <f t="shared" si="3"/>
        <v>[UE] Modificarea Hotărârii de Guvern nr.496//2014 privind aprobarea Regulamentului cadru de organizare și funcționare  a Centrului de asistență și consiliere pentru agresorii familiali și a standardelor minime de calitate</v>
      </c>
    </row>
    <row r="218" spans="2:4">
      <c r="B218" s="319" t="s">
        <v>3157</v>
      </c>
      <c r="C218" s="183" t="s">
        <v>1840</v>
      </c>
      <c r="D218" t="str">
        <f t="shared" si="3"/>
        <v>[UE] Modificarea unor acte normative (Legea nr.550/1995 cu privire la lichidarea băncilor și Legea insolvabilității nr.149/2012)</v>
      </c>
    </row>
    <row r="219" spans="2:4">
      <c r="B219" s="319" t="s">
        <v>3157</v>
      </c>
      <c r="C219" s="183" t="s">
        <v>736</v>
      </c>
      <c r="D219" t="str">
        <f t="shared" si="3"/>
        <v>[UE] Aprobarea hotărârii de Guvern cu privire la stabilirea cerințelor de calitate pentru anumite tipuri de zahăr destinate consumului uman și de abrogare a Hotărârii Guvernului nr.774/2007</v>
      </c>
    </row>
    <row r="220" spans="2:4">
      <c r="B220" s="319" t="s">
        <v>3157</v>
      </c>
      <c r="C220" s="183" t="s">
        <v>3154</v>
      </c>
      <c r="D220" t="str">
        <f t="shared" si="3"/>
        <v>[UE] (UE) Modificarea cadrului normativ în vederea instituirii unui instrument de garantare destinat exportatorilor</v>
      </c>
    </row>
    <row r="221" spans="2:4">
      <c r="B221" s="319" t="s">
        <v>3157</v>
      </c>
      <c r="C221" s="183" t="s">
        <v>2646</v>
      </c>
      <c r="D221" t="str">
        <f t="shared" si="3"/>
        <v>[UE] Aprobarea hotărârii de Guvern cu privire la aprobarea Regulamentului cu privire la educația adulților</v>
      </c>
    </row>
    <row r="222" spans="2:4">
      <c r="B222" s="319" t="s">
        <v>3157</v>
      </c>
      <c r="C222" s="183" t="s">
        <v>2270</v>
      </c>
      <c r="D222" t="str">
        <f t="shared" si="3"/>
        <v>[UE] Aprobarea hotărârii de Guvern cu privire  la specificațiile de navigabilitate suplimentare pentru un anumit tip de operațiuni</v>
      </c>
    </row>
    <row r="223" spans="2:4" ht="25.5">
      <c r="B223" s="319" t="s">
        <v>3157</v>
      </c>
      <c r="C223" s="183" t="s">
        <v>920</v>
      </c>
      <c r="D223" t="str">
        <f t="shared" si="3"/>
        <v>[UE] Aprobarea hotărârii de Guvern cu privire la aprobarea Regulamentului privind stabilirea schemei de compensare și reducere a emisiilor de carbon provenite din aviația civilă, în vederea instituirii unui sistem de compensare pentru reducerea emisiilor de CO2 pentru zborurile internaționale</v>
      </c>
    </row>
    <row r="224" spans="2:4">
      <c r="B224" s="319" t="s">
        <v>3157</v>
      </c>
      <c r="C224" s="183" t="s">
        <v>2643</v>
      </c>
      <c r="D224" t="str">
        <f t="shared" si="3"/>
        <v>[UE] Aprobarea hotărârii de Guvern cu privire la aprobarea Regulamentului privind acordarea alocațiilor pentru creșterea accesului la studii</v>
      </c>
    </row>
    <row r="225" spans="2:4">
      <c r="B225" s="319" t="s">
        <v>3157</v>
      </c>
      <c r="C225" s="183" t="s">
        <v>2644</v>
      </c>
      <c r="D225" t="str">
        <f t="shared" si="3"/>
        <v>[UE] Aprobarea hotărârii de Guvern cu privire la aprobarea Regulamentului privind trecerea la autogestiune a instituțiilor de educație timpurie</v>
      </c>
    </row>
    <row r="226" spans="2:4">
      <c r="B226" s="319" t="s">
        <v>3157</v>
      </c>
      <c r="C226" s="183" t="s">
        <v>2645</v>
      </c>
      <c r="D226" t="str">
        <f t="shared" si="3"/>
        <v>[UE] Aprobarea hotărârii de Guvern cu privire la Metodologia de finanțare a instituțiilor de învățământ pre-școlar în baza costurilor per-copil</v>
      </c>
    </row>
    <row r="227" spans="2:4">
      <c r="B227" s="319" t="s">
        <v>3157</v>
      </c>
      <c r="C227" s="183" t="s">
        <v>2649</v>
      </c>
      <c r="D227" t="str">
        <f t="shared" si="3"/>
        <v xml:space="preserve">[UE] Modificarea Hotărârii de Guvern nr.628/2023 cu privire la aprobarea metodologiei de finanțare bugetară a instituțiilor publice de învățământ profesional tehnic </v>
      </c>
    </row>
    <row r="228" spans="2:4" ht="25.5">
      <c r="B228" s="319" t="s">
        <v>3157</v>
      </c>
      <c r="C228" s="183" t="s">
        <v>1918</v>
      </c>
      <c r="D228" t="str">
        <f t="shared" si="3"/>
        <v>[UE] Aprobarea hotărârii de Guvern cu privire la planurile (comanda de stat) de pregătire a cadrelor de specialitate pe meserii, specialități în instituțiile de învățământ profesional tehnic pentru anul de studii 2024-2025</v>
      </c>
    </row>
    <row r="229" spans="2:4" ht="38.25">
      <c r="B229" s="319" t="s">
        <v>3157</v>
      </c>
      <c r="C229" s="183" t="s">
        <v>2647</v>
      </c>
      <c r="D229" t="str">
        <f t="shared" si="3"/>
        <v>[UE] Modificarea Hotărârii de Guvern nr.1009/2006 cu privire la cuantumurile burselor, soldele lunare altor forme de ajutoare sociale pentru studenții
din instituțiile de învățământ superior, elevii din instituțiile de învățământ profesional tehnic postsecundar şi postsecundar nonterţiar, profesional tehnic secundar şi persoanele care studiază în învățământul postuniversitar</v>
      </c>
    </row>
    <row r="230" spans="2:4">
      <c r="B230" s="319" t="s">
        <v>3157</v>
      </c>
      <c r="C230" s="183" t="s">
        <v>278</v>
      </c>
      <c r="D230" t="str">
        <f t="shared" si="3"/>
        <v>[UE] Aprobarea hotărârii de Guvern cu privire la organizarea și funcționarea cluburilor sportive</v>
      </c>
    </row>
    <row r="231" spans="2:4">
      <c r="B231" s="319" t="s">
        <v>3157</v>
      </c>
      <c r="C231" s="183" t="s">
        <v>279</v>
      </c>
      <c r="D231" t="str">
        <f t="shared" si="3"/>
        <v>[UE] Aprobarea hotărârii de Guvern cu privire la organizarea și funcționarea cluburilor sportive școlare</v>
      </c>
    </row>
    <row r="232" spans="2:4">
      <c r="B232" s="319" t="s">
        <v>3157</v>
      </c>
      <c r="C232" s="183" t="s">
        <v>280</v>
      </c>
      <c r="D232" t="str">
        <f t="shared" si="3"/>
        <v>[UE] Modificarea Hotărârii de Guvern nr.176/2019 cu privire la organizarea și funcționarea federațiilor sportive naționale</v>
      </c>
    </row>
    <row r="233" spans="2:4">
      <c r="B233" s="319" t="s">
        <v>3157</v>
      </c>
      <c r="C233" s="183" t="s">
        <v>2651</v>
      </c>
      <c r="D233" t="str">
        <f t="shared" si="3"/>
        <v>[UE] Aprobarea hotărârii de Guvern cu privire la organizarea și funcționarea liceelor cu profil sportiv</v>
      </c>
    </row>
    <row r="234" spans="2:4">
      <c r="B234" s="319" t="s">
        <v>3157</v>
      </c>
      <c r="C234" s="183" t="s">
        <v>277</v>
      </c>
      <c r="D234" t="str">
        <f t="shared" si="3"/>
        <v xml:space="preserve">[UE] Aprobarea hotărârii de Guvern cu privire la organizarea și funcționarea Centrului Sportiv Republican de pregătire a Loturilor Naționale; </v>
      </c>
    </row>
    <row r="235" spans="2:4">
      <c r="B235" s="319" t="s">
        <v>3157</v>
      </c>
      <c r="C235" s="183" t="s">
        <v>281</v>
      </c>
      <c r="D235" t="str">
        <f t="shared" si="3"/>
        <v>[UE] Modificarea Hotărârii de Guvern nr.1552/2002 cu privire a aprobarea normelor financiare pentru activitatea sportivă</v>
      </c>
    </row>
    <row r="236" spans="2:4">
      <c r="B236" s="319" t="s">
        <v>3157</v>
      </c>
      <c r="C236" s="183" t="s">
        <v>2233</v>
      </c>
      <c r="D236" t="str">
        <f t="shared" si="3"/>
        <v>[UE] Aprobarea proiectului de lege cu privire la participarea civică</v>
      </c>
    </row>
    <row r="237" spans="2:4">
      <c r="B237" s="319" t="s">
        <v>3157</v>
      </c>
      <c r="C237" s="183" t="s">
        <v>735</v>
      </c>
      <c r="D237" t="str">
        <f t="shared" si="3"/>
        <v>[UE] Aprobarea hotărârii de Guvern cu privire la importul și exportul produselor ecologice</v>
      </c>
    </row>
    <row r="238" spans="2:4">
      <c r="B238" s="319" t="s">
        <v>3157</v>
      </c>
      <c r="C238" s="183" t="s">
        <v>2560</v>
      </c>
      <c r="D238" t="str">
        <f t="shared" si="3"/>
        <v>[UE] Aprobarea hotărârii de Guvern cu privire la organizarea sistemului de control și certificare, recunoașterea organismelor de control și supravegherea activității acestora în agricultura ecologică</v>
      </c>
    </row>
    <row r="239" spans="2:4">
      <c r="B239" s="319" t="s">
        <v>3157</v>
      </c>
      <c r="C239" s="183" t="s">
        <v>2568</v>
      </c>
      <c r="D239" t="str">
        <f t="shared" si="3"/>
        <v>[UE] Modificarea Hotărârii de Guvern nr.558/2011 privind măsurile de urgență din domeniul fitosanitar pentru a preveni introducerea şi răspândirea în Republica Moldova a unor organisme de carantină</v>
      </c>
    </row>
    <row r="240" spans="2:4">
      <c r="B240" s="319" t="s">
        <v>3157</v>
      </c>
      <c r="C240" s="183" t="s">
        <v>749</v>
      </c>
      <c r="D240" t="str">
        <f t="shared" si="3"/>
        <v xml:space="preserve">[UE] Aprobarea hotărârii de Guvern cu privire la frecvență pentru controalele de identitate și controalele fizice ale anumitor loturi de animale și mărfuri </v>
      </c>
    </row>
    <row r="241" spans="2:4">
      <c r="B241" s="319" t="s">
        <v>3157</v>
      </c>
      <c r="C241" s="183" t="s">
        <v>750</v>
      </c>
      <c r="D241" t="str">
        <f t="shared" si="3"/>
        <v>[UE] Aprobarea hotărârii de Guvern cu privire la cerințele minime vizând posturile de inspecție la frontieră</v>
      </c>
    </row>
    <row r="242" spans="2:4">
      <c r="B242" s="319" t="s">
        <v>3157</v>
      </c>
      <c r="C242" s="187" t="s">
        <v>1598</v>
      </c>
      <c r="D242" t="str">
        <f t="shared" si="3"/>
        <v>[UE] Aprobarea proiectului de lege privind reglementarea tarifelor de roaming cu statele membre ale UE</v>
      </c>
    </row>
    <row r="243" spans="2:4">
      <c r="B243" s="319" t="s">
        <v>3157</v>
      </c>
      <c r="C243" s="183" t="s">
        <v>1628</v>
      </c>
      <c r="D243" t="str">
        <f t="shared" si="3"/>
        <v>[UE] Aprobarea proiectului de lege  privind libera circulație  și recunoașterea reciprocă a mărfurilor comercializate în mod legal</v>
      </c>
    </row>
    <row r="244" spans="2:4" ht="38.25">
      <c r="B244" s="319" t="s">
        <v>3157</v>
      </c>
      <c r="C244" s="183" t="s">
        <v>2570</v>
      </c>
      <c r="D244" t="str">
        <f t="shared" si="3"/>
        <v xml:space="preserve">[UE] Modificarea unor hotărâri de Guvern (Hotărârea de Guvern nr.398/2012 pentru aprobarea unor norme sanitar-veterinare privind controlul și reducerea prevalenței salmonelelor în efectivele de animale; Hotărârea de Guvern nr.221/2009 cu privire la aprobarea Regulilor privind criteriile microbiologice pentru produsele alimentare)
</v>
      </c>
    </row>
    <row r="245" spans="2:4">
      <c r="B245" s="319" t="s">
        <v>3157</v>
      </c>
      <c r="C245" s="187" t="s">
        <v>1871</v>
      </c>
      <c r="D245" t="str">
        <f t="shared" si="3"/>
        <v>[UE] Aprobarea proiectului de lege privind Codul comunicațiilor electronice</v>
      </c>
    </row>
    <row r="246" spans="2:4">
      <c r="B246" s="319" t="s">
        <v>3157</v>
      </c>
      <c r="C246" s="183" t="s">
        <v>2573</v>
      </c>
      <c r="D246" t="str">
        <f t="shared" si="3"/>
        <v xml:space="preserve">[UE] Aprobarea hotărârii de Guvern privind Regulamentul - cadru de organizare şi funcţionare a Serviciului social Centrul de reabilitare a victimelor violenţei în familie și a Standardelor minime de calitate </v>
      </c>
    </row>
    <row r="247" spans="2:4" ht="25.5">
      <c r="B247" s="319" t="s">
        <v>3157</v>
      </c>
      <c r="C247" s="183" t="s">
        <v>2836</v>
      </c>
      <c r="D247" t="str">
        <f t="shared" si="3"/>
        <v xml:space="preserve">[UE] Aprobarea hotărârii de Guvern privind sistemele de navlosire și de stabilire a prețurilor în transportul național și internațional pe căile navigabile interioare 
</v>
      </c>
    </row>
    <row r="248" spans="2:4" ht="38.25">
      <c r="B248" s="319" t="s">
        <v>3157</v>
      </c>
      <c r="C248" s="183" t="s">
        <v>2706</v>
      </c>
      <c r="D248" t="str">
        <f t="shared" si="3"/>
        <v xml:space="preserve">[UE] Aprobarea hotărârii de Guvern privind transportul pe căi navigabile interioare de mărfuri periculoase 
</v>
      </c>
    </row>
    <row r="249" spans="2:4" ht="25.5">
      <c r="B249" s="319" t="s">
        <v>3157</v>
      </c>
      <c r="C249" s="183" t="s">
        <v>738</v>
      </c>
      <c r="D249" t="str">
        <f t="shared" si="3"/>
        <v>[UE] Aprobarea hotărârii de Guvern cu privire la autorizarea unităților de material germinativ și cerințele de trasabilitate și de sănătate animală pentru circulația materialului germinativ provenit de la anumite animale terestre deținute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375"/>
  <sheetViews>
    <sheetView zoomScaleNormal="100" workbookViewId="0">
      <pane ySplit="1" topLeftCell="A2" activePane="bottomLeft" state="frozen"/>
      <selection pane="bottomLeft" activeCell="F8" sqref="F8"/>
    </sheetView>
  </sheetViews>
  <sheetFormatPr defaultColWidth="14.42578125" defaultRowHeight="15" customHeight="1"/>
  <cols>
    <col min="1" max="1" width="5.7109375" style="71" customWidth="1"/>
    <col min="2" max="2" width="17.140625" style="71" customWidth="1"/>
    <col min="3" max="3" width="26.42578125" style="71" customWidth="1"/>
    <col min="4" max="4" width="28.28515625" style="71" customWidth="1"/>
    <col min="5" max="5" width="23" style="71" customWidth="1"/>
    <col min="6" max="6" width="27" style="71" customWidth="1"/>
    <col min="7" max="7" width="18.140625" style="71" customWidth="1"/>
    <col min="8" max="8" width="15.28515625" style="71" customWidth="1"/>
    <col min="9" max="9" width="13.7109375" style="71" customWidth="1"/>
    <col min="10" max="10" width="22.28515625" style="71" bestFit="1" customWidth="1"/>
    <col min="11" max="12" width="17.140625" style="71" hidden="1" customWidth="1"/>
    <col min="13" max="13" width="18.85546875" style="102" customWidth="1"/>
    <col min="14" max="14" width="24.42578125" style="71" customWidth="1"/>
    <col min="15" max="15" width="18.5703125" style="71" customWidth="1"/>
    <col min="16" max="16" width="23.85546875" style="71" customWidth="1"/>
    <col min="17" max="17" width="21.5703125" style="71" customWidth="1"/>
    <col min="18" max="18" width="25.85546875" style="71" customWidth="1"/>
    <col min="19" max="19" width="33.140625" style="71" customWidth="1"/>
    <col min="20" max="16384" width="14.42578125" style="71"/>
  </cols>
  <sheetData>
    <row r="1" spans="1:19" ht="63.75">
      <c r="A1" s="39" t="s">
        <v>0</v>
      </c>
      <c r="B1" s="39" t="s">
        <v>166</v>
      </c>
      <c r="C1" s="39" t="s">
        <v>1</v>
      </c>
      <c r="D1" s="39" t="s">
        <v>2</v>
      </c>
      <c r="E1" s="39" t="s">
        <v>3</v>
      </c>
      <c r="F1" s="39" t="s">
        <v>4</v>
      </c>
      <c r="G1" s="39" t="s">
        <v>5</v>
      </c>
      <c r="H1" s="39" t="s">
        <v>6</v>
      </c>
      <c r="I1" s="39" t="s">
        <v>7</v>
      </c>
      <c r="J1" s="39" t="s">
        <v>978</v>
      </c>
      <c r="K1" s="106" t="s">
        <v>1767</v>
      </c>
      <c r="L1" s="106" t="s">
        <v>1842</v>
      </c>
      <c r="M1" s="97" t="s">
        <v>8</v>
      </c>
      <c r="N1" s="39" t="s">
        <v>9</v>
      </c>
      <c r="O1" s="39" t="s">
        <v>10</v>
      </c>
      <c r="P1" s="39" t="s">
        <v>11</v>
      </c>
      <c r="Q1" s="39" t="s">
        <v>12</v>
      </c>
      <c r="R1" s="39" t="s">
        <v>13</v>
      </c>
      <c r="S1" s="39" t="s">
        <v>14</v>
      </c>
    </row>
    <row r="2" spans="1:19" ht="63.75">
      <c r="A2" s="36">
        <v>1</v>
      </c>
      <c r="B2" s="36" t="s">
        <v>1644</v>
      </c>
      <c r="C2" s="36" t="s">
        <v>1313</v>
      </c>
      <c r="D2" s="36" t="s">
        <v>1645</v>
      </c>
      <c r="E2" s="36"/>
      <c r="F2" s="36" t="s">
        <v>1502</v>
      </c>
      <c r="G2" s="36" t="s">
        <v>168</v>
      </c>
      <c r="H2" s="36" t="s">
        <v>237</v>
      </c>
      <c r="I2" s="40" t="s">
        <v>552</v>
      </c>
      <c r="J2" s="36" t="s">
        <v>1770</v>
      </c>
      <c r="K2" s="36">
        <v>102</v>
      </c>
      <c r="L2" s="76">
        <f>K2*153</f>
        <v>15606</v>
      </c>
      <c r="M2" s="37" t="s">
        <v>1653</v>
      </c>
      <c r="N2" s="36" t="s">
        <v>1224</v>
      </c>
      <c r="O2" s="54"/>
      <c r="P2" s="36" t="s">
        <v>1503</v>
      </c>
      <c r="Q2" s="36" t="s">
        <v>1504</v>
      </c>
      <c r="R2" s="36" t="s">
        <v>1505</v>
      </c>
      <c r="S2" s="36" t="s">
        <v>1646</v>
      </c>
    </row>
    <row r="3" spans="1:19" ht="51">
      <c r="A3" s="36">
        <v>2</v>
      </c>
      <c r="B3" s="36" t="s">
        <v>1644</v>
      </c>
      <c r="C3" s="36" t="s">
        <v>1313</v>
      </c>
      <c r="D3" s="36" t="s">
        <v>1506</v>
      </c>
      <c r="E3" s="36"/>
      <c r="F3" s="36" t="s">
        <v>2461</v>
      </c>
      <c r="G3" s="36" t="s">
        <v>168</v>
      </c>
      <c r="H3" s="36" t="s">
        <v>1507</v>
      </c>
      <c r="I3" s="40" t="s">
        <v>264</v>
      </c>
      <c r="J3" s="36" t="s">
        <v>1776</v>
      </c>
      <c r="K3" s="36">
        <v>131</v>
      </c>
      <c r="L3" s="76">
        <f t="shared" ref="L3:L68" si="0">K3*153</f>
        <v>20043</v>
      </c>
      <c r="M3" s="37" t="s">
        <v>1653</v>
      </c>
      <c r="N3" s="36" t="s">
        <v>1224</v>
      </c>
      <c r="O3" s="54"/>
      <c r="P3" s="36" t="s">
        <v>1503</v>
      </c>
      <c r="Q3" s="36" t="s">
        <v>1504</v>
      </c>
      <c r="R3" s="36" t="s">
        <v>1508</v>
      </c>
      <c r="S3" s="36" t="s">
        <v>1646</v>
      </c>
    </row>
    <row r="4" spans="1:19" ht="63.75">
      <c r="A4" s="36">
        <v>3</v>
      </c>
      <c r="B4" s="36" t="s">
        <v>1644</v>
      </c>
      <c r="C4" s="36" t="s">
        <v>1313</v>
      </c>
      <c r="D4" s="36" t="s">
        <v>1509</v>
      </c>
      <c r="E4" s="36"/>
      <c r="F4" s="36" t="s">
        <v>1510</v>
      </c>
      <c r="G4" s="36" t="s">
        <v>168</v>
      </c>
      <c r="H4" s="36" t="s">
        <v>387</v>
      </c>
      <c r="I4" s="40" t="s">
        <v>552</v>
      </c>
      <c r="J4" s="36" t="s">
        <v>1780</v>
      </c>
      <c r="K4" s="36">
        <v>97</v>
      </c>
      <c r="L4" s="76">
        <f t="shared" si="0"/>
        <v>14841</v>
      </c>
      <c r="M4" s="37" t="s">
        <v>1653</v>
      </c>
      <c r="N4" s="36" t="s">
        <v>1224</v>
      </c>
      <c r="O4" s="54"/>
      <c r="P4" s="36" t="s">
        <v>1503</v>
      </c>
      <c r="Q4" s="36" t="s">
        <v>1511</v>
      </c>
      <c r="R4" s="36" t="s">
        <v>1512</v>
      </c>
      <c r="S4" s="36" t="s">
        <v>1646</v>
      </c>
    </row>
    <row r="5" spans="1:19" ht="51">
      <c r="A5" s="36">
        <v>4</v>
      </c>
      <c r="B5" s="36" t="s">
        <v>1644</v>
      </c>
      <c r="C5" s="36" t="s">
        <v>1313</v>
      </c>
      <c r="D5" s="36" t="s">
        <v>1513</v>
      </c>
      <c r="E5" s="36"/>
      <c r="F5" s="36" t="s">
        <v>1514</v>
      </c>
      <c r="G5" s="36" t="s">
        <v>168</v>
      </c>
      <c r="H5" s="36" t="s">
        <v>1060</v>
      </c>
      <c r="I5" s="40" t="s">
        <v>270</v>
      </c>
      <c r="J5" s="36" t="s">
        <v>1770</v>
      </c>
      <c r="K5" s="36">
        <v>102</v>
      </c>
      <c r="L5" s="76">
        <f t="shared" si="0"/>
        <v>15606</v>
      </c>
      <c r="M5" s="37" t="s">
        <v>1653</v>
      </c>
      <c r="N5" s="36" t="s">
        <v>1224</v>
      </c>
      <c r="O5" s="54"/>
      <c r="P5" s="36" t="s">
        <v>1503</v>
      </c>
      <c r="Q5" s="36" t="s">
        <v>1504</v>
      </c>
      <c r="R5" s="36" t="s">
        <v>1515</v>
      </c>
      <c r="S5" s="36" t="s">
        <v>1646</v>
      </c>
    </row>
    <row r="6" spans="1:19" ht="51">
      <c r="A6" s="36">
        <v>5</v>
      </c>
      <c r="B6" s="36" t="s">
        <v>1644</v>
      </c>
      <c r="C6" s="36" t="s">
        <v>1313</v>
      </c>
      <c r="D6" s="36" t="s">
        <v>1516</v>
      </c>
      <c r="E6" s="36"/>
      <c r="F6" s="36" t="s">
        <v>1517</v>
      </c>
      <c r="G6" s="36" t="s">
        <v>168</v>
      </c>
      <c r="H6" s="36" t="s">
        <v>1060</v>
      </c>
      <c r="I6" s="40" t="s">
        <v>270</v>
      </c>
      <c r="J6" s="36" t="s">
        <v>1776</v>
      </c>
      <c r="K6" s="36">
        <v>131</v>
      </c>
      <c r="L6" s="76">
        <f t="shared" si="0"/>
        <v>20043</v>
      </c>
      <c r="M6" s="37" t="s">
        <v>1653</v>
      </c>
      <c r="N6" s="36" t="s">
        <v>1224</v>
      </c>
      <c r="O6" s="54"/>
      <c r="P6" s="36" t="s">
        <v>1503</v>
      </c>
      <c r="Q6" s="36" t="s">
        <v>1504</v>
      </c>
      <c r="R6" s="36" t="s">
        <v>1515</v>
      </c>
      <c r="S6" s="36" t="s">
        <v>1646</v>
      </c>
    </row>
    <row r="7" spans="1:19" ht="51">
      <c r="A7" s="36">
        <v>6</v>
      </c>
      <c r="B7" s="36" t="s">
        <v>1644</v>
      </c>
      <c r="C7" s="36" t="s">
        <v>1313</v>
      </c>
      <c r="D7" s="36" t="s">
        <v>1518</v>
      </c>
      <c r="E7" s="36"/>
      <c r="F7" s="36" t="s">
        <v>1881</v>
      </c>
      <c r="G7" s="36" t="s">
        <v>168</v>
      </c>
      <c r="H7" s="36" t="s">
        <v>1519</v>
      </c>
      <c r="I7" s="40" t="s">
        <v>268</v>
      </c>
      <c r="J7" s="36" t="s">
        <v>1770</v>
      </c>
      <c r="K7" s="36">
        <v>102</v>
      </c>
      <c r="L7" s="76">
        <f t="shared" si="0"/>
        <v>15606</v>
      </c>
      <c r="M7" s="37" t="s">
        <v>1653</v>
      </c>
      <c r="N7" s="36" t="s">
        <v>1224</v>
      </c>
      <c r="O7" s="54"/>
      <c r="P7" s="36" t="s">
        <v>1503</v>
      </c>
      <c r="Q7" s="36" t="s">
        <v>1504</v>
      </c>
      <c r="R7" s="36" t="s">
        <v>1520</v>
      </c>
      <c r="S7" s="36" t="s">
        <v>1646</v>
      </c>
    </row>
    <row r="8" spans="1:19" ht="76.5">
      <c r="A8" s="36">
        <v>7</v>
      </c>
      <c r="B8" s="36" t="s">
        <v>1644</v>
      </c>
      <c r="C8" s="36" t="s">
        <v>1313</v>
      </c>
      <c r="D8" s="36" t="s">
        <v>1521</v>
      </c>
      <c r="E8" s="36"/>
      <c r="F8" s="36" t="s">
        <v>1522</v>
      </c>
      <c r="G8" s="36" t="s">
        <v>168</v>
      </c>
      <c r="H8" s="36" t="s">
        <v>957</v>
      </c>
      <c r="I8" s="40" t="s">
        <v>398</v>
      </c>
      <c r="J8" s="36" t="s">
        <v>1780</v>
      </c>
      <c r="K8" s="36">
        <v>97</v>
      </c>
      <c r="L8" s="76">
        <f t="shared" si="0"/>
        <v>14841</v>
      </c>
      <c r="M8" s="37" t="s">
        <v>1653</v>
      </c>
      <c r="N8" s="36" t="s">
        <v>1224</v>
      </c>
      <c r="O8" s="54"/>
      <c r="P8" s="36" t="s">
        <v>1503</v>
      </c>
      <c r="Q8" s="36" t="s">
        <v>1504</v>
      </c>
      <c r="R8" s="36" t="s">
        <v>1523</v>
      </c>
      <c r="S8" s="36" t="s">
        <v>1646</v>
      </c>
    </row>
    <row r="9" spans="1:19" ht="63.75">
      <c r="A9" s="36">
        <v>8</v>
      </c>
      <c r="B9" s="36" t="s">
        <v>1644</v>
      </c>
      <c r="C9" s="36" t="s">
        <v>1313</v>
      </c>
      <c r="D9" s="36" t="s">
        <v>1524</v>
      </c>
      <c r="E9" s="36"/>
      <c r="F9" s="36" t="s">
        <v>1525</v>
      </c>
      <c r="G9" s="36" t="s">
        <v>168</v>
      </c>
      <c r="H9" s="36" t="s">
        <v>798</v>
      </c>
      <c r="I9" s="40" t="s">
        <v>396</v>
      </c>
      <c r="J9" s="36" t="s">
        <v>1770</v>
      </c>
      <c r="K9" s="36">
        <v>102</v>
      </c>
      <c r="L9" s="76">
        <f t="shared" si="0"/>
        <v>15606</v>
      </c>
      <c r="M9" s="37" t="s">
        <v>1653</v>
      </c>
      <c r="N9" s="36" t="s">
        <v>1224</v>
      </c>
      <c r="O9" s="54"/>
      <c r="P9" s="36" t="s">
        <v>1503</v>
      </c>
      <c r="Q9" s="36" t="s">
        <v>1511</v>
      </c>
      <c r="R9" s="36" t="s">
        <v>1526</v>
      </c>
      <c r="S9" s="36" t="s">
        <v>1646</v>
      </c>
    </row>
    <row r="10" spans="1:19" ht="63.75">
      <c r="A10" s="36">
        <v>9</v>
      </c>
      <c r="B10" s="36" t="s">
        <v>1644</v>
      </c>
      <c r="C10" s="36" t="s">
        <v>1313</v>
      </c>
      <c r="D10" s="36" t="s">
        <v>2652</v>
      </c>
      <c r="E10" s="36"/>
      <c r="F10" s="94" t="s">
        <v>1527</v>
      </c>
      <c r="G10" s="36" t="s">
        <v>16</v>
      </c>
      <c r="H10" s="40" t="s">
        <v>389</v>
      </c>
      <c r="I10" s="40" t="s">
        <v>969</v>
      </c>
      <c r="J10" s="36" t="s">
        <v>1773</v>
      </c>
      <c r="K10" s="36">
        <v>126</v>
      </c>
      <c r="L10" s="76">
        <f t="shared" si="0"/>
        <v>19278</v>
      </c>
      <c r="M10" s="37" t="s">
        <v>1658</v>
      </c>
      <c r="N10" s="36" t="s">
        <v>1528</v>
      </c>
      <c r="O10" s="36" t="s">
        <v>1864</v>
      </c>
      <c r="P10" s="36" t="s">
        <v>1503</v>
      </c>
      <c r="Q10" s="36" t="s">
        <v>1511</v>
      </c>
      <c r="R10" s="36"/>
      <c r="S10" s="36" t="s">
        <v>1646</v>
      </c>
    </row>
    <row r="11" spans="1:19" ht="63.75">
      <c r="A11" s="36">
        <v>10</v>
      </c>
      <c r="B11" s="36" t="s">
        <v>1644</v>
      </c>
      <c r="C11" s="36" t="s">
        <v>1313</v>
      </c>
      <c r="D11" s="36" t="s">
        <v>1529</v>
      </c>
      <c r="E11" s="36"/>
      <c r="F11" s="36" t="s">
        <v>1530</v>
      </c>
      <c r="G11" s="36" t="s">
        <v>16</v>
      </c>
      <c r="H11" s="40" t="s">
        <v>394</v>
      </c>
      <c r="I11" s="40" t="s">
        <v>255</v>
      </c>
      <c r="J11" s="36" t="s">
        <v>1773</v>
      </c>
      <c r="K11" s="36">
        <v>126</v>
      </c>
      <c r="L11" s="76">
        <f t="shared" si="0"/>
        <v>19278</v>
      </c>
      <c r="M11" s="37" t="s">
        <v>1658</v>
      </c>
      <c r="N11" s="36" t="s">
        <v>1528</v>
      </c>
      <c r="O11" s="36" t="s">
        <v>1864</v>
      </c>
      <c r="P11" s="36" t="s">
        <v>1503</v>
      </c>
      <c r="Q11" s="36" t="s">
        <v>1511</v>
      </c>
      <c r="R11" s="36"/>
      <c r="S11" s="36" t="s">
        <v>1646</v>
      </c>
    </row>
    <row r="12" spans="1:19" ht="63.75">
      <c r="A12" s="36">
        <v>11</v>
      </c>
      <c r="B12" s="36" t="s">
        <v>1644</v>
      </c>
      <c r="C12" s="36" t="s">
        <v>1313</v>
      </c>
      <c r="D12" s="36" t="s">
        <v>1843</v>
      </c>
      <c r="E12" s="94" t="s">
        <v>1531</v>
      </c>
      <c r="F12" s="94" t="s">
        <v>1532</v>
      </c>
      <c r="G12" s="36" t="s">
        <v>16</v>
      </c>
      <c r="H12" s="40" t="s">
        <v>261</v>
      </c>
      <c r="I12" s="40" t="s">
        <v>269</v>
      </c>
      <c r="J12" s="36" t="s">
        <v>1794</v>
      </c>
      <c r="K12" s="36">
        <v>148</v>
      </c>
      <c r="L12" s="76">
        <f t="shared" si="0"/>
        <v>22644</v>
      </c>
      <c r="M12" s="37" t="s">
        <v>1653</v>
      </c>
      <c r="N12" s="36" t="s">
        <v>1528</v>
      </c>
      <c r="O12" s="36" t="s">
        <v>1865</v>
      </c>
      <c r="P12" s="36" t="s">
        <v>1503</v>
      </c>
      <c r="Q12" s="36" t="s">
        <v>1511</v>
      </c>
      <c r="R12" s="36" t="s">
        <v>1533</v>
      </c>
      <c r="S12" s="36" t="s">
        <v>1646</v>
      </c>
    </row>
    <row r="13" spans="1:19" ht="89.25">
      <c r="A13" s="36">
        <v>12</v>
      </c>
      <c r="B13" s="36" t="s">
        <v>1644</v>
      </c>
      <c r="C13" s="36" t="s">
        <v>1313</v>
      </c>
      <c r="D13" s="36" t="s">
        <v>1534</v>
      </c>
      <c r="E13" s="36"/>
      <c r="F13" s="94" t="s">
        <v>1535</v>
      </c>
      <c r="G13" s="36" t="s">
        <v>16</v>
      </c>
      <c r="H13" s="40" t="s">
        <v>261</v>
      </c>
      <c r="I13" s="40" t="s">
        <v>269</v>
      </c>
      <c r="J13" s="36" t="s">
        <v>1781</v>
      </c>
      <c r="K13" s="36">
        <v>96</v>
      </c>
      <c r="L13" s="76">
        <f t="shared" si="0"/>
        <v>14688</v>
      </c>
      <c r="M13" s="37" t="s">
        <v>1653</v>
      </c>
      <c r="N13" s="36" t="s">
        <v>1528</v>
      </c>
      <c r="O13" s="36" t="s">
        <v>1864</v>
      </c>
      <c r="P13" s="36" t="s">
        <v>1503</v>
      </c>
      <c r="Q13" s="36" t="s">
        <v>1511</v>
      </c>
      <c r="R13" s="36" t="s">
        <v>1536</v>
      </c>
      <c r="S13" s="36" t="s">
        <v>1646</v>
      </c>
    </row>
    <row r="14" spans="1:19" ht="89.25">
      <c r="A14" s="36">
        <v>13</v>
      </c>
      <c r="B14" s="36" t="s">
        <v>1644</v>
      </c>
      <c r="C14" s="36" t="s">
        <v>1313</v>
      </c>
      <c r="D14" s="36" t="s">
        <v>1537</v>
      </c>
      <c r="E14" s="37" t="s">
        <v>1538</v>
      </c>
      <c r="F14" s="36" t="s">
        <v>1539</v>
      </c>
      <c r="G14" s="36" t="s">
        <v>168</v>
      </c>
      <c r="H14" s="40" t="s">
        <v>2094</v>
      </c>
      <c r="I14" s="36" t="s">
        <v>975</v>
      </c>
      <c r="J14" s="36" t="s">
        <v>1794</v>
      </c>
      <c r="K14" s="36">
        <v>148</v>
      </c>
      <c r="L14" s="76">
        <f t="shared" si="0"/>
        <v>22644</v>
      </c>
      <c r="M14" s="37" t="s">
        <v>1653</v>
      </c>
      <c r="N14" s="36" t="s">
        <v>1224</v>
      </c>
      <c r="O14" s="54" t="s">
        <v>196</v>
      </c>
      <c r="P14" s="36" t="s">
        <v>1540</v>
      </c>
      <c r="Q14" s="36" t="s">
        <v>1541</v>
      </c>
      <c r="R14" s="36" t="s">
        <v>1542</v>
      </c>
      <c r="S14" s="36" t="s">
        <v>1646</v>
      </c>
    </row>
    <row r="15" spans="1:19" ht="76.5">
      <c r="A15" s="36">
        <v>14</v>
      </c>
      <c r="B15" s="36" t="s">
        <v>1644</v>
      </c>
      <c r="C15" s="36" t="s">
        <v>1313</v>
      </c>
      <c r="D15" s="36" t="s">
        <v>2653</v>
      </c>
      <c r="E15" s="36"/>
      <c r="F15" s="36" t="s">
        <v>1543</v>
      </c>
      <c r="G15" s="36" t="s">
        <v>168</v>
      </c>
      <c r="H15" s="40" t="s">
        <v>548</v>
      </c>
      <c r="I15" s="40" t="s">
        <v>264</v>
      </c>
      <c r="J15" s="36" t="s">
        <v>1769</v>
      </c>
      <c r="K15" s="36">
        <v>101</v>
      </c>
      <c r="L15" s="76">
        <f t="shared" si="0"/>
        <v>15453</v>
      </c>
      <c r="M15" s="37" t="s">
        <v>1653</v>
      </c>
      <c r="N15" s="36" t="s">
        <v>1224</v>
      </c>
      <c r="O15" s="54" t="s">
        <v>1544</v>
      </c>
      <c r="P15" s="36" t="s">
        <v>1540</v>
      </c>
      <c r="Q15" s="36" t="s">
        <v>1541</v>
      </c>
      <c r="R15" s="36" t="s">
        <v>1545</v>
      </c>
      <c r="S15" s="36" t="s">
        <v>1646</v>
      </c>
    </row>
    <row r="16" spans="1:19" ht="63.75">
      <c r="A16" s="36">
        <v>15</v>
      </c>
      <c r="B16" s="36" t="s">
        <v>1644</v>
      </c>
      <c r="C16" s="36" t="s">
        <v>1313</v>
      </c>
      <c r="D16" s="36" t="s">
        <v>1546</v>
      </c>
      <c r="E16" s="36"/>
      <c r="F16" s="36" t="s">
        <v>1866</v>
      </c>
      <c r="G16" s="36" t="s">
        <v>168</v>
      </c>
      <c r="H16" s="40" t="s">
        <v>1547</v>
      </c>
      <c r="I16" s="40" t="s">
        <v>552</v>
      </c>
      <c r="J16" s="36" t="s">
        <v>1780</v>
      </c>
      <c r="K16" s="36">
        <v>97</v>
      </c>
      <c r="L16" s="76">
        <f t="shared" si="0"/>
        <v>14841</v>
      </c>
      <c r="M16" s="37" t="s">
        <v>1653</v>
      </c>
      <c r="N16" s="36" t="s">
        <v>1224</v>
      </c>
      <c r="O16" s="54" t="s">
        <v>1548</v>
      </c>
      <c r="P16" s="36" t="s">
        <v>1540</v>
      </c>
      <c r="Q16" s="36" t="s">
        <v>1541</v>
      </c>
      <c r="R16" s="36"/>
      <c r="S16" s="36" t="s">
        <v>1646</v>
      </c>
    </row>
    <row r="17" spans="1:19" ht="63.75">
      <c r="A17" s="36">
        <v>16</v>
      </c>
      <c r="B17" s="36" t="s">
        <v>1644</v>
      </c>
      <c r="C17" s="36" t="s">
        <v>1313</v>
      </c>
      <c r="D17" s="36" t="s">
        <v>1549</v>
      </c>
      <c r="E17" s="36"/>
      <c r="F17" s="36" t="s">
        <v>1543</v>
      </c>
      <c r="G17" s="36" t="s">
        <v>16</v>
      </c>
      <c r="H17" s="40" t="s">
        <v>797</v>
      </c>
      <c r="I17" s="40" t="s">
        <v>394</v>
      </c>
      <c r="J17" s="36" t="s">
        <v>1777</v>
      </c>
      <c r="K17" s="36">
        <v>132</v>
      </c>
      <c r="L17" s="76">
        <f t="shared" si="0"/>
        <v>20196</v>
      </c>
      <c r="M17" s="37" t="s">
        <v>1653</v>
      </c>
      <c r="N17" s="36" t="s">
        <v>1224</v>
      </c>
      <c r="O17" s="54" t="s">
        <v>1550</v>
      </c>
      <c r="P17" s="36" t="s">
        <v>1540</v>
      </c>
      <c r="Q17" s="36" t="s">
        <v>1541</v>
      </c>
      <c r="R17" s="36" t="s">
        <v>1551</v>
      </c>
      <c r="S17" s="36" t="s">
        <v>1646</v>
      </c>
    </row>
    <row r="18" spans="1:19" ht="63.75">
      <c r="A18" s="36">
        <v>17</v>
      </c>
      <c r="B18" s="36" t="s">
        <v>1644</v>
      </c>
      <c r="C18" s="36" t="s">
        <v>1313</v>
      </c>
      <c r="D18" s="36" t="s">
        <v>2685</v>
      </c>
      <c r="E18" s="36"/>
      <c r="F18" s="36" t="s">
        <v>1543</v>
      </c>
      <c r="G18" s="36" t="s">
        <v>16</v>
      </c>
      <c r="H18" s="40" t="s">
        <v>1552</v>
      </c>
      <c r="I18" s="36" t="s">
        <v>249</v>
      </c>
      <c r="J18" s="36" t="s">
        <v>1777</v>
      </c>
      <c r="K18" s="36">
        <v>132</v>
      </c>
      <c r="L18" s="76">
        <f t="shared" si="0"/>
        <v>20196</v>
      </c>
      <c r="M18" s="37" t="s">
        <v>1653</v>
      </c>
      <c r="N18" s="36" t="s">
        <v>1224</v>
      </c>
      <c r="O18" s="54" t="s">
        <v>1550</v>
      </c>
      <c r="P18" s="36" t="s">
        <v>1540</v>
      </c>
      <c r="Q18" s="36" t="s">
        <v>1541</v>
      </c>
      <c r="R18" s="36" t="s">
        <v>1551</v>
      </c>
      <c r="S18" s="36" t="s">
        <v>1646</v>
      </c>
    </row>
    <row r="19" spans="1:19" ht="76.5">
      <c r="A19" s="36">
        <v>18</v>
      </c>
      <c r="B19" s="36" t="s">
        <v>1644</v>
      </c>
      <c r="C19" s="36" t="s">
        <v>1313</v>
      </c>
      <c r="D19" s="36" t="s">
        <v>2686</v>
      </c>
      <c r="E19" s="36"/>
      <c r="F19" s="36" t="s">
        <v>1764</v>
      </c>
      <c r="G19" s="36" t="s">
        <v>16</v>
      </c>
      <c r="H19" s="40" t="s">
        <v>493</v>
      </c>
      <c r="I19" s="40" t="s">
        <v>263</v>
      </c>
      <c r="J19" s="36" t="s">
        <v>1783</v>
      </c>
      <c r="K19" s="36">
        <v>88</v>
      </c>
      <c r="L19" s="76">
        <f t="shared" si="0"/>
        <v>13464</v>
      </c>
      <c r="M19" s="37" t="s">
        <v>1653</v>
      </c>
      <c r="N19" s="36" t="s">
        <v>1224</v>
      </c>
      <c r="O19" s="54" t="s">
        <v>1554</v>
      </c>
      <c r="P19" s="36" t="s">
        <v>1540</v>
      </c>
      <c r="Q19" s="36" t="s">
        <v>1541</v>
      </c>
      <c r="R19" s="36" t="s">
        <v>1555</v>
      </c>
      <c r="S19" s="36" t="s">
        <v>1646</v>
      </c>
    </row>
    <row r="20" spans="1:19" ht="76.5">
      <c r="A20" s="36">
        <v>19</v>
      </c>
      <c r="B20" s="36" t="s">
        <v>1644</v>
      </c>
      <c r="C20" s="36" t="s">
        <v>1313</v>
      </c>
      <c r="D20" s="36" t="s">
        <v>2687</v>
      </c>
      <c r="E20" s="36"/>
      <c r="F20" s="36" t="s">
        <v>1553</v>
      </c>
      <c r="G20" s="36" t="s">
        <v>16</v>
      </c>
      <c r="H20" s="40" t="s">
        <v>1741</v>
      </c>
      <c r="I20" s="40" t="s">
        <v>557</v>
      </c>
      <c r="J20" s="36" t="s">
        <v>1783</v>
      </c>
      <c r="K20" s="36">
        <v>88</v>
      </c>
      <c r="L20" s="76">
        <f t="shared" si="0"/>
        <v>13464</v>
      </c>
      <c r="M20" s="37" t="s">
        <v>1653</v>
      </c>
      <c r="N20" s="36" t="s">
        <v>1224</v>
      </c>
      <c r="O20" s="54" t="s">
        <v>1554</v>
      </c>
      <c r="P20" s="36" t="s">
        <v>1540</v>
      </c>
      <c r="Q20" s="36" t="s">
        <v>1541</v>
      </c>
      <c r="R20" s="36" t="s">
        <v>1556</v>
      </c>
      <c r="S20" s="36" t="s">
        <v>1646</v>
      </c>
    </row>
    <row r="21" spans="1:19" ht="38.25">
      <c r="A21" s="36">
        <v>20</v>
      </c>
      <c r="B21" s="36" t="s">
        <v>1644</v>
      </c>
      <c r="C21" s="36" t="s">
        <v>1313</v>
      </c>
      <c r="D21" s="36" t="s">
        <v>2688</v>
      </c>
      <c r="E21" s="36"/>
      <c r="F21" s="36" t="s">
        <v>1557</v>
      </c>
      <c r="G21" s="36" t="s">
        <v>16</v>
      </c>
      <c r="H21" s="40" t="s">
        <v>1558</v>
      </c>
      <c r="I21" s="40" t="s">
        <v>972</v>
      </c>
      <c r="J21" s="36" t="s">
        <v>1777</v>
      </c>
      <c r="K21" s="36">
        <v>132</v>
      </c>
      <c r="L21" s="76">
        <f t="shared" si="0"/>
        <v>20196</v>
      </c>
      <c r="M21" s="37" t="s">
        <v>1653</v>
      </c>
      <c r="N21" s="36" t="s">
        <v>1224</v>
      </c>
      <c r="O21" s="54"/>
      <c r="P21" s="36" t="s">
        <v>1540</v>
      </c>
      <c r="Q21" s="36" t="s">
        <v>1541</v>
      </c>
      <c r="R21" s="36" t="s">
        <v>1555</v>
      </c>
      <c r="S21" s="36" t="s">
        <v>1646</v>
      </c>
    </row>
    <row r="22" spans="1:19" ht="63.75">
      <c r="A22" s="36">
        <v>21</v>
      </c>
      <c r="B22" s="36" t="s">
        <v>1644</v>
      </c>
      <c r="C22" s="36" t="s">
        <v>1313</v>
      </c>
      <c r="D22" s="36" t="s">
        <v>1559</v>
      </c>
      <c r="E22" s="36"/>
      <c r="F22" s="36" t="s">
        <v>1866</v>
      </c>
      <c r="G22" s="36" t="s">
        <v>16</v>
      </c>
      <c r="H22" s="40" t="s">
        <v>1738</v>
      </c>
      <c r="I22" s="40" t="s">
        <v>971</v>
      </c>
      <c r="J22" s="36" t="s">
        <v>1780</v>
      </c>
      <c r="K22" s="36">
        <v>97</v>
      </c>
      <c r="L22" s="76">
        <f t="shared" si="0"/>
        <v>14841</v>
      </c>
      <c r="M22" s="37" t="s">
        <v>1653</v>
      </c>
      <c r="N22" s="36" t="s">
        <v>1224</v>
      </c>
      <c r="O22" s="54"/>
      <c r="P22" s="36" t="s">
        <v>1540</v>
      </c>
      <c r="Q22" s="36" t="s">
        <v>1541</v>
      </c>
      <c r="R22" s="36" t="s">
        <v>1879</v>
      </c>
      <c r="S22" s="36" t="s">
        <v>1646</v>
      </c>
    </row>
    <row r="23" spans="1:19" ht="63.75">
      <c r="A23" s="36">
        <v>22</v>
      </c>
      <c r="B23" s="36" t="s">
        <v>1644</v>
      </c>
      <c r="C23" s="36" t="s">
        <v>1313</v>
      </c>
      <c r="D23" s="36" t="s">
        <v>1560</v>
      </c>
      <c r="E23" s="36" t="s">
        <v>1561</v>
      </c>
      <c r="F23" s="36" t="s">
        <v>1562</v>
      </c>
      <c r="G23" s="36" t="s">
        <v>168</v>
      </c>
      <c r="H23" s="36" t="s">
        <v>958</v>
      </c>
      <c r="I23" s="40" t="s">
        <v>962</v>
      </c>
      <c r="J23" s="36" t="s">
        <v>1804</v>
      </c>
      <c r="K23" s="36">
        <v>222</v>
      </c>
      <c r="L23" s="76">
        <f t="shared" si="0"/>
        <v>33966</v>
      </c>
      <c r="M23" s="37" t="s">
        <v>1659</v>
      </c>
      <c r="N23" s="36" t="s">
        <v>1224</v>
      </c>
      <c r="O23" s="36"/>
      <c r="P23" s="36" t="s">
        <v>1563</v>
      </c>
      <c r="Q23" s="36" t="s">
        <v>1564</v>
      </c>
      <c r="R23" s="36" t="s">
        <v>1565</v>
      </c>
      <c r="S23" s="36" t="s">
        <v>1646</v>
      </c>
    </row>
    <row r="24" spans="1:19" ht="165.75">
      <c r="A24" s="36">
        <v>23</v>
      </c>
      <c r="B24" s="36" t="s">
        <v>1644</v>
      </c>
      <c r="C24" s="36" t="s">
        <v>1313</v>
      </c>
      <c r="D24" s="36" t="s">
        <v>1566</v>
      </c>
      <c r="E24" s="36"/>
      <c r="F24" s="36" t="s">
        <v>1567</v>
      </c>
      <c r="G24" s="36" t="s">
        <v>168</v>
      </c>
      <c r="H24" s="40" t="s">
        <v>797</v>
      </c>
      <c r="I24" s="40" t="s">
        <v>253</v>
      </c>
      <c r="J24" s="36" t="s">
        <v>1805</v>
      </c>
      <c r="K24" s="36">
        <v>224</v>
      </c>
      <c r="L24" s="76">
        <f t="shared" si="0"/>
        <v>34272</v>
      </c>
      <c r="M24" s="37" t="s">
        <v>1659</v>
      </c>
      <c r="N24" s="36" t="s">
        <v>1224</v>
      </c>
      <c r="O24" s="36"/>
      <c r="P24" s="36" t="s">
        <v>1563</v>
      </c>
      <c r="Q24" s="36" t="s">
        <v>1564</v>
      </c>
      <c r="R24" s="36" t="s">
        <v>1867</v>
      </c>
      <c r="S24" s="36" t="s">
        <v>1646</v>
      </c>
    </row>
    <row r="25" spans="1:19" ht="127.5">
      <c r="A25" s="36">
        <v>24</v>
      </c>
      <c r="B25" s="36" t="s">
        <v>1644</v>
      </c>
      <c r="C25" s="36" t="s">
        <v>1313</v>
      </c>
      <c r="D25" s="36" t="s">
        <v>1810</v>
      </c>
      <c r="E25" s="36"/>
      <c r="F25" s="36" t="s">
        <v>1568</v>
      </c>
      <c r="G25" s="36" t="s">
        <v>16</v>
      </c>
      <c r="H25" s="40" t="s">
        <v>240</v>
      </c>
      <c r="I25" s="40" t="s">
        <v>399</v>
      </c>
      <c r="J25" s="36" t="s">
        <v>1802</v>
      </c>
      <c r="K25" s="36">
        <v>204</v>
      </c>
      <c r="L25" s="76">
        <f t="shared" si="0"/>
        <v>31212</v>
      </c>
      <c r="M25" s="37" t="s">
        <v>1659</v>
      </c>
      <c r="N25" s="36" t="s">
        <v>1224</v>
      </c>
      <c r="O25" s="36"/>
      <c r="P25" s="36" t="s">
        <v>1563</v>
      </c>
      <c r="Q25" s="36" t="s">
        <v>1564</v>
      </c>
      <c r="R25" s="36" t="s">
        <v>1868</v>
      </c>
      <c r="S25" s="36" t="s">
        <v>1646</v>
      </c>
    </row>
    <row r="26" spans="1:19" ht="76.5">
      <c r="A26" s="36">
        <v>25</v>
      </c>
      <c r="B26" s="36" t="s">
        <v>1644</v>
      </c>
      <c r="C26" s="36" t="s">
        <v>1313</v>
      </c>
      <c r="D26" s="36" t="s">
        <v>1869</v>
      </c>
      <c r="E26" s="36"/>
      <c r="F26" s="36" t="s">
        <v>1569</v>
      </c>
      <c r="G26" s="36" t="s">
        <v>16</v>
      </c>
      <c r="H26" s="40" t="s">
        <v>800</v>
      </c>
      <c r="I26" s="40" t="s">
        <v>396</v>
      </c>
      <c r="J26" s="36" t="s">
        <v>1802</v>
      </c>
      <c r="K26" s="36">
        <v>204</v>
      </c>
      <c r="L26" s="76">
        <f t="shared" si="0"/>
        <v>31212</v>
      </c>
      <c r="M26" s="37" t="s">
        <v>1659</v>
      </c>
      <c r="N26" s="36" t="s">
        <v>1224</v>
      </c>
      <c r="O26" s="36"/>
      <c r="P26" s="36" t="s">
        <v>1563</v>
      </c>
      <c r="Q26" s="36" t="s">
        <v>1564</v>
      </c>
      <c r="R26" s="36" t="s">
        <v>1570</v>
      </c>
      <c r="S26" s="36" t="s">
        <v>1646</v>
      </c>
    </row>
    <row r="27" spans="1:19" ht="63.75">
      <c r="A27" s="36">
        <v>26</v>
      </c>
      <c r="B27" s="36" t="s">
        <v>1644</v>
      </c>
      <c r="C27" s="36" t="s">
        <v>1313</v>
      </c>
      <c r="D27" s="36" t="s">
        <v>1571</v>
      </c>
      <c r="E27" s="36"/>
      <c r="F27" s="36" t="s">
        <v>2085</v>
      </c>
      <c r="G27" s="36" t="s">
        <v>306</v>
      </c>
      <c r="H27" s="36" t="s">
        <v>2095</v>
      </c>
      <c r="I27" s="36" t="s">
        <v>971</v>
      </c>
      <c r="J27" s="36" t="s">
        <v>1803</v>
      </c>
      <c r="K27" s="36">
        <v>220</v>
      </c>
      <c r="L27" s="76">
        <f t="shared" si="0"/>
        <v>33660</v>
      </c>
      <c r="M27" s="37" t="s">
        <v>1653</v>
      </c>
      <c r="N27" s="36" t="s">
        <v>1224</v>
      </c>
      <c r="O27" s="36" t="s">
        <v>1572</v>
      </c>
      <c r="P27" s="36" t="s">
        <v>1880</v>
      </c>
      <c r="Q27" s="36" t="s">
        <v>1573</v>
      </c>
      <c r="R27" s="36" t="s">
        <v>1574</v>
      </c>
      <c r="S27" s="36" t="s">
        <v>1646</v>
      </c>
    </row>
    <row r="28" spans="1:19" ht="76.5">
      <c r="A28" s="36">
        <v>27</v>
      </c>
      <c r="B28" s="36" t="s">
        <v>1644</v>
      </c>
      <c r="C28" s="36" t="s">
        <v>1313</v>
      </c>
      <c r="D28" s="36" t="s">
        <v>2689</v>
      </c>
      <c r="E28" s="36"/>
      <c r="F28" s="36" t="s">
        <v>1575</v>
      </c>
      <c r="G28" s="36" t="s">
        <v>306</v>
      </c>
      <c r="H28" s="36" t="s">
        <v>1266</v>
      </c>
      <c r="I28" s="36" t="s">
        <v>271</v>
      </c>
      <c r="J28" s="36" t="s">
        <v>1801</v>
      </c>
      <c r="K28" s="36">
        <v>200</v>
      </c>
      <c r="L28" s="76">
        <f t="shared" si="0"/>
        <v>30600</v>
      </c>
      <c r="M28" s="37" t="s">
        <v>1653</v>
      </c>
      <c r="N28" s="36" t="s">
        <v>1224</v>
      </c>
      <c r="O28" s="36" t="s">
        <v>1576</v>
      </c>
      <c r="P28" s="36" t="s">
        <v>1880</v>
      </c>
      <c r="Q28" s="36" t="s">
        <v>1573</v>
      </c>
      <c r="R28" s="36" t="s">
        <v>1574</v>
      </c>
      <c r="S28" s="36" t="s">
        <v>1646</v>
      </c>
    </row>
    <row r="29" spans="1:19" ht="76.5">
      <c r="A29" s="36">
        <v>28</v>
      </c>
      <c r="B29" s="36" t="s">
        <v>1644</v>
      </c>
      <c r="C29" s="36" t="s">
        <v>1313</v>
      </c>
      <c r="D29" s="36" t="s">
        <v>2690</v>
      </c>
      <c r="E29" s="36"/>
      <c r="F29" s="36" t="s">
        <v>1575</v>
      </c>
      <c r="G29" s="36" t="s">
        <v>306</v>
      </c>
      <c r="H29" s="36" t="s">
        <v>389</v>
      </c>
      <c r="I29" s="36" t="s">
        <v>971</v>
      </c>
      <c r="J29" s="36" t="s">
        <v>1801</v>
      </c>
      <c r="K29" s="36">
        <v>200</v>
      </c>
      <c r="L29" s="76">
        <f t="shared" si="0"/>
        <v>30600</v>
      </c>
      <c r="M29" s="37" t="s">
        <v>1653</v>
      </c>
      <c r="N29" s="36" t="s">
        <v>1224</v>
      </c>
      <c r="O29" s="36" t="s">
        <v>1576</v>
      </c>
      <c r="P29" s="36" t="s">
        <v>1880</v>
      </c>
      <c r="Q29" s="36" t="s">
        <v>1573</v>
      </c>
      <c r="R29" s="36" t="s">
        <v>1574</v>
      </c>
      <c r="S29" s="36" t="s">
        <v>1646</v>
      </c>
    </row>
    <row r="30" spans="1:19" ht="76.5">
      <c r="A30" s="36">
        <v>29</v>
      </c>
      <c r="B30" s="36" t="s">
        <v>1644</v>
      </c>
      <c r="C30" s="36" t="s">
        <v>1313</v>
      </c>
      <c r="D30" s="36" t="s">
        <v>1577</v>
      </c>
      <c r="E30" s="36"/>
      <c r="F30" s="36" t="s">
        <v>1578</v>
      </c>
      <c r="G30" s="36" t="s">
        <v>168</v>
      </c>
      <c r="H30" s="40" t="s">
        <v>1579</v>
      </c>
      <c r="I30" s="36" t="s">
        <v>797</v>
      </c>
      <c r="J30" s="36" t="s">
        <v>2154</v>
      </c>
      <c r="K30" s="36">
        <v>150</v>
      </c>
      <c r="L30" s="76">
        <f t="shared" si="0"/>
        <v>22950</v>
      </c>
      <c r="M30" s="37" t="s">
        <v>1653</v>
      </c>
      <c r="N30" s="36" t="s">
        <v>1224</v>
      </c>
      <c r="O30" s="36" t="s">
        <v>196</v>
      </c>
      <c r="P30" s="36" t="s">
        <v>1880</v>
      </c>
      <c r="Q30" s="36" t="s">
        <v>1573</v>
      </c>
      <c r="R30" s="36"/>
      <c r="S30" s="36" t="s">
        <v>1646</v>
      </c>
    </row>
    <row r="31" spans="1:19" ht="51">
      <c r="A31" s="36">
        <v>30</v>
      </c>
      <c r="B31" s="36" t="s">
        <v>1644</v>
      </c>
      <c r="C31" s="36" t="s">
        <v>1313</v>
      </c>
      <c r="D31" s="36" t="s">
        <v>1580</v>
      </c>
      <c r="E31" s="36"/>
      <c r="F31" s="36" t="s">
        <v>1581</v>
      </c>
      <c r="G31" s="36" t="s">
        <v>16</v>
      </c>
      <c r="H31" s="40" t="s">
        <v>438</v>
      </c>
      <c r="I31" s="36" t="s">
        <v>264</v>
      </c>
      <c r="J31" s="36" t="s">
        <v>1772</v>
      </c>
      <c r="K31" s="36">
        <v>120</v>
      </c>
      <c r="L31" s="76">
        <f t="shared" si="0"/>
        <v>18360</v>
      </c>
      <c r="M31" s="37" t="s">
        <v>1653</v>
      </c>
      <c r="N31" s="36" t="s">
        <v>1224</v>
      </c>
      <c r="O31" s="36"/>
      <c r="P31" s="36" t="s">
        <v>1880</v>
      </c>
      <c r="Q31" s="36" t="s">
        <v>1573</v>
      </c>
      <c r="R31" s="36"/>
      <c r="S31" s="36" t="s">
        <v>1646</v>
      </c>
    </row>
    <row r="32" spans="1:19" ht="102">
      <c r="A32" s="36">
        <v>31</v>
      </c>
      <c r="B32" s="36" t="s">
        <v>1644</v>
      </c>
      <c r="C32" s="36" t="s">
        <v>1313</v>
      </c>
      <c r="D32" s="36" t="s">
        <v>1582</v>
      </c>
      <c r="E32" s="36"/>
      <c r="F32" s="36" t="s">
        <v>1583</v>
      </c>
      <c r="G32" s="36" t="s">
        <v>168</v>
      </c>
      <c r="H32" s="36" t="s">
        <v>797</v>
      </c>
      <c r="I32" s="36" t="s">
        <v>254</v>
      </c>
      <c r="J32" s="36" t="s">
        <v>1772</v>
      </c>
      <c r="K32" s="36">
        <v>120</v>
      </c>
      <c r="L32" s="76">
        <f t="shared" si="0"/>
        <v>18360</v>
      </c>
      <c r="M32" s="37" t="s">
        <v>1653</v>
      </c>
      <c r="N32" s="36" t="s">
        <v>1224</v>
      </c>
      <c r="O32" s="36" t="s">
        <v>1584</v>
      </c>
      <c r="P32" s="36" t="s">
        <v>1880</v>
      </c>
      <c r="Q32" s="36" t="s">
        <v>1573</v>
      </c>
      <c r="R32" s="36" t="s">
        <v>1574</v>
      </c>
      <c r="S32" s="36" t="s">
        <v>1646</v>
      </c>
    </row>
    <row r="33" spans="1:19" ht="331.5">
      <c r="A33" s="36">
        <v>32</v>
      </c>
      <c r="B33" s="36" t="s">
        <v>1644</v>
      </c>
      <c r="C33" s="36" t="s">
        <v>1313</v>
      </c>
      <c r="D33" s="36" t="s">
        <v>1585</v>
      </c>
      <c r="E33" s="36" t="s">
        <v>1586</v>
      </c>
      <c r="F33" s="36" t="s">
        <v>1587</v>
      </c>
      <c r="G33" s="36" t="s">
        <v>168</v>
      </c>
      <c r="H33" s="36" t="s">
        <v>244</v>
      </c>
      <c r="I33" s="36" t="s">
        <v>971</v>
      </c>
      <c r="J33" s="36" t="s">
        <v>1795</v>
      </c>
      <c r="K33" s="36">
        <v>150</v>
      </c>
      <c r="L33" s="76">
        <f t="shared" si="0"/>
        <v>22950</v>
      </c>
      <c r="M33" s="37" t="s">
        <v>1653</v>
      </c>
      <c r="N33" s="36" t="s">
        <v>1224</v>
      </c>
      <c r="O33" s="36"/>
      <c r="P33" s="36" t="s">
        <v>1880</v>
      </c>
      <c r="Q33" s="36" t="s">
        <v>1573</v>
      </c>
      <c r="R33" s="36" t="s">
        <v>1588</v>
      </c>
      <c r="S33" s="36" t="s">
        <v>1646</v>
      </c>
    </row>
    <row r="34" spans="1:19" ht="76.5">
      <c r="A34" s="36">
        <v>33</v>
      </c>
      <c r="B34" s="36" t="s">
        <v>1644</v>
      </c>
      <c r="C34" s="36" t="s">
        <v>1313</v>
      </c>
      <c r="D34" s="36" t="s">
        <v>2691</v>
      </c>
      <c r="E34" s="36"/>
      <c r="F34" s="36" t="s">
        <v>1589</v>
      </c>
      <c r="G34" s="36" t="s">
        <v>16</v>
      </c>
      <c r="H34" s="36" t="s">
        <v>1590</v>
      </c>
      <c r="I34" s="36" t="s">
        <v>797</v>
      </c>
      <c r="J34" s="36" t="s">
        <v>1799</v>
      </c>
      <c r="K34" s="36">
        <v>180</v>
      </c>
      <c r="L34" s="76">
        <f t="shared" si="0"/>
        <v>27540</v>
      </c>
      <c r="M34" s="37" t="s">
        <v>1653</v>
      </c>
      <c r="N34" s="36" t="s">
        <v>1224</v>
      </c>
      <c r="O34" s="36"/>
      <c r="P34" s="36" t="s">
        <v>1880</v>
      </c>
      <c r="Q34" s="36" t="s">
        <v>1573</v>
      </c>
      <c r="R34" s="36" t="s">
        <v>1591</v>
      </c>
      <c r="S34" s="36" t="s">
        <v>1646</v>
      </c>
    </row>
    <row r="35" spans="1:19" ht="51">
      <c r="A35" s="36">
        <v>34</v>
      </c>
      <c r="B35" s="36" t="s">
        <v>1644</v>
      </c>
      <c r="C35" s="36" t="s">
        <v>1313</v>
      </c>
      <c r="D35" s="36" t="s">
        <v>1844</v>
      </c>
      <c r="E35" s="36"/>
      <c r="F35" s="36" t="s">
        <v>1592</v>
      </c>
      <c r="G35" s="36" t="s">
        <v>168</v>
      </c>
      <c r="H35" s="36" t="s">
        <v>1593</v>
      </c>
      <c r="I35" s="36" t="s">
        <v>797</v>
      </c>
      <c r="J35" s="36" t="s">
        <v>1795</v>
      </c>
      <c r="K35" s="36">
        <v>150</v>
      </c>
      <c r="L35" s="76">
        <f t="shared" si="0"/>
        <v>22950</v>
      </c>
      <c r="M35" s="37" t="s">
        <v>1653</v>
      </c>
      <c r="N35" s="36" t="s">
        <v>1224</v>
      </c>
      <c r="O35" s="36"/>
      <c r="P35" s="36" t="s">
        <v>1880</v>
      </c>
      <c r="Q35" s="36" t="s">
        <v>1573</v>
      </c>
      <c r="R35" s="36" t="s">
        <v>1591</v>
      </c>
      <c r="S35" s="36" t="s">
        <v>1646</v>
      </c>
    </row>
    <row r="36" spans="1:19" ht="51">
      <c r="A36" s="36">
        <v>35</v>
      </c>
      <c r="B36" s="36" t="s">
        <v>1644</v>
      </c>
      <c r="C36" s="36" t="s">
        <v>1313</v>
      </c>
      <c r="D36" s="36" t="s">
        <v>2692</v>
      </c>
      <c r="E36" s="36"/>
      <c r="F36" s="36" t="s">
        <v>1594</v>
      </c>
      <c r="G36" s="36" t="s">
        <v>16</v>
      </c>
      <c r="H36" s="36" t="s">
        <v>1151</v>
      </c>
      <c r="I36" s="36" t="s">
        <v>797</v>
      </c>
      <c r="J36" s="36" t="s">
        <v>1795</v>
      </c>
      <c r="K36" s="36">
        <v>150</v>
      </c>
      <c r="L36" s="76">
        <f t="shared" si="0"/>
        <v>22950</v>
      </c>
      <c r="M36" s="37" t="s">
        <v>1653</v>
      </c>
      <c r="N36" s="36" t="s">
        <v>1224</v>
      </c>
      <c r="O36" s="36"/>
      <c r="P36" s="36" t="s">
        <v>1880</v>
      </c>
      <c r="Q36" s="36" t="s">
        <v>1573</v>
      </c>
      <c r="R36" s="36" t="s">
        <v>1591</v>
      </c>
      <c r="S36" s="36" t="s">
        <v>1646</v>
      </c>
    </row>
    <row r="37" spans="1:19" ht="63.75">
      <c r="A37" s="36">
        <v>36</v>
      </c>
      <c r="B37" s="36" t="s">
        <v>1644</v>
      </c>
      <c r="C37" s="36" t="s">
        <v>1313</v>
      </c>
      <c r="D37" s="54" t="s">
        <v>2693</v>
      </c>
      <c r="E37" s="54"/>
      <c r="F37" s="54" t="s">
        <v>1595</v>
      </c>
      <c r="G37" s="36" t="s">
        <v>16</v>
      </c>
      <c r="H37" s="54" t="s">
        <v>1151</v>
      </c>
      <c r="I37" s="54" t="s">
        <v>797</v>
      </c>
      <c r="J37" s="36" t="s">
        <v>1795</v>
      </c>
      <c r="K37" s="36">
        <v>150</v>
      </c>
      <c r="L37" s="76">
        <f t="shared" si="0"/>
        <v>22950</v>
      </c>
      <c r="M37" s="37" t="s">
        <v>1653</v>
      </c>
      <c r="N37" s="54" t="s">
        <v>1224</v>
      </c>
      <c r="O37" s="54"/>
      <c r="P37" s="36" t="s">
        <v>1880</v>
      </c>
      <c r="Q37" s="54" t="s">
        <v>1573</v>
      </c>
      <c r="R37" s="54" t="s">
        <v>1591</v>
      </c>
      <c r="S37" s="36" t="s">
        <v>1646</v>
      </c>
    </row>
    <row r="38" spans="1:19" ht="76.5">
      <c r="A38" s="36">
        <v>37</v>
      </c>
      <c r="B38" s="36" t="s">
        <v>1644</v>
      </c>
      <c r="C38" s="36" t="s">
        <v>1313</v>
      </c>
      <c r="D38" s="54" t="s">
        <v>2694</v>
      </c>
      <c r="E38" s="54"/>
      <c r="F38" s="54" t="s">
        <v>1223</v>
      </c>
      <c r="G38" s="36" t="s">
        <v>16</v>
      </c>
      <c r="H38" s="57" t="s">
        <v>232</v>
      </c>
      <c r="I38" s="57" t="s">
        <v>970</v>
      </c>
      <c r="J38" s="36" t="s">
        <v>1772</v>
      </c>
      <c r="K38" s="36">
        <v>120</v>
      </c>
      <c r="L38" s="76">
        <f t="shared" si="0"/>
        <v>18360</v>
      </c>
      <c r="M38" s="59" t="s">
        <v>1660</v>
      </c>
      <c r="N38" s="54" t="s">
        <v>1224</v>
      </c>
      <c r="O38" s="54" t="s">
        <v>1576</v>
      </c>
      <c r="P38" s="36" t="s">
        <v>1880</v>
      </c>
      <c r="Q38" s="54"/>
      <c r="R38" s="54" t="s">
        <v>1870</v>
      </c>
      <c r="S38" s="36" t="s">
        <v>1646</v>
      </c>
    </row>
    <row r="39" spans="1:19" ht="252" customHeight="1">
      <c r="A39" s="36">
        <v>38</v>
      </c>
      <c r="B39" s="36" t="s">
        <v>1644</v>
      </c>
      <c r="C39" s="36" t="s">
        <v>1313</v>
      </c>
      <c r="D39" s="54" t="s">
        <v>1871</v>
      </c>
      <c r="E39" s="54" t="s">
        <v>2340</v>
      </c>
      <c r="F39" s="54" t="s">
        <v>1596</v>
      </c>
      <c r="G39" s="36" t="s">
        <v>168</v>
      </c>
      <c r="H39" s="57" t="s">
        <v>394</v>
      </c>
      <c r="I39" s="57" t="s">
        <v>255</v>
      </c>
      <c r="J39" s="36" t="s">
        <v>1776</v>
      </c>
      <c r="K39" s="36">
        <v>131</v>
      </c>
      <c r="L39" s="76">
        <f t="shared" si="0"/>
        <v>20043</v>
      </c>
      <c r="M39" s="37" t="s">
        <v>1653</v>
      </c>
      <c r="N39" s="54" t="s">
        <v>1224</v>
      </c>
      <c r="O39" s="54"/>
      <c r="P39" s="36" t="s">
        <v>1880</v>
      </c>
      <c r="Q39" s="54" t="s">
        <v>1872</v>
      </c>
      <c r="R39" s="54" t="s">
        <v>1597</v>
      </c>
      <c r="S39" s="36" t="s">
        <v>1646</v>
      </c>
    </row>
    <row r="40" spans="1:19" ht="409.5">
      <c r="A40" s="36">
        <v>39</v>
      </c>
      <c r="B40" s="36" t="s">
        <v>1644</v>
      </c>
      <c r="C40" s="36" t="s">
        <v>1313</v>
      </c>
      <c r="D40" s="54" t="s">
        <v>1598</v>
      </c>
      <c r="E40" s="54" t="s">
        <v>1599</v>
      </c>
      <c r="F40" s="54" t="s">
        <v>1873</v>
      </c>
      <c r="G40" s="36" t="s">
        <v>168</v>
      </c>
      <c r="H40" s="57" t="s">
        <v>792</v>
      </c>
      <c r="I40" s="36" t="s">
        <v>271</v>
      </c>
      <c r="J40" s="36" t="s">
        <v>1776</v>
      </c>
      <c r="K40" s="36">
        <v>131</v>
      </c>
      <c r="L40" s="76">
        <f t="shared" si="0"/>
        <v>20043</v>
      </c>
      <c r="M40" s="37" t="s">
        <v>1653</v>
      </c>
      <c r="N40" s="54" t="s">
        <v>1224</v>
      </c>
      <c r="O40" s="54"/>
      <c r="P40" s="36" t="s">
        <v>1880</v>
      </c>
      <c r="Q40" s="54" t="s">
        <v>1882</v>
      </c>
      <c r="R40" s="54" t="s">
        <v>1600</v>
      </c>
      <c r="S40" s="36" t="s">
        <v>1646</v>
      </c>
    </row>
    <row r="41" spans="1:19" ht="89.25">
      <c r="A41" s="36">
        <v>40</v>
      </c>
      <c r="B41" s="36" t="s">
        <v>1644</v>
      </c>
      <c r="C41" s="36" t="s">
        <v>1313</v>
      </c>
      <c r="D41" s="54" t="s">
        <v>1601</v>
      </c>
      <c r="E41" s="54" t="s">
        <v>1602</v>
      </c>
      <c r="F41" s="54" t="s">
        <v>1874</v>
      </c>
      <c r="G41" s="36" t="s">
        <v>168</v>
      </c>
      <c r="H41" s="57" t="s">
        <v>243</v>
      </c>
      <c r="I41" s="57" t="s">
        <v>255</v>
      </c>
      <c r="J41" s="36" t="s">
        <v>1776</v>
      </c>
      <c r="K41" s="36">
        <v>131</v>
      </c>
      <c r="L41" s="76">
        <f t="shared" si="0"/>
        <v>20043</v>
      </c>
      <c r="M41" s="59" t="s">
        <v>1653</v>
      </c>
      <c r="N41" s="54" t="s">
        <v>1224</v>
      </c>
      <c r="O41" s="54"/>
      <c r="P41" s="36" t="s">
        <v>1880</v>
      </c>
      <c r="Q41" s="54" t="s">
        <v>1882</v>
      </c>
      <c r="R41" s="54" t="s">
        <v>1603</v>
      </c>
      <c r="S41" s="36" t="s">
        <v>1646</v>
      </c>
    </row>
    <row r="42" spans="1:19" ht="76.5">
      <c r="A42" s="36">
        <v>41</v>
      </c>
      <c r="B42" s="36" t="s">
        <v>1644</v>
      </c>
      <c r="C42" s="36" t="s">
        <v>1313</v>
      </c>
      <c r="D42" s="54" t="s">
        <v>1883</v>
      </c>
      <c r="E42" s="54"/>
      <c r="F42" s="54" t="s">
        <v>1604</v>
      </c>
      <c r="G42" s="36" t="s">
        <v>168</v>
      </c>
      <c r="H42" s="57" t="s">
        <v>2094</v>
      </c>
      <c r="I42" s="57" t="s">
        <v>497</v>
      </c>
      <c r="J42" s="36" t="s">
        <v>1776</v>
      </c>
      <c r="K42" s="36">
        <v>131</v>
      </c>
      <c r="L42" s="76">
        <f t="shared" si="0"/>
        <v>20043</v>
      </c>
      <c r="M42" s="37" t="s">
        <v>1653</v>
      </c>
      <c r="N42" s="54" t="s">
        <v>1224</v>
      </c>
      <c r="O42" s="54"/>
      <c r="P42" s="36" t="s">
        <v>1880</v>
      </c>
      <c r="Q42" s="54" t="s">
        <v>1882</v>
      </c>
      <c r="R42" s="54" t="s">
        <v>1884</v>
      </c>
      <c r="S42" s="36" t="s">
        <v>1646</v>
      </c>
    </row>
    <row r="43" spans="1:19" ht="102.75" thickBot="1">
      <c r="A43" s="36">
        <v>42</v>
      </c>
      <c r="B43" s="36" t="s">
        <v>1644</v>
      </c>
      <c r="C43" s="36" t="s">
        <v>1313</v>
      </c>
      <c r="D43" s="36" t="s">
        <v>2155</v>
      </c>
      <c r="E43" s="36"/>
      <c r="F43" s="36" t="s">
        <v>2156</v>
      </c>
      <c r="G43" s="36" t="s">
        <v>2157</v>
      </c>
      <c r="H43" s="36" t="s">
        <v>550</v>
      </c>
      <c r="I43" s="40" t="s">
        <v>269</v>
      </c>
      <c r="J43" s="36" t="s">
        <v>1776</v>
      </c>
      <c r="K43" s="36"/>
      <c r="L43" s="76"/>
      <c r="M43" s="37" t="s">
        <v>1653</v>
      </c>
      <c r="N43" s="36" t="s">
        <v>1224</v>
      </c>
      <c r="O43" s="36"/>
      <c r="P43" s="36" t="s">
        <v>1880</v>
      </c>
      <c r="Q43" s="36" t="s">
        <v>1882</v>
      </c>
      <c r="R43" s="36" t="s">
        <v>2158</v>
      </c>
      <c r="S43" s="36" t="s">
        <v>1646</v>
      </c>
    </row>
    <row r="44" spans="1:19" ht="128.25" thickBot="1">
      <c r="A44" s="36">
        <v>43</v>
      </c>
      <c r="B44" s="36" t="s">
        <v>1644</v>
      </c>
      <c r="C44" s="36" t="s">
        <v>1313</v>
      </c>
      <c r="D44" s="36" t="s">
        <v>2656</v>
      </c>
      <c r="E44" s="36" t="s">
        <v>2159</v>
      </c>
      <c r="F44" s="36" t="s">
        <v>2655</v>
      </c>
      <c r="G44" s="36" t="s">
        <v>168</v>
      </c>
      <c r="H44" s="36" t="s">
        <v>1507</v>
      </c>
      <c r="I44" s="36" t="s">
        <v>255</v>
      </c>
      <c r="J44" s="36" t="s">
        <v>1773</v>
      </c>
      <c r="K44" s="117">
        <v>50.01</v>
      </c>
      <c r="L44" s="76"/>
      <c r="M44" s="37" t="s">
        <v>1653</v>
      </c>
      <c r="N44" s="36" t="s">
        <v>1224</v>
      </c>
      <c r="O44" s="36"/>
      <c r="P44" s="36" t="s">
        <v>1503</v>
      </c>
      <c r="Q44" s="36" t="s">
        <v>1504</v>
      </c>
      <c r="R44" s="36" t="s">
        <v>2657</v>
      </c>
      <c r="S44" s="36" t="s">
        <v>1646</v>
      </c>
    </row>
    <row r="45" spans="1:19" ht="140.25">
      <c r="A45" s="36">
        <v>44</v>
      </c>
      <c r="B45" s="56" t="s">
        <v>1644</v>
      </c>
      <c r="C45" s="56" t="s">
        <v>1313</v>
      </c>
      <c r="D45" s="109" t="s">
        <v>1605</v>
      </c>
      <c r="E45" s="109" t="s">
        <v>1606</v>
      </c>
      <c r="F45" s="109" t="s">
        <v>1607</v>
      </c>
      <c r="G45" s="56" t="s">
        <v>168</v>
      </c>
      <c r="H45" s="118" t="s">
        <v>445</v>
      </c>
      <c r="I45" s="118" t="s">
        <v>399</v>
      </c>
      <c r="J45" s="109" t="s">
        <v>1807</v>
      </c>
      <c r="K45" s="36">
        <v>249</v>
      </c>
      <c r="L45" s="76">
        <f t="shared" si="0"/>
        <v>38097</v>
      </c>
      <c r="M45" s="119" t="s">
        <v>1662</v>
      </c>
      <c r="N45" s="109" t="s">
        <v>1224</v>
      </c>
      <c r="O45" s="109"/>
      <c r="P45" s="109" t="s">
        <v>1608</v>
      </c>
      <c r="Q45" s="109" t="s">
        <v>1609</v>
      </c>
      <c r="R45" s="109" t="s">
        <v>1610</v>
      </c>
      <c r="S45" s="56" t="s">
        <v>1646</v>
      </c>
    </row>
    <row r="46" spans="1:19" ht="165.75">
      <c r="A46" s="36">
        <v>45</v>
      </c>
      <c r="B46" s="36" t="s">
        <v>1644</v>
      </c>
      <c r="C46" s="36" t="s">
        <v>1313</v>
      </c>
      <c r="D46" s="54" t="s">
        <v>1611</v>
      </c>
      <c r="E46" s="54" t="s">
        <v>1612</v>
      </c>
      <c r="F46" s="54" t="s">
        <v>1613</v>
      </c>
      <c r="G46" s="36" t="s">
        <v>168</v>
      </c>
      <c r="H46" s="57" t="s">
        <v>557</v>
      </c>
      <c r="I46" s="57" t="s">
        <v>247</v>
      </c>
      <c r="J46" s="54" t="s">
        <v>1807</v>
      </c>
      <c r="K46" s="36">
        <v>249</v>
      </c>
      <c r="L46" s="76">
        <f t="shared" si="0"/>
        <v>38097</v>
      </c>
      <c r="M46" s="59" t="s">
        <v>1662</v>
      </c>
      <c r="N46" s="54" t="s">
        <v>1224</v>
      </c>
      <c r="O46" s="54"/>
      <c r="P46" s="54" t="s">
        <v>1608</v>
      </c>
      <c r="Q46" s="54" t="s">
        <v>1609</v>
      </c>
      <c r="R46" s="54" t="s">
        <v>1610</v>
      </c>
      <c r="S46" s="36" t="s">
        <v>1646</v>
      </c>
    </row>
    <row r="47" spans="1:19" ht="114.75">
      <c r="A47" s="36">
        <v>46</v>
      </c>
      <c r="B47" s="36" t="s">
        <v>1644</v>
      </c>
      <c r="C47" s="36" t="s">
        <v>1313</v>
      </c>
      <c r="D47" s="36" t="s">
        <v>1614</v>
      </c>
      <c r="E47" s="36" t="s">
        <v>1615</v>
      </c>
      <c r="F47" s="36" t="s">
        <v>1616</v>
      </c>
      <c r="G47" s="36" t="s">
        <v>168</v>
      </c>
      <c r="H47" s="40" t="s">
        <v>619</v>
      </c>
      <c r="I47" s="40" t="s">
        <v>271</v>
      </c>
      <c r="J47" s="54" t="s">
        <v>1807</v>
      </c>
      <c r="K47" s="36">
        <v>249</v>
      </c>
      <c r="L47" s="76">
        <f t="shared" si="0"/>
        <v>38097</v>
      </c>
      <c r="M47" s="59" t="s">
        <v>1662</v>
      </c>
      <c r="N47" s="36" t="s">
        <v>1224</v>
      </c>
      <c r="O47" s="36"/>
      <c r="P47" s="54" t="s">
        <v>1608</v>
      </c>
      <c r="Q47" s="36" t="s">
        <v>1609</v>
      </c>
      <c r="R47" s="36" t="s">
        <v>1610</v>
      </c>
      <c r="S47" s="36" t="s">
        <v>1646</v>
      </c>
    </row>
    <row r="48" spans="1:19" ht="280.5">
      <c r="A48" s="36">
        <v>47</v>
      </c>
      <c r="B48" s="36" t="s">
        <v>1644</v>
      </c>
      <c r="C48" s="36" t="s">
        <v>1313</v>
      </c>
      <c r="D48" s="36" t="s">
        <v>1617</v>
      </c>
      <c r="E48" s="36" t="s">
        <v>1618</v>
      </c>
      <c r="F48" s="36" t="s">
        <v>1885</v>
      </c>
      <c r="G48" s="36" t="s">
        <v>168</v>
      </c>
      <c r="H48" s="40" t="s">
        <v>2095</v>
      </c>
      <c r="I48" s="40" t="s">
        <v>396</v>
      </c>
      <c r="J48" s="54" t="s">
        <v>1807</v>
      </c>
      <c r="K48" s="36">
        <v>249</v>
      </c>
      <c r="L48" s="76">
        <f t="shared" si="0"/>
        <v>38097</v>
      </c>
      <c r="M48" s="59" t="s">
        <v>1662</v>
      </c>
      <c r="N48" s="36" t="s">
        <v>1224</v>
      </c>
      <c r="O48" s="36"/>
      <c r="P48" s="54" t="s">
        <v>1608</v>
      </c>
      <c r="Q48" s="36" t="s">
        <v>1609</v>
      </c>
      <c r="R48" s="36" t="s">
        <v>1610</v>
      </c>
      <c r="S48" s="36" t="s">
        <v>1646</v>
      </c>
    </row>
    <row r="49" spans="1:19" ht="216.75">
      <c r="A49" s="36">
        <v>48</v>
      </c>
      <c r="B49" s="36" t="s">
        <v>1644</v>
      </c>
      <c r="C49" s="36" t="s">
        <v>1313</v>
      </c>
      <c r="D49" s="36" t="s">
        <v>1750</v>
      </c>
      <c r="E49" s="36" t="s">
        <v>1619</v>
      </c>
      <c r="F49" s="36" t="s">
        <v>1875</v>
      </c>
      <c r="G49" s="36" t="s">
        <v>16</v>
      </c>
      <c r="H49" s="40" t="s">
        <v>963</v>
      </c>
      <c r="I49" s="40" t="s">
        <v>260</v>
      </c>
      <c r="J49" s="54" t="s">
        <v>1807</v>
      </c>
      <c r="K49" s="36">
        <v>249</v>
      </c>
      <c r="L49" s="76">
        <f t="shared" si="0"/>
        <v>38097</v>
      </c>
      <c r="M49" s="59" t="s">
        <v>1662</v>
      </c>
      <c r="N49" s="36" t="s">
        <v>1224</v>
      </c>
      <c r="O49" s="36"/>
      <c r="P49" s="54" t="s">
        <v>1608</v>
      </c>
      <c r="Q49" s="36" t="s">
        <v>1609</v>
      </c>
      <c r="R49" s="36" t="s">
        <v>1610</v>
      </c>
      <c r="S49" s="36" t="s">
        <v>1646</v>
      </c>
    </row>
    <row r="50" spans="1:19" ht="127.5">
      <c r="A50" s="36">
        <v>49</v>
      </c>
      <c r="B50" s="36" t="s">
        <v>1644</v>
      </c>
      <c r="C50" s="36" t="s">
        <v>1313</v>
      </c>
      <c r="D50" s="36" t="s">
        <v>1886</v>
      </c>
      <c r="E50" s="36" t="s">
        <v>1620</v>
      </c>
      <c r="F50" s="36" t="s">
        <v>1887</v>
      </c>
      <c r="G50" s="36" t="s">
        <v>16</v>
      </c>
      <c r="H50" s="40" t="s">
        <v>381</v>
      </c>
      <c r="I50" s="40" t="s">
        <v>269</v>
      </c>
      <c r="J50" s="54" t="s">
        <v>1807</v>
      </c>
      <c r="K50" s="36">
        <v>249</v>
      </c>
      <c r="L50" s="76">
        <f t="shared" si="0"/>
        <v>38097</v>
      </c>
      <c r="M50" s="59" t="s">
        <v>1662</v>
      </c>
      <c r="N50" s="36" t="s">
        <v>1224</v>
      </c>
      <c r="O50" s="36"/>
      <c r="P50" s="54" t="s">
        <v>1608</v>
      </c>
      <c r="Q50" s="36" t="s">
        <v>1609</v>
      </c>
      <c r="R50" s="36"/>
      <c r="S50" s="36" t="s">
        <v>1646</v>
      </c>
    </row>
    <row r="51" spans="1:19" ht="153">
      <c r="A51" s="36">
        <v>50</v>
      </c>
      <c r="B51" s="36" t="s">
        <v>1644</v>
      </c>
      <c r="C51" s="36" t="s">
        <v>1313</v>
      </c>
      <c r="D51" s="36" t="s">
        <v>2695</v>
      </c>
      <c r="E51" s="36" t="s">
        <v>1621</v>
      </c>
      <c r="F51" s="36" t="s">
        <v>1622</v>
      </c>
      <c r="G51" s="36" t="s">
        <v>16</v>
      </c>
      <c r="H51" s="40" t="s">
        <v>963</v>
      </c>
      <c r="I51" s="40" t="s">
        <v>262</v>
      </c>
      <c r="J51" s="36" t="s">
        <v>1797</v>
      </c>
      <c r="K51" s="36">
        <v>166</v>
      </c>
      <c r="L51" s="76">
        <f t="shared" si="0"/>
        <v>25398</v>
      </c>
      <c r="M51" s="59" t="s">
        <v>1662</v>
      </c>
      <c r="N51" s="36" t="s">
        <v>1224</v>
      </c>
      <c r="O51" s="36"/>
      <c r="P51" s="54" t="s">
        <v>1608</v>
      </c>
      <c r="Q51" s="36" t="s">
        <v>1609</v>
      </c>
      <c r="R51" s="36"/>
      <c r="S51" s="36" t="s">
        <v>1646</v>
      </c>
    </row>
    <row r="52" spans="1:19" ht="216.75">
      <c r="A52" s="36">
        <v>51</v>
      </c>
      <c r="B52" s="36" t="s">
        <v>1644</v>
      </c>
      <c r="C52" s="36" t="s">
        <v>1313</v>
      </c>
      <c r="D52" s="36" t="s">
        <v>2696</v>
      </c>
      <c r="E52" s="36" t="s">
        <v>1623</v>
      </c>
      <c r="F52" s="36" t="s">
        <v>1624</v>
      </c>
      <c r="G52" s="36" t="s">
        <v>16</v>
      </c>
      <c r="H52" s="40" t="s">
        <v>1401</v>
      </c>
      <c r="I52" s="40" t="s">
        <v>266</v>
      </c>
      <c r="J52" s="36" t="s">
        <v>1786</v>
      </c>
      <c r="K52" s="36">
        <v>83</v>
      </c>
      <c r="L52" s="76">
        <f t="shared" si="0"/>
        <v>12699</v>
      </c>
      <c r="M52" s="37" t="s">
        <v>1653</v>
      </c>
      <c r="N52" s="36" t="s">
        <v>1224</v>
      </c>
      <c r="O52" s="36"/>
      <c r="P52" s="36" t="s">
        <v>1625</v>
      </c>
      <c r="Q52" s="36" t="s">
        <v>1626</v>
      </c>
      <c r="R52" s="36" t="s">
        <v>1627</v>
      </c>
      <c r="S52" s="36" t="s">
        <v>1646</v>
      </c>
    </row>
    <row r="53" spans="1:19" ht="255">
      <c r="A53" s="36">
        <v>52</v>
      </c>
      <c r="B53" s="36" t="s">
        <v>1644</v>
      </c>
      <c r="C53" s="36" t="s">
        <v>1313</v>
      </c>
      <c r="D53" s="36" t="s">
        <v>1628</v>
      </c>
      <c r="E53" s="36" t="s">
        <v>1629</v>
      </c>
      <c r="F53" s="36" t="s">
        <v>1624</v>
      </c>
      <c r="G53" s="36" t="s">
        <v>168</v>
      </c>
      <c r="H53" s="40" t="s">
        <v>548</v>
      </c>
      <c r="I53" s="40" t="s">
        <v>248</v>
      </c>
      <c r="J53" s="36" t="s">
        <v>1786</v>
      </c>
      <c r="K53" s="36">
        <v>83</v>
      </c>
      <c r="L53" s="76">
        <f t="shared" si="0"/>
        <v>12699</v>
      </c>
      <c r="M53" s="37" t="s">
        <v>1653</v>
      </c>
      <c r="N53" s="36" t="s">
        <v>1224</v>
      </c>
      <c r="O53" s="36"/>
      <c r="P53" s="36" t="s">
        <v>1625</v>
      </c>
      <c r="Q53" s="36" t="s">
        <v>1626</v>
      </c>
      <c r="R53" s="36" t="s">
        <v>1627</v>
      </c>
      <c r="S53" s="36" t="s">
        <v>1646</v>
      </c>
    </row>
    <row r="54" spans="1:19" ht="76.5">
      <c r="A54" s="36">
        <v>53</v>
      </c>
      <c r="B54" s="36" t="s">
        <v>1644</v>
      </c>
      <c r="C54" s="36" t="s">
        <v>1278</v>
      </c>
      <c r="D54" s="36" t="s">
        <v>1630</v>
      </c>
      <c r="E54" s="36"/>
      <c r="F54" s="36" t="s">
        <v>1888</v>
      </c>
      <c r="G54" s="36" t="s">
        <v>168</v>
      </c>
      <c r="H54" s="40" t="s">
        <v>230</v>
      </c>
      <c r="I54" s="36" t="s">
        <v>249</v>
      </c>
      <c r="J54" s="36" t="s">
        <v>1799</v>
      </c>
      <c r="K54" s="36">
        <v>180</v>
      </c>
      <c r="L54" s="76">
        <f t="shared" si="0"/>
        <v>27540</v>
      </c>
      <c r="M54" s="37" t="s">
        <v>1653</v>
      </c>
      <c r="N54" s="36" t="s">
        <v>1224</v>
      </c>
      <c r="O54" s="54"/>
      <c r="P54" s="36" t="s">
        <v>1631</v>
      </c>
      <c r="Q54" s="36" t="s">
        <v>1632</v>
      </c>
      <c r="R54" s="36" t="s">
        <v>1889</v>
      </c>
      <c r="S54" s="36" t="s">
        <v>1646</v>
      </c>
    </row>
    <row r="55" spans="1:19" ht="63.75">
      <c r="A55" s="36">
        <v>54</v>
      </c>
      <c r="B55" s="36" t="s">
        <v>1644</v>
      </c>
      <c r="C55" s="36" t="s">
        <v>1278</v>
      </c>
      <c r="D55" s="36" t="s">
        <v>1633</v>
      </c>
      <c r="E55" s="36"/>
      <c r="F55" s="36" t="s">
        <v>1634</v>
      </c>
      <c r="G55" s="36" t="s">
        <v>168</v>
      </c>
      <c r="H55" s="40" t="s">
        <v>1635</v>
      </c>
      <c r="I55" s="40" t="s">
        <v>249</v>
      </c>
      <c r="J55" s="36" t="s">
        <v>1799</v>
      </c>
      <c r="K55" s="36">
        <v>180</v>
      </c>
      <c r="L55" s="76">
        <f t="shared" si="0"/>
        <v>27540</v>
      </c>
      <c r="M55" s="37" t="s">
        <v>1653</v>
      </c>
      <c r="N55" s="36" t="s">
        <v>1224</v>
      </c>
      <c r="O55" s="54"/>
      <c r="P55" s="36" t="s">
        <v>1631</v>
      </c>
      <c r="Q55" s="36" t="s">
        <v>1632</v>
      </c>
      <c r="R55" s="36" t="s">
        <v>1890</v>
      </c>
      <c r="S55" s="36" t="s">
        <v>1646</v>
      </c>
    </row>
    <row r="56" spans="1:19" ht="140.25">
      <c r="A56" s="36">
        <v>55</v>
      </c>
      <c r="B56" s="36" t="s">
        <v>1644</v>
      </c>
      <c r="C56" s="36" t="s">
        <v>1278</v>
      </c>
      <c r="D56" s="36" t="s">
        <v>1636</v>
      </c>
      <c r="E56" s="36" t="s">
        <v>1637</v>
      </c>
      <c r="F56" s="36" t="s">
        <v>1638</v>
      </c>
      <c r="G56" s="36" t="s">
        <v>168</v>
      </c>
      <c r="H56" s="40" t="s">
        <v>2095</v>
      </c>
      <c r="I56" s="36" t="s">
        <v>552</v>
      </c>
      <c r="J56" s="36" t="s">
        <v>1799</v>
      </c>
      <c r="K56" s="36">
        <v>180</v>
      </c>
      <c r="L56" s="76">
        <f t="shared" si="0"/>
        <v>27540</v>
      </c>
      <c r="M56" s="59" t="s">
        <v>1653</v>
      </c>
      <c r="N56" s="36" t="s">
        <v>1224</v>
      </c>
      <c r="O56" s="36"/>
      <c r="P56" s="36" t="s">
        <v>1631</v>
      </c>
      <c r="Q56" s="36" t="s">
        <v>1632</v>
      </c>
      <c r="R56" s="36" t="s">
        <v>1889</v>
      </c>
      <c r="S56" s="36" t="s">
        <v>1646</v>
      </c>
    </row>
    <row r="57" spans="1:19" ht="127.5">
      <c r="A57" s="36">
        <v>56</v>
      </c>
      <c r="B57" s="36" t="s">
        <v>1644</v>
      </c>
      <c r="C57" s="36" t="s">
        <v>1278</v>
      </c>
      <c r="D57" s="36" t="s">
        <v>1891</v>
      </c>
      <c r="E57" s="36" t="s">
        <v>1639</v>
      </c>
      <c r="F57" s="36" t="s">
        <v>1638</v>
      </c>
      <c r="G57" s="36" t="s">
        <v>168</v>
      </c>
      <c r="H57" s="40" t="s">
        <v>1640</v>
      </c>
      <c r="I57" s="40" t="s">
        <v>395</v>
      </c>
      <c r="J57" s="36" t="s">
        <v>1796</v>
      </c>
      <c r="K57" s="36">
        <v>160</v>
      </c>
      <c r="L57" s="76">
        <f t="shared" si="0"/>
        <v>24480</v>
      </c>
      <c r="M57" s="37" t="s">
        <v>1653</v>
      </c>
      <c r="N57" s="36" t="s">
        <v>1224</v>
      </c>
      <c r="O57" s="54"/>
      <c r="P57" s="36" t="s">
        <v>1631</v>
      </c>
      <c r="Q57" s="36" t="s">
        <v>1632</v>
      </c>
      <c r="R57" s="36" t="s">
        <v>1889</v>
      </c>
      <c r="S57" s="36" t="s">
        <v>1646</v>
      </c>
    </row>
    <row r="58" spans="1:19" ht="140.25">
      <c r="A58" s="36">
        <v>57</v>
      </c>
      <c r="B58" s="36" t="s">
        <v>1644</v>
      </c>
      <c r="C58" s="36" t="s">
        <v>1278</v>
      </c>
      <c r="D58" s="36" t="s">
        <v>2697</v>
      </c>
      <c r="E58" s="36" t="s">
        <v>1641</v>
      </c>
      <c r="F58" s="36" t="s">
        <v>1638</v>
      </c>
      <c r="G58" s="36" t="s">
        <v>16</v>
      </c>
      <c r="H58" s="40" t="s">
        <v>244</v>
      </c>
      <c r="I58" s="40" t="s">
        <v>255</v>
      </c>
      <c r="J58" s="36" t="s">
        <v>1799</v>
      </c>
      <c r="K58" s="36">
        <v>180</v>
      </c>
      <c r="L58" s="76">
        <f t="shared" si="0"/>
        <v>27540</v>
      </c>
      <c r="M58" s="59" t="s">
        <v>1653</v>
      </c>
      <c r="N58" s="36" t="s">
        <v>1224</v>
      </c>
      <c r="O58" s="36"/>
      <c r="P58" s="36" t="s">
        <v>1631</v>
      </c>
      <c r="Q58" s="36" t="s">
        <v>1632</v>
      </c>
      <c r="R58" s="36" t="s">
        <v>1890</v>
      </c>
      <c r="S58" s="36" t="s">
        <v>1646</v>
      </c>
    </row>
    <row r="59" spans="1:19" ht="63.75">
      <c r="A59" s="36">
        <v>58</v>
      </c>
      <c r="B59" s="36" t="s">
        <v>1644</v>
      </c>
      <c r="C59" s="36" t="s">
        <v>1278</v>
      </c>
      <c r="D59" s="36" t="s">
        <v>1642</v>
      </c>
      <c r="E59" s="36"/>
      <c r="F59" s="36" t="s">
        <v>1876</v>
      </c>
      <c r="G59" s="36" t="s">
        <v>168</v>
      </c>
      <c r="H59" s="40" t="s">
        <v>244</v>
      </c>
      <c r="I59" s="40" t="s">
        <v>255</v>
      </c>
      <c r="J59" s="36" t="s">
        <v>1799</v>
      </c>
      <c r="K59" s="36">
        <v>180</v>
      </c>
      <c r="L59" s="76">
        <f t="shared" si="0"/>
        <v>27540</v>
      </c>
      <c r="M59" s="59" t="s">
        <v>1653</v>
      </c>
      <c r="N59" s="36" t="s">
        <v>1224</v>
      </c>
      <c r="O59" s="36"/>
      <c r="P59" s="36" t="s">
        <v>1631</v>
      </c>
      <c r="Q59" s="36" t="s">
        <v>1643</v>
      </c>
      <c r="R59" s="36" t="s">
        <v>1890</v>
      </c>
      <c r="S59" s="36" t="s">
        <v>1646</v>
      </c>
    </row>
    <row r="60" spans="1:19" ht="114.75">
      <c r="A60" s="36">
        <v>59</v>
      </c>
      <c r="B60" s="36" t="s">
        <v>1425</v>
      </c>
      <c r="C60" s="36" t="s">
        <v>1278</v>
      </c>
      <c r="D60" s="77" t="s">
        <v>2507</v>
      </c>
      <c r="E60" s="36" t="s">
        <v>1426</v>
      </c>
      <c r="F60" s="77" t="s">
        <v>2714</v>
      </c>
      <c r="G60" s="36" t="s">
        <v>168</v>
      </c>
      <c r="H60" s="80" t="s">
        <v>779</v>
      </c>
      <c r="I60" s="87" t="s">
        <v>972</v>
      </c>
      <c r="J60" s="36" t="s">
        <v>1786</v>
      </c>
      <c r="K60" s="36">
        <v>83</v>
      </c>
      <c r="L60" s="76">
        <f t="shared" si="0"/>
        <v>12699</v>
      </c>
      <c r="M60" s="81" t="s">
        <v>1663</v>
      </c>
      <c r="N60" s="36" t="s">
        <v>1427</v>
      </c>
      <c r="O60" s="36" t="s">
        <v>1124</v>
      </c>
      <c r="P60" s="36" t="s">
        <v>1469</v>
      </c>
      <c r="Q60" s="36" t="s">
        <v>1500</v>
      </c>
      <c r="R60" s="36" t="s">
        <v>1857</v>
      </c>
      <c r="S60" s="36" t="s">
        <v>1472</v>
      </c>
    </row>
    <row r="61" spans="1:19" ht="165.75">
      <c r="A61" s="36">
        <v>60</v>
      </c>
      <c r="B61" s="36" t="s">
        <v>1425</v>
      </c>
      <c r="C61" s="36" t="s">
        <v>1278</v>
      </c>
      <c r="D61" s="78" t="s">
        <v>1877</v>
      </c>
      <c r="E61" s="36" t="s">
        <v>1428</v>
      </c>
      <c r="F61" s="36" t="s">
        <v>1429</v>
      </c>
      <c r="G61" s="36" t="s">
        <v>16</v>
      </c>
      <c r="H61" s="80" t="s">
        <v>391</v>
      </c>
      <c r="I61" s="81" t="s">
        <v>261</v>
      </c>
      <c r="J61" s="36" t="s">
        <v>1786</v>
      </c>
      <c r="K61" s="36">
        <v>83</v>
      </c>
      <c r="L61" s="76">
        <f t="shared" si="0"/>
        <v>12699</v>
      </c>
      <c r="M61" s="81" t="s">
        <v>1663</v>
      </c>
      <c r="N61" s="36" t="s">
        <v>1427</v>
      </c>
      <c r="O61" s="36" t="s">
        <v>1430</v>
      </c>
      <c r="P61" s="36" t="s">
        <v>1469</v>
      </c>
      <c r="Q61" s="36" t="s">
        <v>1431</v>
      </c>
      <c r="R61" s="36" t="s">
        <v>1857</v>
      </c>
      <c r="S61" s="36" t="s">
        <v>1472</v>
      </c>
    </row>
    <row r="62" spans="1:19" ht="114.75">
      <c r="A62" s="36">
        <v>61</v>
      </c>
      <c r="B62" s="36" t="s">
        <v>1425</v>
      </c>
      <c r="C62" s="36" t="s">
        <v>1278</v>
      </c>
      <c r="D62" s="77" t="s">
        <v>2508</v>
      </c>
      <c r="E62" s="77" t="s">
        <v>1432</v>
      </c>
      <c r="F62" s="77" t="s">
        <v>2715</v>
      </c>
      <c r="G62" s="36" t="s">
        <v>168</v>
      </c>
      <c r="H62" s="80" t="s">
        <v>779</v>
      </c>
      <c r="I62" s="87" t="s">
        <v>972</v>
      </c>
      <c r="J62" s="36" t="s">
        <v>1786</v>
      </c>
      <c r="K62" s="36">
        <v>83</v>
      </c>
      <c r="L62" s="76">
        <f t="shared" si="0"/>
        <v>12699</v>
      </c>
      <c r="M62" s="81" t="s">
        <v>1663</v>
      </c>
      <c r="N62" s="36" t="s">
        <v>1427</v>
      </c>
      <c r="O62" s="36" t="s">
        <v>1124</v>
      </c>
      <c r="P62" s="36" t="s">
        <v>1469</v>
      </c>
      <c r="Q62" s="36" t="s">
        <v>1431</v>
      </c>
      <c r="R62" s="36" t="s">
        <v>1857</v>
      </c>
      <c r="S62" s="36" t="s">
        <v>1472</v>
      </c>
    </row>
    <row r="63" spans="1:19" ht="89.25">
      <c r="A63" s="36">
        <v>62</v>
      </c>
      <c r="B63" s="36" t="s">
        <v>1425</v>
      </c>
      <c r="C63" s="36" t="s">
        <v>1278</v>
      </c>
      <c r="D63" s="78" t="s">
        <v>1878</v>
      </c>
      <c r="E63" s="78" t="s">
        <v>2499</v>
      </c>
      <c r="F63" s="78" t="s">
        <v>2716</v>
      </c>
      <c r="G63" s="36" t="s">
        <v>168</v>
      </c>
      <c r="H63" s="79" t="s">
        <v>779</v>
      </c>
      <c r="I63" s="79" t="s">
        <v>263</v>
      </c>
      <c r="J63" s="36" t="s">
        <v>1786</v>
      </c>
      <c r="K63" s="36">
        <v>83</v>
      </c>
      <c r="L63" s="76">
        <f t="shared" si="0"/>
        <v>12699</v>
      </c>
      <c r="M63" s="79" t="s">
        <v>1663</v>
      </c>
      <c r="N63" s="77" t="s">
        <v>1427</v>
      </c>
      <c r="O63" s="77" t="s">
        <v>1430</v>
      </c>
      <c r="P63" s="36" t="s">
        <v>1469</v>
      </c>
      <c r="Q63" s="77" t="s">
        <v>1431</v>
      </c>
      <c r="R63" s="77" t="s">
        <v>1858</v>
      </c>
      <c r="S63" s="36" t="s">
        <v>1472</v>
      </c>
    </row>
    <row r="64" spans="1:19" ht="102">
      <c r="A64" s="36">
        <v>63</v>
      </c>
      <c r="B64" s="36" t="s">
        <v>1425</v>
      </c>
      <c r="C64" s="36" t="s">
        <v>1278</v>
      </c>
      <c r="D64" s="77" t="s">
        <v>1471</v>
      </c>
      <c r="E64" s="78" t="s">
        <v>1433</v>
      </c>
      <c r="F64" s="78" t="s">
        <v>1434</v>
      </c>
      <c r="G64" s="36" t="s">
        <v>168</v>
      </c>
      <c r="H64" s="80" t="s">
        <v>445</v>
      </c>
      <c r="I64" s="81" t="s">
        <v>267</v>
      </c>
      <c r="J64" s="76" t="s">
        <v>1768</v>
      </c>
      <c r="K64" s="36">
        <v>100</v>
      </c>
      <c r="L64" s="76">
        <f t="shared" si="0"/>
        <v>15300</v>
      </c>
      <c r="M64" s="87" t="s">
        <v>1664</v>
      </c>
      <c r="N64" s="36" t="s">
        <v>1427</v>
      </c>
      <c r="O64" s="36" t="s">
        <v>196</v>
      </c>
      <c r="P64" s="36" t="s">
        <v>1469</v>
      </c>
      <c r="Q64" s="36" t="s">
        <v>1435</v>
      </c>
      <c r="R64" s="36" t="s">
        <v>1858</v>
      </c>
      <c r="S64" s="36" t="s">
        <v>1472</v>
      </c>
    </row>
    <row r="65" spans="1:19" ht="102">
      <c r="A65" s="36">
        <v>64</v>
      </c>
      <c r="B65" s="36" t="s">
        <v>1425</v>
      </c>
      <c r="C65" s="36" t="s">
        <v>1278</v>
      </c>
      <c r="D65" s="77" t="s">
        <v>1838</v>
      </c>
      <c r="E65" s="78" t="s">
        <v>2500</v>
      </c>
      <c r="F65" s="78" t="s">
        <v>2717</v>
      </c>
      <c r="G65" s="36" t="s">
        <v>168</v>
      </c>
      <c r="H65" s="80" t="s">
        <v>445</v>
      </c>
      <c r="I65" s="81" t="s">
        <v>267</v>
      </c>
      <c r="J65" s="76" t="s">
        <v>1768</v>
      </c>
      <c r="K65" s="36">
        <v>100</v>
      </c>
      <c r="L65" s="76">
        <f t="shared" si="0"/>
        <v>15300</v>
      </c>
      <c r="M65" s="87" t="s">
        <v>1664</v>
      </c>
      <c r="N65" s="36" t="s">
        <v>1427</v>
      </c>
      <c r="O65" s="36"/>
      <c r="P65" s="36" t="s">
        <v>1469</v>
      </c>
      <c r="Q65" s="36" t="s">
        <v>1435</v>
      </c>
      <c r="R65" s="36" t="s">
        <v>1858</v>
      </c>
      <c r="S65" s="36" t="s">
        <v>1472</v>
      </c>
    </row>
    <row r="66" spans="1:19" ht="76.5">
      <c r="A66" s="36">
        <v>65</v>
      </c>
      <c r="B66" s="36" t="s">
        <v>1425</v>
      </c>
      <c r="C66" s="36" t="s">
        <v>1278</v>
      </c>
      <c r="D66" s="78" t="s">
        <v>1462</v>
      </c>
      <c r="E66" s="78"/>
      <c r="F66" s="78" t="s">
        <v>1436</v>
      </c>
      <c r="G66" s="36" t="s">
        <v>168</v>
      </c>
      <c r="H66" s="80" t="s">
        <v>240</v>
      </c>
      <c r="I66" s="36" t="s">
        <v>250</v>
      </c>
      <c r="J66" s="76" t="s">
        <v>1768</v>
      </c>
      <c r="K66" s="36">
        <v>100</v>
      </c>
      <c r="L66" s="76">
        <f t="shared" si="0"/>
        <v>15300</v>
      </c>
      <c r="M66" s="85" t="s">
        <v>1665</v>
      </c>
      <c r="N66" s="36" t="s">
        <v>1427</v>
      </c>
      <c r="O66" s="36" t="s">
        <v>1437</v>
      </c>
      <c r="P66" s="36" t="s">
        <v>1468</v>
      </c>
      <c r="Q66" s="36" t="s">
        <v>1438</v>
      </c>
      <c r="R66" s="36" t="s">
        <v>1439</v>
      </c>
      <c r="S66" s="36" t="s">
        <v>1472</v>
      </c>
    </row>
    <row r="67" spans="1:19" ht="51">
      <c r="A67" s="36">
        <v>66</v>
      </c>
      <c r="B67" s="36" t="s">
        <v>1425</v>
      </c>
      <c r="C67" s="36" t="s">
        <v>1440</v>
      </c>
      <c r="D67" s="78" t="s">
        <v>1463</v>
      </c>
      <c r="E67" s="78"/>
      <c r="F67" s="78" t="s">
        <v>1441</v>
      </c>
      <c r="G67" s="36" t="s">
        <v>16</v>
      </c>
      <c r="H67" s="80" t="s">
        <v>2501</v>
      </c>
      <c r="I67" s="80" t="s">
        <v>250</v>
      </c>
      <c r="J67" s="78" t="s">
        <v>1822</v>
      </c>
      <c r="K67" s="36">
        <v>50</v>
      </c>
      <c r="L67" s="76">
        <f t="shared" si="0"/>
        <v>7650</v>
      </c>
      <c r="M67" s="85" t="s">
        <v>1665</v>
      </c>
      <c r="N67" s="36" t="s">
        <v>1427</v>
      </c>
      <c r="O67" s="36" t="s">
        <v>1442</v>
      </c>
      <c r="P67" s="36" t="s">
        <v>1468</v>
      </c>
      <c r="Q67" s="36" t="s">
        <v>1438</v>
      </c>
      <c r="R67" s="36" t="s">
        <v>1443</v>
      </c>
      <c r="S67" s="36" t="s">
        <v>1472</v>
      </c>
    </row>
    <row r="68" spans="1:19" ht="63.75">
      <c r="A68" s="36">
        <v>67</v>
      </c>
      <c r="B68" s="36" t="s">
        <v>1425</v>
      </c>
      <c r="C68" s="36" t="s">
        <v>1440</v>
      </c>
      <c r="D68" s="78" t="s">
        <v>1464</v>
      </c>
      <c r="E68" s="78"/>
      <c r="F68" s="78" t="s">
        <v>1444</v>
      </c>
      <c r="G68" s="36" t="s">
        <v>16</v>
      </c>
      <c r="H68" s="80" t="s">
        <v>241</v>
      </c>
      <c r="I68" s="80" t="s">
        <v>790</v>
      </c>
      <c r="J68" s="78" t="s">
        <v>1822</v>
      </c>
      <c r="K68" s="36">
        <v>50</v>
      </c>
      <c r="L68" s="76">
        <f t="shared" si="0"/>
        <v>7650</v>
      </c>
      <c r="M68" s="85" t="s">
        <v>1665</v>
      </c>
      <c r="N68" s="36" t="s">
        <v>1427</v>
      </c>
      <c r="O68" s="36" t="s">
        <v>196</v>
      </c>
      <c r="P68" s="36" t="s">
        <v>1468</v>
      </c>
      <c r="Q68" s="36" t="s">
        <v>1438</v>
      </c>
      <c r="R68" s="36" t="s">
        <v>1443</v>
      </c>
      <c r="S68" s="36" t="s">
        <v>1472</v>
      </c>
    </row>
    <row r="69" spans="1:19" ht="76.5">
      <c r="A69" s="36">
        <v>68</v>
      </c>
      <c r="B69" s="36" t="s">
        <v>1425</v>
      </c>
      <c r="C69" s="36" t="s">
        <v>1440</v>
      </c>
      <c r="D69" s="36" t="s">
        <v>2286</v>
      </c>
      <c r="E69" s="77"/>
      <c r="F69" s="36" t="s">
        <v>2502</v>
      </c>
      <c r="G69" s="36" t="s">
        <v>306</v>
      </c>
      <c r="H69" s="120" t="s">
        <v>1473</v>
      </c>
      <c r="I69" s="88" t="s">
        <v>557</v>
      </c>
      <c r="J69" s="36" t="s">
        <v>1795</v>
      </c>
      <c r="K69" s="36">
        <v>150</v>
      </c>
      <c r="L69" s="76">
        <f t="shared" ref="L69:L96" si="1">K69*153</f>
        <v>22950</v>
      </c>
      <c r="M69" s="85" t="s">
        <v>1666</v>
      </c>
      <c r="N69" s="36" t="s">
        <v>1427</v>
      </c>
      <c r="O69" s="36"/>
      <c r="P69" s="36" t="s">
        <v>1468</v>
      </c>
      <c r="Q69" s="36" t="s">
        <v>1445</v>
      </c>
      <c r="R69" s="63" t="s">
        <v>1474</v>
      </c>
      <c r="S69" s="36" t="s">
        <v>1472</v>
      </c>
    </row>
    <row r="70" spans="1:19" ht="63.75">
      <c r="A70" s="36">
        <v>69</v>
      </c>
      <c r="B70" s="36" t="s">
        <v>1425</v>
      </c>
      <c r="C70" s="36" t="s">
        <v>1440</v>
      </c>
      <c r="D70" s="36" t="s">
        <v>1446</v>
      </c>
      <c r="E70" s="77"/>
      <c r="F70" s="36" t="s">
        <v>2503</v>
      </c>
      <c r="G70" s="36" t="s">
        <v>168</v>
      </c>
      <c r="H70" s="88" t="s">
        <v>958</v>
      </c>
      <c r="I70" s="88" t="s">
        <v>498</v>
      </c>
      <c r="J70" s="89" t="s">
        <v>1789</v>
      </c>
      <c r="K70" s="36">
        <v>80</v>
      </c>
      <c r="L70" s="76">
        <f t="shared" si="1"/>
        <v>12240</v>
      </c>
      <c r="M70" s="87" t="s">
        <v>1666</v>
      </c>
      <c r="N70" s="36" t="s">
        <v>1427</v>
      </c>
      <c r="O70" s="36" t="s">
        <v>1475</v>
      </c>
      <c r="P70" s="36" t="s">
        <v>1468</v>
      </c>
      <c r="Q70" s="36" t="s">
        <v>1445</v>
      </c>
      <c r="R70" s="63" t="s">
        <v>1474</v>
      </c>
      <c r="S70" s="36" t="s">
        <v>1472</v>
      </c>
    </row>
    <row r="71" spans="1:19" ht="204">
      <c r="A71" s="36">
        <v>70</v>
      </c>
      <c r="B71" s="36" t="s">
        <v>1425</v>
      </c>
      <c r="C71" s="36" t="s">
        <v>1440</v>
      </c>
      <c r="D71" s="36" t="s">
        <v>1493</v>
      </c>
      <c r="E71" s="77"/>
      <c r="F71" s="77" t="s">
        <v>1476</v>
      </c>
      <c r="G71" s="36" t="s">
        <v>168</v>
      </c>
      <c r="H71" s="120" t="s">
        <v>438</v>
      </c>
      <c r="I71" s="120" t="s">
        <v>251</v>
      </c>
      <c r="J71" s="78" t="s">
        <v>1822</v>
      </c>
      <c r="K71" s="36">
        <v>50</v>
      </c>
      <c r="L71" s="76">
        <f t="shared" si="1"/>
        <v>7650</v>
      </c>
      <c r="M71" s="37" t="s">
        <v>1666</v>
      </c>
      <c r="N71" s="36" t="s">
        <v>1427</v>
      </c>
      <c r="O71" s="36" t="s">
        <v>1442</v>
      </c>
      <c r="P71" s="36" t="s">
        <v>1468</v>
      </c>
      <c r="Q71" s="36" t="s">
        <v>1445</v>
      </c>
      <c r="R71" s="63" t="s">
        <v>1474</v>
      </c>
      <c r="S71" s="36" t="s">
        <v>1472</v>
      </c>
    </row>
    <row r="72" spans="1:19" ht="89.25">
      <c r="A72" s="36">
        <v>71</v>
      </c>
      <c r="B72" s="36" t="s">
        <v>1425</v>
      </c>
      <c r="C72" s="36" t="s">
        <v>1440</v>
      </c>
      <c r="D72" s="36" t="s">
        <v>1465</v>
      </c>
      <c r="E72" s="121"/>
      <c r="F72" s="36" t="s">
        <v>2504</v>
      </c>
      <c r="G72" s="36" t="s">
        <v>16</v>
      </c>
      <c r="H72" s="120" t="s">
        <v>440</v>
      </c>
      <c r="I72" s="120" t="s">
        <v>797</v>
      </c>
      <c r="J72" s="76" t="s">
        <v>1768</v>
      </c>
      <c r="K72" s="36">
        <v>100</v>
      </c>
      <c r="L72" s="76">
        <f t="shared" si="1"/>
        <v>15300</v>
      </c>
      <c r="M72" s="85" t="s">
        <v>1666</v>
      </c>
      <c r="N72" s="36" t="s">
        <v>1427</v>
      </c>
      <c r="O72" s="36"/>
      <c r="P72" s="36" t="s">
        <v>1468</v>
      </c>
      <c r="Q72" s="36" t="s">
        <v>1445</v>
      </c>
      <c r="R72" s="63" t="s">
        <v>1474</v>
      </c>
      <c r="S72" s="36" t="s">
        <v>1472</v>
      </c>
    </row>
    <row r="73" spans="1:19" ht="63.75">
      <c r="A73" s="36">
        <v>72</v>
      </c>
      <c r="B73" s="36" t="s">
        <v>1425</v>
      </c>
      <c r="C73" s="36" t="s">
        <v>1440</v>
      </c>
      <c r="D73" s="36" t="s">
        <v>2505</v>
      </c>
      <c r="E73" s="36"/>
      <c r="F73" s="63" t="s">
        <v>1477</v>
      </c>
      <c r="G73" s="36" t="s">
        <v>16</v>
      </c>
      <c r="H73" s="88" t="s">
        <v>494</v>
      </c>
      <c r="I73" s="88" t="s">
        <v>975</v>
      </c>
      <c r="J73" s="89" t="s">
        <v>1789</v>
      </c>
      <c r="K73" s="36">
        <v>80</v>
      </c>
      <c r="L73" s="76">
        <f t="shared" si="1"/>
        <v>12240</v>
      </c>
      <c r="M73" s="87" t="s">
        <v>1666</v>
      </c>
      <c r="N73" s="36" t="s">
        <v>1427</v>
      </c>
      <c r="O73" s="36"/>
      <c r="P73" s="36" t="s">
        <v>1468</v>
      </c>
      <c r="Q73" s="36" t="s">
        <v>1445</v>
      </c>
      <c r="R73" s="63" t="s">
        <v>1474</v>
      </c>
      <c r="S73" s="36" t="s">
        <v>1472</v>
      </c>
    </row>
    <row r="74" spans="1:19" ht="114.75">
      <c r="A74" s="36">
        <v>73</v>
      </c>
      <c r="B74" s="36" t="s">
        <v>1425</v>
      </c>
      <c r="C74" s="36" t="s">
        <v>1440</v>
      </c>
      <c r="D74" s="36" t="s">
        <v>2718</v>
      </c>
      <c r="E74" s="122" t="s">
        <v>1478</v>
      </c>
      <c r="F74" s="48" t="s">
        <v>1892</v>
      </c>
      <c r="G74" s="36" t="s">
        <v>16</v>
      </c>
      <c r="H74" s="80" t="s">
        <v>389</v>
      </c>
      <c r="I74" s="80" t="s">
        <v>494</v>
      </c>
      <c r="J74" s="76" t="s">
        <v>1768</v>
      </c>
      <c r="K74" s="36">
        <v>100</v>
      </c>
      <c r="L74" s="76">
        <f t="shared" si="1"/>
        <v>15300</v>
      </c>
      <c r="M74" s="87" t="s">
        <v>1663</v>
      </c>
      <c r="N74" s="36" t="s">
        <v>1427</v>
      </c>
      <c r="O74" s="36"/>
      <c r="P74" s="36" t="s">
        <v>1468</v>
      </c>
      <c r="Q74" s="36" t="s">
        <v>1447</v>
      </c>
      <c r="R74" s="86" t="s">
        <v>1479</v>
      </c>
      <c r="S74" s="36" t="s">
        <v>1472</v>
      </c>
    </row>
    <row r="75" spans="1:19" ht="89.25">
      <c r="A75" s="36">
        <v>74</v>
      </c>
      <c r="B75" s="36" t="s">
        <v>1425</v>
      </c>
      <c r="C75" s="36" t="s">
        <v>1440</v>
      </c>
      <c r="D75" s="36" t="s">
        <v>2719</v>
      </c>
      <c r="E75" s="63" t="s">
        <v>1480</v>
      </c>
      <c r="F75" s="48" t="s">
        <v>2720</v>
      </c>
      <c r="G75" s="36" t="s">
        <v>16</v>
      </c>
      <c r="H75" s="88" t="s">
        <v>379</v>
      </c>
      <c r="I75" s="90" t="s">
        <v>267</v>
      </c>
      <c r="J75" s="89" t="s">
        <v>1789</v>
      </c>
      <c r="K75" s="36">
        <v>80</v>
      </c>
      <c r="L75" s="76">
        <f t="shared" si="1"/>
        <v>12240</v>
      </c>
      <c r="M75" s="87" t="s">
        <v>1682</v>
      </c>
      <c r="N75" s="36" t="s">
        <v>1427</v>
      </c>
      <c r="O75" s="36"/>
      <c r="P75" s="36" t="s">
        <v>1468</v>
      </c>
      <c r="Q75" s="36" t="s">
        <v>1447</v>
      </c>
      <c r="R75" s="86" t="s">
        <v>1481</v>
      </c>
      <c r="S75" s="36" t="s">
        <v>1472</v>
      </c>
    </row>
    <row r="76" spans="1:19" ht="331.5">
      <c r="A76" s="36">
        <v>75</v>
      </c>
      <c r="B76" s="36" t="s">
        <v>1425</v>
      </c>
      <c r="C76" s="36" t="s">
        <v>1440</v>
      </c>
      <c r="D76" s="36" t="s">
        <v>2721</v>
      </c>
      <c r="E76" s="36" t="s">
        <v>2287</v>
      </c>
      <c r="F76" s="63" t="s">
        <v>2288</v>
      </c>
      <c r="G76" s="36" t="s">
        <v>16</v>
      </c>
      <c r="H76" s="88" t="s">
        <v>379</v>
      </c>
      <c r="I76" s="123" t="s">
        <v>618</v>
      </c>
      <c r="J76" s="89" t="s">
        <v>1789</v>
      </c>
      <c r="K76" s="36">
        <v>80</v>
      </c>
      <c r="L76" s="76">
        <f t="shared" si="1"/>
        <v>12240</v>
      </c>
      <c r="M76" s="87" t="s">
        <v>1682</v>
      </c>
      <c r="N76" s="36" t="s">
        <v>1427</v>
      </c>
      <c r="O76" s="76"/>
      <c r="P76" s="36" t="s">
        <v>1468</v>
      </c>
      <c r="Q76" s="36" t="s">
        <v>1461</v>
      </c>
      <c r="R76" s="86" t="s">
        <v>1481</v>
      </c>
      <c r="S76" s="36" t="s">
        <v>1472</v>
      </c>
    </row>
    <row r="77" spans="1:19" ht="51">
      <c r="A77" s="36">
        <v>76</v>
      </c>
      <c r="B77" s="36" t="s">
        <v>1425</v>
      </c>
      <c r="C77" s="36" t="s">
        <v>1440</v>
      </c>
      <c r="D77" s="48" t="s">
        <v>2506</v>
      </c>
      <c r="E77" s="36" t="s">
        <v>1482</v>
      </c>
      <c r="F77" s="48" t="s">
        <v>1893</v>
      </c>
      <c r="G77" s="36" t="s">
        <v>168</v>
      </c>
      <c r="H77" s="88" t="s">
        <v>438</v>
      </c>
      <c r="I77" s="88" t="s">
        <v>265</v>
      </c>
      <c r="J77" s="76" t="s">
        <v>1768</v>
      </c>
      <c r="K77" s="36">
        <v>100</v>
      </c>
      <c r="L77" s="76">
        <f t="shared" si="1"/>
        <v>15300</v>
      </c>
      <c r="M77" s="87" t="s">
        <v>1663</v>
      </c>
      <c r="N77" s="36" t="s">
        <v>1427</v>
      </c>
      <c r="O77" s="36"/>
      <c r="P77" s="36" t="s">
        <v>1468</v>
      </c>
      <c r="Q77" s="36" t="s">
        <v>1447</v>
      </c>
      <c r="R77" s="86" t="s">
        <v>1481</v>
      </c>
      <c r="S77" s="36" t="s">
        <v>1472</v>
      </c>
    </row>
    <row r="78" spans="1:19" ht="38.25">
      <c r="A78" s="36">
        <v>77</v>
      </c>
      <c r="B78" s="36" t="s">
        <v>1425</v>
      </c>
      <c r="C78" s="36" t="s">
        <v>1440</v>
      </c>
      <c r="D78" s="48" t="s">
        <v>1894</v>
      </c>
      <c r="E78" s="36" t="s">
        <v>1482</v>
      </c>
      <c r="F78" s="48" t="s">
        <v>1483</v>
      </c>
      <c r="G78" s="36" t="s">
        <v>16</v>
      </c>
      <c r="H78" s="88" t="s">
        <v>786</v>
      </c>
      <c r="I78" s="91" t="s">
        <v>790</v>
      </c>
      <c r="J78" s="76" t="s">
        <v>1768</v>
      </c>
      <c r="K78" s="36">
        <v>100</v>
      </c>
      <c r="L78" s="76">
        <f t="shared" si="1"/>
        <v>15300</v>
      </c>
      <c r="M78" s="87" t="s">
        <v>1663</v>
      </c>
      <c r="N78" s="36" t="s">
        <v>1427</v>
      </c>
      <c r="O78" s="36"/>
      <c r="P78" s="36" t="s">
        <v>1468</v>
      </c>
      <c r="Q78" s="36" t="s">
        <v>1447</v>
      </c>
      <c r="R78" s="86" t="s">
        <v>1481</v>
      </c>
      <c r="S78" s="36" t="s">
        <v>1472</v>
      </c>
    </row>
    <row r="79" spans="1:19" ht="127.5">
      <c r="A79" s="36">
        <v>78</v>
      </c>
      <c r="B79" s="36" t="s">
        <v>1425</v>
      </c>
      <c r="C79" s="36" t="s">
        <v>1278</v>
      </c>
      <c r="D79" s="48" t="s">
        <v>1765</v>
      </c>
      <c r="E79" s="82"/>
      <c r="F79" s="48" t="s">
        <v>1448</v>
      </c>
      <c r="G79" s="36" t="s">
        <v>168</v>
      </c>
      <c r="H79" s="80" t="s">
        <v>389</v>
      </c>
      <c r="I79" s="80" t="s">
        <v>399</v>
      </c>
      <c r="J79" s="76" t="s">
        <v>1768</v>
      </c>
      <c r="K79" s="36">
        <v>100</v>
      </c>
      <c r="L79" s="76">
        <f t="shared" si="1"/>
        <v>15300</v>
      </c>
      <c r="M79" s="85" t="s">
        <v>1683</v>
      </c>
      <c r="N79" s="36" t="s">
        <v>1427</v>
      </c>
      <c r="O79" s="63" t="s">
        <v>1484</v>
      </c>
      <c r="P79" s="36" t="s">
        <v>1470</v>
      </c>
      <c r="Q79" s="36" t="s">
        <v>1449</v>
      </c>
      <c r="R79" s="36" t="s">
        <v>1859</v>
      </c>
      <c r="S79" s="36" t="s">
        <v>1472</v>
      </c>
    </row>
    <row r="80" spans="1:19" ht="102">
      <c r="A80" s="36">
        <v>79</v>
      </c>
      <c r="B80" s="36" t="s">
        <v>1425</v>
      </c>
      <c r="C80" s="36" t="s">
        <v>1278</v>
      </c>
      <c r="D80" s="48" t="s">
        <v>1450</v>
      </c>
      <c r="E80" s="48" t="s">
        <v>1451</v>
      </c>
      <c r="F80" s="48" t="s">
        <v>1452</v>
      </c>
      <c r="G80" s="36" t="s">
        <v>168</v>
      </c>
      <c r="H80" s="80" t="s">
        <v>438</v>
      </c>
      <c r="I80" s="80" t="s">
        <v>962</v>
      </c>
      <c r="J80" s="63" t="s">
        <v>1820</v>
      </c>
      <c r="K80" s="36">
        <v>60</v>
      </c>
      <c r="L80" s="76">
        <f t="shared" si="1"/>
        <v>9180</v>
      </c>
      <c r="M80" s="85" t="s">
        <v>1663</v>
      </c>
      <c r="N80" s="36" t="s">
        <v>1427</v>
      </c>
      <c r="O80" s="63" t="s">
        <v>1485</v>
      </c>
      <c r="P80" s="36" t="s">
        <v>1470</v>
      </c>
      <c r="Q80" s="36" t="s">
        <v>1449</v>
      </c>
      <c r="R80" s="36" t="s">
        <v>1860</v>
      </c>
      <c r="S80" s="36" t="s">
        <v>1472</v>
      </c>
    </row>
    <row r="81" spans="1:19" ht="140.25">
      <c r="A81" s="36">
        <v>80</v>
      </c>
      <c r="B81" s="36" t="s">
        <v>1425</v>
      </c>
      <c r="C81" s="36" t="s">
        <v>1278</v>
      </c>
      <c r="D81" s="83" t="s">
        <v>2522</v>
      </c>
      <c r="E81" s="83" t="s">
        <v>1453</v>
      </c>
      <c r="F81" s="83" t="s">
        <v>1895</v>
      </c>
      <c r="G81" s="36" t="s">
        <v>168</v>
      </c>
      <c r="H81" s="80" t="s">
        <v>438</v>
      </c>
      <c r="I81" s="80" t="s">
        <v>962</v>
      </c>
      <c r="J81" s="63" t="s">
        <v>1820</v>
      </c>
      <c r="K81" s="36">
        <v>60</v>
      </c>
      <c r="L81" s="76">
        <f t="shared" si="1"/>
        <v>9180</v>
      </c>
      <c r="M81" s="85" t="s">
        <v>1663</v>
      </c>
      <c r="N81" s="36" t="s">
        <v>1427</v>
      </c>
      <c r="O81" s="63" t="s">
        <v>1485</v>
      </c>
      <c r="P81" s="36" t="s">
        <v>1470</v>
      </c>
      <c r="Q81" s="36" t="s">
        <v>1449</v>
      </c>
      <c r="R81" s="36" t="s">
        <v>1860</v>
      </c>
      <c r="S81" s="36" t="s">
        <v>1472</v>
      </c>
    </row>
    <row r="82" spans="1:19" ht="127.5">
      <c r="A82" s="36">
        <v>81</v>
      </c>
      <c r="B82" s="36" t="s">
        <v>1425</v>
      </c>
      <c r="C82" s="137" t="s">
        <v>1278</v>
      </c>
      <c r="D82" s="137" t="s">
        <v>2517</v>
      </c>
      <c r="E82" s="137" t="s">
        <v>2509</v>
      </c>
      <c r="F82" s="168" t="s">
        <v>2510</v>
      </c>
      <c r="G82" s="137" t="s">
        <v>168</v>
      </c>
      <c r="H82" s="167" t="s">
        <v>967</v>
      </c>
      <c r="I82" s="167" t="s">
        <v>269</v>
      </c>
      <c r="J82" s="137" t="s">
        <v>1820</v>
      </c>
      <c r="K82" s="36"/>
      <c r="L82" s="76"/>
      <c r="M82" s="150" t="s">
        <v>1663</v>
      </c>
      <c r="N82" s="137" t="s">
        <v>1427</v>
      </c>
      <c r="O82" s="137" t="s">
        <v>2519</v>
      </c>
      <c r="P82" s="137" t="s">
        <v>1470</v>
      </c>
      <c r="Q82" s="137" t="s">
        <v>1449</v>
      </c>
      <c r="R82" s="137" t="s">
        <v>1860</v>
      </c>
      <c r="S82" s="137" t="s">
        <v>1472</v>
      </c>
    </row>
    <row r="83" spans="1:19" ht="127.5">
      <c r="A83" s="36">
        <v>82</v>
      </c>
      <c r="B83" s="36" t="s">
        <v>1425</v>
      </c>
      <c r="C83" s="137" t="s">
        <v>1278</v>
      </c>
      <c r="D83" s="168" t="s">
        <v>2511</v>
      </c>
      <c r="E83" s="137" t="s">
        <v>2512</v>
      </c>
      <c r="F83" s="137" t="s">
        <v>2518</v>
      </c>
      <c r="G83" s="137" t="s">
        <v>168</v>
      </c>
      <c r="H83" s="167" t="s">
        <v>244</v>
      </c>
      <c r="I83" s="167" t="s">
        <v>398</v>
      </c>
      <c r="J83" s="169" t="s">
        <v>1768</v>
      </c>
      <c r="K83" s="36"/>
      <c r="L83" s="76"/>
      <c r="M83" s="150" t="s">
        <v>1663</v>
      </c>
      <c r="N83" s="137" t="s">
        <v>1427</v>
      </c>
      <c r="O83" s="137" t="s">
        <v>2520</v>
      </c>
      <c r="P83" s="137" t="s">
        <v>1470</v>
      </c>
      <c r="Q83" s="137" t="s">
        <v>1449</v>
      </c>
      <c r="R83" s="137" t="s">
        <v>1860</v>
      </c>
      <c r="S83" s="137" t="s">
        <v>1472</v>
      </c>
    </row>
    <row r="84" spans="1:19" ht="178.5">
      <c r="A84" s="36">
        <v>83</v>
      </c>
      <c r="B84" s="36" t="s">
        <v>1425</v>
      </c>
      <c r="C84" s="137" t="s">
        <v>1278</v>
      </c>
      <c r="D84" s="168" t="s">
        <v>2513</v>
      </c>
      <c r="E84" s="137" t="s">
        <v>2514</v>
      </c>
      <c r="F84" s="137" t="s">
        <v>2515</v>
      </c>
      <c r="G84" s="137" t="s">
        <v>2516</v>
      </c>
      <c r="H84" s="167" t="s">
        <v>240</v>
      </c>
      <c r="I84" s="167" t="s">
        <v>398</v>
      </c>
      <c r="J84" s="137" t="s">
        <v>1795</v>
      </c>
      <c r="K84" s="36"/>
      <c r="L84" s="76"/>
      <c r="M84" s="150" t="s">
        <v>1663</v>
      </c>
      <c r="N84" s="137" t="s">
        <v>1427</v>
      </c>
      <c r="O84" s="137" t="s">
        <v>2521</v>
      </c>
      <c r="P84" s="137" t="s">
        <v>1470</v>
      </c>
      <c r="Q84" s="137" t="s">
        <v>1449</v>
      </c>
      <c r="R84" s="137" t="s">
        <v>1860</v>
      </c>
      <c r="S84" s="137" t="s">
        <v>1472</v>
      </c>
    </row>
    <row r="85" spans="1:19" ht="153">
      <c r="A85" s="36">
        <v>84</v>
      </c>
      <c r="B85" s="36" t="s">
        <v>1425</v>
      </c>
      <c r="C85" s="36" t="s">
        <v>1278</v>
      </c>
      <c r="D85" s="48" t="s">
        <v>1466</v>
      </c>
      <c r="E85" s="48" t="s">
        <v>1454</v>
      </c>
      <c r="F85" s="48" t="s">
        <v>1467</v>
      </c>
      <c r="G85" s="36" t="s">
        <v>16</v>
      </c>
      <c r="H85" s="80" t="s">
        <v>2094</v>
      </c>
      <c r="I85" s="80" t="s">
        <v>263</v>
      </c>
      <c r="J85" s="78" t="s">
        <v>1822</v>
      </c>
      <c r="K85" s="36">
        <v>50</v>
      </c>
      <c r="L85" s="76">
        <f t="shared" si="1"/>
        <v>7650</v>
      </c>
      <c r="M85" s="85" t="s">
        <v>1663</v>
      </c>
      <c r="N85" s="36" t="s">
        <v>1427</v>
      </c>
      <c r="O85" s="63" t="s">
        <v>1486</v>
      </c>
      <c r="P85" s="36" t="s">
        <v>1470</v>
      </c>
      <c r="Q85" s="36" t="s">
        <v>1449</v>
      </c>
      <c r="R85" s="36" t="s">
        <v>1860</v>
      </c>
      <c r="S85" s="36" t="s">
        <v>1472</v>
      </c>
    </row>
    <row r="86" spans="1:19" ht="102">
      <c r="A86" s="36">
        <v>85</v>
      </c>
      <c r="B86" s="36" t="s">
        <v>1425</v>
      </c>
      <c r="C86" s="36" t="s">
        <v>1278</v>
      </c>
      <c r="D86" s="36" t="s">
        <v>1839</v>
      </c>
      <c r="E86" s="82" t="s">
        <v>1455</v>
      </c>
      <c r="F86" s="48" t="s">
        <v>1456</v>
      </c>
      <c r="G86" s="36" t="s">
        <v>168</v>
      </c>
      <c r="H86" s="80" t="s">
        <v>243</v>
      </c>
      <c r="I86" s="80" t="s">
        <v>2092</v>
      </c>
      <c r="J86" s="89" t="s">
        <v>1789</v>
      </c>
      <c r="K86" s="36">
        <v>80</v>
      </c>
      <c r="L86" s="76">
        <f t="shared" si="1"/>
        <v>12240</v>
      </c>
      <c r="M86" s="85" t="s">
        <v>1663</v>
      </c>
      <c r="N86" s="36" t="s">
        <v>1427</v>
      </c>
      <c r="O86" s="63" t="s">
        <v>2578</v>
      </c>
      <c r="P86" s="36" t="s">
        <v>1470</v>
      </c>
      <c r="Q86" s="36" t="s">
        <v>1449</v>
      </c>
      <c r="R86" s="36" t="s">
        <v>1860</v>
      </c>
      <c r="S86" s="36" t="s">
        <v>1472</v>
      </c>
    </row>
    <row r="87" spans="1:19" ht="114.75">
      <c r="A87" s="36">
        <v>86</v>
      </c>
      <c r="B87" s="36" t="s">
        <v>1425</v>
      </c>
      <c r="C87" s="36" t="s">
        <v>1440</v>
      </c>
      <c r="D87" s="48" t="s">
        <v>2523</v>
      </c>
      <c r="E87" s="84"/>
      <c r="F87" s="48" t="s">
        <v>2722</v>
      </c>
      <c r="G87" s="36" t="s">
        <v>168</v>
      </c>
      <c r="H87" s="80" t="s">
        <v>235</v>
      </c>
      <c r="I87" s="80" t="s">
        <v>618</v>
      </c>
      <c r="J87" s="89" t="s">
        <v>1789</v>
      </c>
      <c r="K87" s="36">
        <v>80</v>
      </c>
      <c r="L87" s="76">
        <f t="shared" si="1"/>
        <v>12240</v>
      </c>
      <c r="M87" s="85" t="s">
        <v>1663</v>
      </c>
      <c r="N87" s="36" t="s">
        <v>1427</v>
      </c>
      <c r="O87" s="63" t="s">
        <v>2578</v>
      </c>
      <c r="P87" s="36" t="s">
        <v>1470</v>
      </c>
      <c r="Q87" s="36" t="s">
        <v>1449</v>
      </c>
      <c r="R87" s="36" t="s">
        <v>1487</v>
      </c>
      <c r="S87" s="36" t="s">
        <v>1472</v>
      </c>
    </row>
    <row r="88" spans="1:19" ht="114.75">
      <c r="A88" s="36">
        <v>87</v>
      </c>
      <c r="B88" s="36" t="s">
        <v>1425</v>
      </c>
      <c r="C88" s="36" t="s">
        <v>1278</v>
      </c>
      <c r="D88" s="48" t="s">
        <v>1896</v>
      </c>
      <c r="E88" s="83" t="s">
        <v>1453</v>
      </c>
      <c r="F88" s="83" t="s">
        <v>2723</v>
      </c>
      <c r="G88" s="36" t="s">
        <v>16</v>
      </c>
      <c r="H88" s="80" t="s">
        <v>2524</v>
      </c>
      <c r="I88" s="80" t="s">
        <v>247</v>
      </c>
      <c r="J88" s="89" t="s">
        <v>1789</v>
      </c>
      <c r="K88" s="36">
        <v>80</v>
      </c>
      <c r="L88" s="76">
        <f t="shared" si="1"/>
        <v>12240</v>
      </c>
      <c r="M88" s="85" t="s">
        <v>1663</v>
      </c>
      <c r="N88" s="36" t="s">
        <v>1427</v>
      </c>
      <c r="O88" s="63" t="s">
        <v>2578</v>
      </c>
      <c r="P88" s="36" t="s">
        <v>1470</v>
      </c>
      <c r="Q88" s="36" t="s">
        <v>1449</v>
      </c>
      <c r="R88" s="36" t="s">
        <v>1860</v>
      </c>
      <c r="S88" s="36" t="s">
        <v>1472</v>
      </c>
    </row>
    <row r="89" spans="1:19" ht="76.5">
      <c r="A89" s="36">
        <v>88</v>
      </c>
      <c r="B89" s="36" t="s">
        <v>1425</v>
      </c>
      <c r="C89" s="36" t="s">
        <v>1440</v>
      </c>
      <c r="D89" s="36" t="s">
        <v>1494</v>
      </c>
      <c r="E89" s="76"/>
      <c r="F89" s="36" t="s">
        <v>1458</v>
      </c>
      <c r="G89" s="36" t="s">
        <v>16</v>
      </c>
      <c r="H89" s="80" t="s">
        <v>502</v>
      </c>
      <c r="I89" s="80" t="s">
        <v>252</v>
      </c>
      <c r="J89" s="89" t="s">
        <v>1789</v>
      </c>
      <c r="K89" s="36">
        <v>80</v>
      </c>
      <c r="L89" s="76">
        <f t="shared" si="1"/>
        <v>12240</v>
      </c>
      <c r="M89" s="85" t="s">
        <v>1682</v>
      </c>
      <c r="N89" s="36" t="s">
        <v>1427</v>
      </c>
      <c r="O89" s="36" t="s">
        <v>2577</v>
      </c>
      <c r="P89" s="36" t="s">
        <v>1470</v>
      </c>
      <c r="Q89" s="36" t="s">
        <v>1457</v>
      </c>
      <c r="R89" s="63" t="s">
        <v>1489</v>
      </c>
      <c r="S89" s="36" t="s">
        <v>1472</v>
      </c>
    </row>
    <row r="90" spans="1:19" ht="102">
      <c r="A90" s="36">
        <v>89</v>
      </c>
      <c r="B90" s="36" t="s">
        <v>1425</v>
      </c>
      <c r="C90" s="36" t="s">
        <v>1278</v>
      </c>
      <c r="D90" s="36" t="s">
        <v>1495</v>
      </c>
      <c r="E90" s="76"/>
      <c r="F90" s="36" t="s">
        <v>1459</v>
      </c>
      <c r="G90" s="36" t="s">
        <v>16</v>
      </c>
      <c r="H90" s="80" t="s">
        <v>243</v>
      </c>
      <c r="I90" s="92" t="s">
        <v>271</v>
      </c>
      <c r="J90" s="76" t="s">
        <v>1768</v>
      </c>
      <c r="K90" s="36">
        <v>100</v>
      </c>
      <c r="L90" s="76">
        <f t="shared" si="1"/>
        <v>15300</v>
      </c>
      <c r="M90" s="85" t="s">
        <v>1682</v>
      </c>
      <c r="N90" s="36" t="s">
        <v>1427</v>
      </c>
      <c r="O90" s="36" t="s">
        <v>1460</v>
      </c>
      <c r="P90" s="36" t="s">
        <v>1470</v>
      </c>
      <c r="Q90" s="36" t="s">
        <v>1457</v>
      </c>
      <c r="R90" s="63" t="s">
        <v>1490</v>
      </c>
      <c r="S90" s="36" t="s">
        <v>1472</v>
      </c>
    </row>
    <row r="91" spans="1:19" ht="409.5">
      <c r="A91" s="36">
        <v>90</v>
      </c>
      <c r="B91" s="36" t="s">
        <v>1425</v>
      </c>
      <c r="C91" s="36" t="s">
        <v>1440</v>
      </c>
      <c r="D91" s="63" t="s">
        <v>1496</v>
      </c>
      <c r="E91" s="36" t="s">
        <v>1897</v>
      </c>
      <c r="F91" s="77" t="s">
        <v>2724</v>
      </c>
      <c r="G91" s="36" t="s">
        <v>168</v>
      </c>
      <c r="H91" s="88" t="s">
        <v>379</v>
      </c>
      <c r="I91" s="90" t="s">
        <v>259</v>
      </c>
      <c r="J91" s="36" t="s">
        <v>1795</v>
      </c>
      <c r="K91" s="36">
        <v>150</v>
      </c>
      <c r="L91" s="76">
        <f t="shared" si="1"/>
        <v>22950</v>
      </c>
      <c r="M91" s="85" t="s">
        <v>1694</v>
      </c>
      <c r="N91" s="36" t="s">
        <v>1427</v>
      </c>
      <c r="O91" s="36" t="s">
        <v>2576</v>
      </c>
      <c r="P91" s="36" t="s">
        <v>1468</v>
      </c>
      <c r="Q91" s="36" t="s">
        <v>1461</v>
      </c>
      <c r="R91" s="86" t="s">
        <v>1491</v>
      </c>
      <c r="S91" s="36" t="s">
        <v>1472</v>
      </c>
    </row>
    <row r="92" spans="1:19" ht="409.5">
      <c r="A92" s="36">
        <v>91</v>
      </c>
      <c r="B92" s="36" t="s">
        <v>1425</v>
      </c>
      <c r="C92" s="36" t="s">
        <v>1440</v>
      </c>
      <c r="D92" s="63" t="s">
        <v>1497</v>
      </c>
      <c r="E92" s="36" t="s">
        <v>1898</v>
      </c>
      <c r="F92" s="77" t="s">
        <v>2724</v>
      </c>
      <c r="G92" s="36" t="s">
        <v>16</v>
      </c>
      <c r="H92" s="88" t="s">
        <v>379</v>
      </c>
      <c r="I92" s="90" t="s">
        <v>268</v>
      </c>
      <c r="J92" s="76" t="s">
        <v>1768</v>
      </c>
      <c r="K92" s="36">
        <v>100</v>
      </c>
      <c r="L92" s="76">
        <f t="shared" si="1"/>
        <v>15300</v>
      </c>
      <c r="M92" s="85" t="s">
        <v>1694</v>
      </c>
      <c r="N92" s="36" t="s">
        <v>1427</v>
      </c>
      <c r="O92" s="36" t="s">
        <v>2576</v>
      </c>
      <c r="P92" s="36" t="s">
        <v>1468</v>
      </c>
      <c r="Q92" s="36" t="s">
        <v>1461</v>
      </c>
      <c r="R92" s="86" t="s">
        <v>1491</v>
      </c>
      <c r="S92" s="36" t="s">
        <v>1472</v>
      </c>
    </row>
    <row r="93" spans="1:19" ht="357">
      <c r="A93" s="36">
        <v>92</v>
      </c>
      <c r="B93" s="36" t="s">
        <v>1425</v>
      </c>
      <c r="C93" s="36" t="s">
        <v>1440</v>
      </c>
      <c r="D93" s="83" t="s">
        <v>1899</v>
      </c>
      <c r="E93" s="36" t="s">
        <v>1492</v>
      </c>
      <c r="F93" s="77" t="s">
        <v>2724</v>
      </c>
      <c r="G93" s="36" t="s">
        <v>16</v>
      </c>
      <c r="H93" s="88" t="s">
        <v>243</v>
      </c>
      <c r="I93" s="90" t="s">
        <v>271</v>
      </c>
      <c r="J93" s="89" t="s">
        <v>1789</v>
      </c>
      <c r="K93" s="36">
        <v>80</v>
      </c>
      <c r="L93" s="76">
        <f t="shared" si="1"/>
        <v>12240</v>
      </c>
      <c r="M93" s="85" t="s">
        <v>1695</v>
      </c>
      <c r="N93" s="36" t="s">
        <v>1427</v>
      </c>
      <c r="O93" s="36" t="s">
        <v>1831</v>
      </c>
      <c r="P93" s="36" t="s">
        <v>1468</v>
      </c>
      <c r="Q93" s="36" t="s">
        <v>1461</v>
      </c>
      <c r="R93" s="86" t="s">
        <v>1481</v>
      </c>
      <c r="S93" s="36" t="s">
        <v>1472</v>
      </c>
    </row>
    <row r="94" spans="1:19" ht="357">
      <c r="A94" s="36">
        <v>93</v>
      </c>
      <c r="B94" s="36" t="s">
        <v>1425</v>
      </c>
      <c r="C94" s="36" t="s">
        <v>1440</v>
      </c>
      <c r="D94" s="93" t="s">
        <v>1498</v>
      </c>
      <c r="E94" s="36" t="s">
        <v>1754</v>
      </c>
      <c r="F94" s="77" t="s">
        <v>2725</v>
      </c>
      <c r="G94" s="36" t="s">
        <v>168</v>
      </c>
      <c r="H94" s="88" t="s">
        <v>379</v>
      </c>
      <c r="I94" s="90" t="s">
        <v>397</v>
      </c>
      <c r="J94" s="76" t="s">
        <v>1793</v>
      </c>
      <c r="K94" s="36">
        <v>70</v>
      </c>
      <c r="L94" s="76">
        <f t="shared" si="1"/>
        <v>10710</v>
      </c>
      <c r="M94" s="85" t="s">
        <v>1695</v>
      </c>
      <c r="N94" s="36" t="s">
        <v>1427</v>
      </c>
      <c r="O94" s="36" t="s">
        <v>1831</v>
      </c>
      <c r="P94" s="36" t="s">
        <v>1468</v>
      </c>
      <c r="Q94" s="36" t="s">
        <v>1461</v>
      </c>
      <c r="R94" s="86" t="s">
        <v>1479</v>
      </c>
      <c r="S94" s="36" t="s">
        <v>1472</v>
      </c>
    </row>
    <row r="95" spans="1:19" ht="357">
      <c r="A95" s="36">
        <v>94</v>
      </c>
      <c r="B95" s="36" t="s">
        <v>1425</v>
      </c>
      <c r="C95" s="36" t="s">
        <v>1440</v>
      </c>
      <c r="D95" s="36" t="s">
        <v>2727</v>
      </c>
      <c r="E95" s="36" t="s">
        <v>1755</v>
      </c>
      <c r="F95" s="63" t="s">
        <v>2726</v>
      </c>
      <c r="G95" s="36" t="s">
        <v>16</v>
      </c>
      <c r="H95" s="88" t="s">
        <v>379</v>
      </c>
      <c r="I95" s="90" t="s">
        <v>395</v>
      </c>
      <c r="J95" s="76" t="s">
        <v>1768</v>
      </c>
      <c r="K95" s="36">
        <v>100</v>
      </c>
      <c r="L95" s="76">
        <f t="shared" si="1"/>
        <v>15300</v>
      </c>
      <c r="M95" s="87" t="s">
        <v>1682</v>
      </c>
      <c r="N95" s="36" t="s">
        <v>1427</v>
      </c>
      <c r="O95" s="76"/>
      <c r="P95" s="36" t="s">
        <v>1468</v>
      </c>
      <c r="Q95" s="36" t="s">
        <v>1461</v>
      </c>
      <c r="R95" s="86" t="s">
        <v>1481</v>
      </c>
      <c r="S95" s="36" t="s">
        <v>1472</v>
      </c>
    </row>
    <row r="96" spans="1:19" ht="331.5">
      <c r="A96" s="36">
        <v>95</v>
      </c>
      <c r="B96" s="36" t="s">
        <v>1425</v>
      </c>
      <c r="C96" s="36" t="s">
        <v>1440</v>
      </c>
      <c r="D96" s="36" t="s">
        <v>1499</v>
      </c>
      <c r="E96" s="36" t="s">
        <v>1756</v>
      </c>
      <c r="F96" s="63" t="s">
        <v>2726</v>
      </c>
      <c r="G96" s="36" t="s">
        <v>16</v>
      </c>
      <c r="H96" s="88" t="s">
        <v>379</v>
      </c>
      <c r="I96" s="90" t="s">
        <v>268</v>
      </c>
      <c r="J96" s="89" t="s">
        <v>1789</v>
      </c>
      <c r="K96" s="36">
        <v>80</v>
      </c>
      <c r="L96" s="76">
        <f t="shared" si="1"/>
        <v>12240</v>
      </c>
      <c r="M96" s="87" t="s">
        <v>1682</v>
      </c>
      <c r="N96" s="36" t="s">
        <v>1427</v>
      </c>
      <c r="O96" s="76"/>
      <c r="P96" s="36" t="s">
        <v>1468</v>
      </c>
      <c r="Q96" s="36" t="s">
        <v>1461</v>
      </c>
      <c r="R96" s="86" t="s">
        <v>1479</v>
      </c>
      <c r="S96" s="36" t="s">
        <v>1472</v>
      </c>
    </row>
    <row r="97" spans="1:19" ht="127.5">
      <c r="A97" s="36">
        <v>96</v>
      </c>
      <c r="B97" s="36" t="s">
        <v>1334</v>
      </c>
      <c r="C97" s="36" t="s">
        <v>1649</v>
      </c>
      <c r="D97" s="36" t="s">
        <v>1335</v>
      </c>
      <c r="E97" s="36" t="s">
        <v>2322</v>
      </c>
      <c r="F97" s="36" t="s">
        <v>1337</v>
      </c>
      <c r="G97" s="36" t="s">
        <v>16</v>
      </c>
      <c r="H97" s="40" t="s">
        <v>1399</v>
      </c>
      <c r="I97" s="40" t="s">
        <v>262</v>
      </c>
      <c r="J97" s="42" t="s">
        <v>2418</v>
      </c>
      <c r="K97" s="36"/>
      <c r="L97" s="76"/>
      <c r="M97" s="37" t="s">
        <v>1698</v>
      </c>
      <c r="N97" s="36" t="s">
        <v>530</v>
      </c>
      <c r="O97" s="36" t="s">
        <v>1405</v>
      </c>
      <c r="P97" s="36" t="s">
        <v>1406</v>
      </c>
      <c r="Q97" s="36" t="s">
        <v>2339</v>
      </c>
      <c r="R97" s="36" t="s">
        <v>1342</v>
      </c>
      <c r="S97" s="36" t="s">
        <v>1900</v>
      </c>
    </row>
    <row r="98" spans="1:19" ht="89.25">
      <c r="A98" s="36">
        <v>97</v>
      </c>
      <c r="B98" s="36" t="s">
        <v>1334</v>
      </c>
      <c r="C98" s="36" t="s">
        <v>1649</v>
      </c>
      <c r="D98" s="36" t="s">
        <v>2325</v>
      </c>
      <c r="E98" s="36" t="s">
        <v>2326</v>
      </c>
      <c r="F98" s="36" t="s">
        <v>2327</v>
      </c>
      <c r="G98" s="36" t="s">
        <v>2328</v>
      </c>
      <c r="H98" s="40" t="s">
        <v>1399</v>
      </c>
      <c r="I98" s="40" t="s">
        <v>262</v>
      </c>
      <c r="J98" s="140" t="s">
        <v>2419</v>
      </c>
      <c r="K98" s="36"/>
      <c r="L98" s="76"/>
      <c r="M98" s="85" t="s">
        <v>2329</v>
      </c>
      <c r="N98" s="89" t="s">
        <v>530</v>
      </c>
      <c r="O98" s="63" t="s">
        <v>1405</v>
      </c>
      <c r="P98" s="63" t="s">
        <v>1406</v>
      </c>
      <c r="Q98" s="36" t="s">
        <v>2339</v>
      </c>
      <c r="R98" s="89" t="s">
        <v>1342</v>
      </c>
      <c r="S98" s="36" t="s">
        <v>1900</v>
      </c>
    </row>
    <row r="99" spans="1:19" ht="51">
      <c r="A99" s="36">
        <v>98</v>
      </c>
      <c r="B99" s="36" t="s">
        <v>1334</v>
      </c>
      <c r="C99" s="36" t="s">
        <v>1649</v>
      </c>
      <c r="D99" s="36" t="s">
        <v>2370</v>
      </c>
      <c r="E99" s="36"/>
      <c r="F99" s="36" t="s">
        <v>1338</v>
      </c>
      <c r="G99" s="36" t="s">
        <v>16</v>
      </c>
      <c r="H99" s="40" t="s">
        <v>618</v>
      </c>
      <c r="I99" s="40" t="s">
        <v>269</v>
      </c>
      <c r="J99" s="36" t="s">
        <v>2420</v>
      </c>
      <c r="K99" s="36"/>
      <c r="L99" s="76"/>
      <c r="M99" s="37" t="s">
        <v>1696</v>
      </c>
      <c r="N99" s="36" t="s">
        <v>1339</v>
      </c>
      <c r="O99" s="36" t="s">
        <v>1405</v>
      </c>
      <c r="P99" s="36" t="s">
        <v>1406</v>
      </c>
      <c r="Q99" s="36" t="s">
        <v>2339</v>
      </c>
      <c r="R99" s="36" t="s">
        <v>1342</v>
      </c>
      <c r="S99" s="36" t="s">
        <v>1900</v>
      </c>
    </row>
    <row r="100" spans="1:19" ht="51">
      <c r="A100" s="36">
        <v>99</v>
      </c>
      <c r="B100" s="36" t="s">
        <v>1334</v>
      </c>
      <c r="C100" s="36" t="s">
        <v>1649</v>
      </c>
      <c r="D100" s="36" t="s">
        <v>1386</v>
      </c>
      <c r="E100" s="36"/>
      <c r="F100" s="36" t="s">
        <v>1340</v>
      </c>
      <c r="G100" s="36" t="s">
        <v>16</v>
      </c>
      <c r="H100" s="40" t="s">
        <v>236</v>
      </c>
      <c r="I100" s="40" t="s">
        <v>268</v>
      </c>
      <c r="J100" s="36" t="s">
        <v>2421</v>
      </c>
      <c r="K100" s="36"/>
      <c r="L100" s="76"/>
      <c r="M100" s="37" t="s">
        <v>1696</v>
      </c>
      <c r="N100" s="36" t="s">
        <v>1339</v>
      </c>
      <c r="O100" s="36" t="s">
        <v>1405</v>
      </c>
      <c r="P100" s="36" t="s">
        <v>1406</v>
      </c>
      <c r="Q100" s="36" t="s">
        <v>2339</v>
      </c>
      <c r="R100" s="36" t="s">
        <v>1407</v>
      </c>
      <c r="S100" s="36" t="s">
        <v>1900</v>
      </c>
    </row>
    <row r="101" spans="1:19" ht="127.5">
      <c r="A101" s="36">
        <v>100</v>
      </c>
      <c r="B101" s="36" t="s">
        <v>1334</v>
      </c>
      <c r="C101" s="36" t="s">
        <v>1649</v>
      </c>
      <c r="D101" s="36" t="s">
        <v>1385</v>
      </c>
      <c r="E101" s="36" t="s">
        <v>1336</v>
      </c>
      <c r="F101" s="36" t="s">
        <v>1341</v>
      </c>
      <c r="G101" s="36" t="s">
        <v>16</v>
      </c>
      <c r="H101" s="40" t="s">
        <v>236</v>
      </c>
      <c r="I101" s="40" t="s">
        <v>268</v>
      </c>
      <c r="J101" s="36" t="s">
        <v>2422</v>
      </c>
      <c r="K101" s="36"/>
      <c r="L101" s="76"/>
      <c r="M101" s="37" t="s">
        <v>1697</v>
      </c>
      <c r="N101" s="36" t="s">
        <v>1339</v>
      </c>
      <c r="O101" s="36" t="s">
        <v>1405</v>
      </c>
      <c r="P101" s="36" t="s">
        <v>1406</v>
      </c>
      <c r="Q101" s="36" t="s">
        <v>2339</v>
      </c>
      <c r="R101" s="36" t="s">
        <v>1342</v>
      </c>
      <c r="S101" s="36" t="s">
        <v>1900</v>
      </c>
    </row>
    <row r="102" spans="1:19" ht="127.5">
      <c r="A102" s="36">
        <v>101</v>
      </c>
      <c r="B102" s="36" t="s">
        <v>1334</v>
      </c>
      <c r="C102" s="36" t="s">
        <v>1649</v>
      </c>
      <c r="D102" s="36" t="s">
        <v>1384</v>
      </c>
      <c r="E102" s="36" t="s">
        <v>2322</v>
      </c>
      <c r="F102" s="36" t="s">
        <v>1343</v>
      </c>
      <c r="G102" s="36" t="s">
        <v>16</v>
      </c>
      <c r="H102" s="40" t="s">
        <v>236</v>
      </c>
      <c r="I102" s="40" t="s">
        <v>257</v>
      </c>
      <c r="J102" s="36" t="s">
        <v>2338</v>
      </c>
      <c r="K102" s="36"/>
      <c r="L102" s="76"/>
      <c r="M102" s="37" t="s">
        <v>1697</v>
      </c>
      <c r="N102" s="36" t="s">
        <v>1339</v>
      </c>
      <c r="O102" s="36" t="s">
        <v>1405</v>
      </c>
      <c r="P102" s="36" t="s">
        <v>1406</v>
      </c>
      <c r="Q102" s="36" t="s">
        <v>2339</v>
      </c>
      <c r="R102" s="36" t="s">
        <v>1344</v>
      </c>
      <c r="S102" s="36" t="s">
        <v>1900</v>
      </c>
    </row>
    <row r="103" spans="1:19" ht="127.5">
      <c r="A103" s="36">
        <v>102</v>
      </c>
      <c r="B103" s="36" t="s">
        <v>1334</v>
      </c>
      <c r="C103" s="36" t="s">
        <v>1649</v>
      </c>
      <c r="D103" s="36" t="s">
        <v>1389</v>
      </c>
      <c r="E103" s="36" t="s">
        <v>2322</v>
      </c>
      <c r="F103" s="36" t="s">
        <v>1343</v>
      </c>
      <c r="G103" s="36" t="s">
        <v>16</v>
      </c>
      <c r="H103" s="40" t="s">
        <v>236</v>
      </c>
      <c r="I103" s="40" t="s">
        <v>268</v>
      </c>
      <c r="J103" s="36" t="s">
        <v>2422</v>
      </c>
      <c r="K103" s="36"/>
      <c r="L103" s="76"/>
      <c r="M103" s="37" t="s">
        <v>1697</v>
      </c>
      <c r="N103" s="36" t="s">
        <v>1339</v>
      </c>
      <c r="O103" s="36" t="s">
        <v>1405</v>
      </c>
      <c r="P103" s="36" t="s">
        <v>1406</v>
      </c>
      <c r="Q103" s="36" t="s">
        <v>2339</v>
      </c>
      <c r="R103" s="36" t="s">
        <v>1345</v>
      </c>
      <c r="S103" s="36" t="s">
        <v>1900</v>
      </c>
    </row>
    <row r="104" spans="1:19" ht="267.75">
      <c r="A104" s="36">
        <v>103</v>
      </c>
      <c r="B104" s="136" t="s">
        <v>2330</v>
      </c>
      <c r="C104" s="136" t="s">
        <v>2331</v>
      </c>
      <c r="D104" s="136" t="s">
        <v>2337</v>
      </c>
      <c r="E104" s="144" t="s">
        <v>2333</v>
      </c>
      <c r="F104" s="145" t="s">
        <v>1343</v>
      </c>
      <c r="G104" s="144" t="s">
        <v>16</v>
      </c>
      <c r="H104" s="141" t="s">
        <v>236</v>
      </c>
      <c r="I104" s="141" t="s">
        <v>268</v>
      </c>
      <c r="J104" s="144" t="s">
        <v>2338</v>
      </c>
      <c r="K104" s="142" t="s">
        <v>2334</v>
      </c>
      <c r="L104" s="143" t="s">
        <v>530</v>
      </c>
      <c r="M104" s="136" t="s">
        <v>1405</v>
      </c>
      <c r="N104" s="136" t="s">
        <v>1406</v>
      </c>
      <c r="O104" s="136" t="s">
        <v>2335</v>
      </c>
      <c r="P104" s="136" t="s">
        <v>2336</v>
      </c>
      <c r="Q104" s="136"/>
      <c r="R104" s="36"/>
      <c r="S104" s="36" t="s">
        <v>1900</v>
      </c>
    </row>
    <row r="105" spans="1:19" ht="267.75">
      <c r="A105" s="36">
        <v>104</v>
      </c>
      <c r="B105" s="137" t="s">
        <v>2330</v>
      </c>
      <c r="C105" s="137" t="s">
        <v>2331</v>
      </c>
      <c r="D105" s="137" t="s">
        <v>2354</v>
      </c>
      <c r="E105" s="139" t="s">
        <v>2333</v>
      </c>
      <c r="F105" s="63" t="s">
        <v>1343</v>
      </c>
      <c r="G105" s="139" t="s">
        <v>16</v>
      </c>
      <c r="H105" s="138" t="s">
        <v>236</v>
      </c>
      <c r="I105" s="138" t="s">
        <v>268</v>
      </c>
      <c r="J105" s="139" t="s">
        <v>2338</v>
      </c>
      <c r="K105" s="142"/>
      <c r="L105" s="146"/>
      <c r="M105" s="85" t="s">
        <v>2334</v>
      </c>
      <c r="N105" s="147" t="s">
        <v>530</v>
      </c>
      <c r="O105" s="137" t="s">
        <v>1405</v>
      </c>
      <c r="P105" s="137" t="s">
        <v>1406</v>
      </c>
      <c r="Q105" s="36" t="s">
        <v>2339</v>
      </c>
      <c r="R105" s="137" t="s">
        <v>2336</v>
      </c>
      <c r="S105" s="36" t="s">
        <v>1900</v>
      </c>
    </row>
    <row r="106" spans="1:19" ht="267.75">
      <c r="A106" s="36">
        <v>105</v>
      </c>
      <c r="B106" s="36" t="s">
        <v>1334</v>
      </c>
      <c r="C106" s="36" t="s">
        <v>1649</v>
      </c>
      <c r="D106" s="137" t="s">
        <v>2332</v>
      </c>
      <c r="E106" s="139" t="s">
        <v>2333</v>
      </c>
      <c r="F106" s="63" t="s">
        <v>1343</v>
      </c>
      <c r="G106" s="139" t="s">
        <v>16</v>
      </c>
      <c r="H106" s="138" t="s">
        <v>236</v>
      </c>
      <c r="I106" s="138" t="s">
        <v>268</v>
      </c>
      <c r="J106" s="139" t="s">
        <v>2338</v>
      </c>
      <c r="K106" s="142"/>
      <c r="L106" s="146"/>
      <c r="M106" s="85" t="s">
        <v>2334</v>
      </c>
      <c r="N106" s="147" t="s">
        <v>530</v>
      </c>
      <c r="O106" s="137" t="s">
        <v>1405</v>
      </c>
      <c r="P106" s="137" t="s">
        <v>1406</v>
      </c>
      <c r="Q106" s="36" t="s">
        <v>2339</v>
      </c>
      <c r="R106" s="137" t="s">
        <v>2336</v>
      </c>
      <c r="S106" s="36" t="s">
        <v>1900</v>
      </c>
    </row>
    <row r="107" spans="1:19" ht="76.5">
      <c r="A107" s="36">
        <v>106</v>
      </c>
      <c r="B107" s="36" t="s">
        <v>1334</v>
      </c>
      <c r="C107" s="36" t="s">
        <v>1649</v>
      </c>
      <c r="D107" s="36" t="s">
        <v>1387</v>
      </c>
      <c r="E107" s="36"/>
      <c r="F107" s="36" t="s">
        <v>1397</v>
      </c>
      <c r="G107" s="36" t="s">
        <v>16</v>
      </c>
      <c r="H107" s="40" t="s">
        <v>958</v>
      </c>
      <c r="I107" s="40" t="s">
        <v>962</v>
      </c>
      <c r="J107" s="42" t="s">
        <v>2423</v>
      </c>
      <c r="K107" s="36"/>
      <c r="L107" s="76"/>
      <c r="M107" s="37" t="s">
        <v>1346</v>
      </c>
      <c r="N107" s="36" t="s">
        <v>530</v>
      </c>
      <c r="O107" s="36" t="s">
        <v>1347</v>
      </c>
      <c r="P107" s="36" t="s">
        <v>1406</v>
      </c>
      <c r="Q107" s="36" t="s">
        <v>2341</v>
      </c>
      <c r="R107" s="36" t="s">
        <v>1408</v>
      </c>
      <c r="S107" s="36" t="s">
        <v>1900</v>
      </c>
    </row>
    <row r="108" spans="1:19" ht="216.75">
      <c r="A108" s="36">
        <v>107</v>
      </c>
      <c r="B108" s="36" t="s">
        <v>1334</v>
      </c>
      <c r="C108" s="36" t="s">
        <v>1649</v>
      </c>
      <c r="D108" s="36" t="s">
        <v>2371</v>
      </c>
      <c r="E108" s="36" t="s">
        <v>1348</v>
      </c>
      <c r="F108" s="36" t="s">
        <v>1349</v>
      </c>
      <c r="G108" s="36" t="s">
        <v>16</v>
      </c>
      <c r="H108" s="40" t="s">
        <v>958</v>
      </c>
      <c r="I108" s="40" t="s">
        <v>962</v>
      </c>
      <c r="J108" s="36" t="s">
        <v>2424</v>
      </c>
      <c r="K108" s="36"/>
      <c r="L108" s="76"/>
      <c r="M108" s="37" t="s">
        <v>1350</v>
      </c>
      <c r="N108" s="36" t="s">
        <v>1339</v>
      </c>
      <c r="O108" s="36"/>
      <c r="P108" s="36" t="s">
        <v>1406</v>
      </c>
      <c r="Q108" s="36" t="s">
        <v>2342</v>
      </c>
      <c r="R108" s="36" t="s">
        <v>1409</v>
      </c>
      <c r="S108" s="36" t="s">
        <v>1900</v>
      </c>
    </row>
    <row r="109" spans="1:19" ht="409.5">
      <c r="A109" s="36">
        <v>108</v>
      </c>
      <c r="B109" s="36" t="s">
        <v>1334</v>
      </c>
      <c r="C109" s="36" t="s">
        <v>1649</v>
      </c>
      <c r="D109" s="36" t="s">
        <v>1388</v>
      </c>
      <c r="E109" s="36" t="s">
        <v>2355</v>
      </c>
      <c r="F109" s="36" t="s">
        <v>1352</v>
      </c>
      <c r="G109" s="36" t="s">
        <v>16</v>
      </c>
      <c r="H109" s="40" t="s">
        <v>958</v>
      </c>
      <c r="I109" s="40" t="s">
        <v>557</v>
      </c>
      <c r="J109" s="36" t="s">
        <v>2425</v>
      </c>
      <c r="K109" s="36"/>
      <c r="L109" s="76"/>
      <c r="M109" s="37" t="s">
        <v>1350</v>
      </c>
      <c r="N109" s="36" t="s">
        <v>1339</v>
      </c>
      <c r="O109" s="36"/>
      <c r="P109" s="36" t="s">
        <v>1406</v>
      </c>
      <c r="Q109" s="36" t="s">
        <v>2342</v>
      </c>
      <c r="R109" s="36" t="s">
        <v>1351</v>
      </c>
      <c r="S109" s="36" t="s">
        <v>1900</v>
      </c>
    </row>
    <row r="110" spans="1:19" ht="127.5">
      <c r="A110" s="36">
        <v>109</v>
      </c>
      <c r="B110" s="36" t="s">
        <v>1334</v>
      </c>
      <c r="C110" s="36" t="s">
        <v>1649</v>
      </c>
      <c r="D110" s="36" t="s">
        <v>2426</v>
      </c>
      <c r="E110" s="36"/>
      <c r="F110" s="36" t="s">
        <v>2427</v>
      </c>
      <c r="G110" s="36" t="s">
        <v>168</v>
      </c>
      <c r="H110" s="40" t="s">
        <v>392</v>
      </c>
      <c r="I110" s="40" t="s">
        <v>397</v>
      </c>
      <c r="J110" s="36" t="s">
        <v>2428</v>
      </c>
      <c r="K110" s="36"/>
      <c r="L110" s="76"/>
      <c r="M110" s="37" t="s">
        <v>2429</v>
      </c>
      <c r="N110" s="36" t="s">
        <v>1339</v>
      </c>
      <c r="O110" s="36" t="s">
        <v>1353</v>
      </c>
      <c r="P110" s="36" t="s">
        <v>1406</v>
      </c>
      <c r="Q110" s="36" t="s">
        <v>2343</v>
      </c>
      <c r="R110" s="36" t="s">
        <v>1354</v>
      </c>
      <c r="S110" s="36" t="s">
        <v>1900</v>
      </c>
    </row>
    <row r="111" spans="1:19" ht="102">
      <c r="A111" s="36">
        <v>110</v>
      </c>
      <c r="B111" s="36" t="s">
        <v>1334</v>
      </c>
      <c r="C111" s="36" t="s">
        <v>1649</v>
      </c>
      <c r="D111" s="36" t="s">
        <v>1390</v>
      </c>
      <c r="E111" s="36"/>
      <c r="F111" s="36" t="s">
        <v>2430</v>
      </c>
      <c r="G111" s="36" t="s">
        <v>16</v>
      </c>
      <c r="H111" s="40" t="s">
        <v>392</v>
      </c>
      <c r="I111" s="40" t="s">
        <v>975</v>
      </c>
      <c r="J111" s="36" t="s">
        <v>2431</v>
      </c>
      <c r="K111" s="36"/>
      <c r="L111" s="76"/>
      <c r="M111" s="37" t="s">
        <v>2429</v>
      </c>
      <c r="N111" s="36" t="s">
        <v>1339</v>
      </c>
      <c r="O111" s="36" t="s">
        <v>1355</v>
      </c>
      <c r="P111" s="36" t="s">
        <v>1406</v>
      </c>
      <c r="Q111" s="36" t="s">
        <v>2343</v>
      </c>
      <c r="R111" s="36" t="s">
        <v>1410</v>
      </c>
      <c r="S111" s="36" t="s">
        <v>1900</v>
      </c>
    </row>
    <row r="112" spans="1:19" ht="102">
      <c r="A112" s="36">
        <v>111</v>
      </c>
      <c r="B112" s="36" t="s">
        <v>1334</v>
      </c>
      <c r="C112" s="36" t="s">
        <v>1649</v>
      </c>
      <c r="D112" s="36" t="s">
        <v>1901</v>
      </c>
      <c r="E112" s="36"/>
      <c r="F112" s="36" t="s">
        <v>2430</v>
      </c>
      <c r="G112" s="36" t="s">
        <v>16</v>
      </c>
      <c r="H112" s="40" t="s">
        <v>392</v>
      </c>
      <c r="I112" s="40" t="s">
        <v>975</v>
      </c>
      <c r="J112" s="36" t="s">
        <v>2432</v>
      </c>
      <c r="K112" s="36"/>
      <c r="L112" s="76"/>
      <c r="M112" s="37" t="s">
        <v>2429</v>
      </c>
      <c r="N112" s="36" t="s">
        <v>1339</v>
      </c>
      <c r="O112" s="36" t="s">
        <v>1355</v>
      </c>
      <c r="P112" s="36" t="s">
        <v>1406</v>
      </c>
      <c r="Q112" s="36" t="s">
        <v>2343</v>
      </c>
      <c r="R112" s="36" t="s">
        <v>1354</v>
      </c>
      <c r="S112" s="36" t="s">
        <v>1900</v>
      </c>
    </row>
    <row r="113" spans="1:19" ht="140.25">
      <c r="A113" s="36">
        <v>112</v>
      </c>
      <c r="B113" s="36" t="s">
        <v>1334</v>
      </c>
      <c r="C113" s="36" t="s">
        <v>1649</v>
      </c>
      <c r="D113" s="136" t="s">
        <v>2433</v>
      </c>
      <c r="E113" s="36" t="s">
        <v>2434</v>
      </c>
      <c r="F113" s="36" t="s">
        <v>1398</v>
      </c>
      <c r="G113" s="36" t="s">
        <v>168</v>
      </c>
      <c r="H113" s="40" t="s">
        <v>2320</v>
      </c>
      <c r="I113" s="40" t="s">
        <v>253</v>
      </c>
      <c r="J113" s="36" t="s">
        <v>2356</v>
      </c>
      <c r="K113" s="36"/>
      <c r="L113" s="76"/>
      <c r="M113" s="37" t="s">
        <v>1356</v>
      </c>
      <c r="N113" s="36" t="s">
        <v>530</v>
      </c>
      <c r="O113" s="36"/>
      <c r="P113" s="36" t="s">
        <v>2363</v>
      </c>
      <c r="Q113" s="36" t="s">
        <v>2344</v>
      </c>
      <c r="R113" s="36" t="s">
        <v>2435</v>
      </c>
      <c r="S113" s="36" t="s">
        <v>1900</v>
      </c>
    </row>
    <row r="114" spans="1:19" ht="165.75">
      <c r="A114" s="36">
        <v>113</v>
      </c>
      <c r="B114" s="137" t="s">
        <v>1334</v>
      </c>
      <c r="C114" s="137" t="s">
        <v>1649</v>
      </c>
      <c r="D114" s="137" t="s">
        <v>2369</v>
      </c>
      <c r="E114" s="137" t="s">
        <v>2361</v>
      </c>
      <c r="F114" s="137" t="s">
        <v>2357</v>
      </c>
      <c r="G114" s="137" t="s">
        <v>16</v>
      </c>
      <c r="H114" s="148" t="s">
        <v>235</v>
      </c>
      <c r="I114" s="149" t="s">
        <v>2362</v>
      </c>
      <c r="J114" s="137" t="s">
        <v>2358</v>
      </c>
      <c r="K114" s="36"/>
      <c r="L114" s="76"/>
      <c r="M114" s="150" t="s">
        <v>2359</v>
      </c>
      <c r="N114" s="137" t="s">
        <v>530</v>
      </c>
      <c r="O114" s="137" t="s">
        <v>2360</v>
      </c>
      <c r="P114" s="36" t="s">
        <v>2363</v>
      </c>
      <c r="Q114" s="137" t="s">
        <v>2365</v>
      </c>
      <c r="R114" s="137" t="s">
        <v>2366</v>
      </c>
      <c r="S114" s="137" t="s">
        <v>1900</v>
      </c>
    </row>
    <row r="115" spans="1:19" ht="409.5">
      <c r="A115" s="36">
        <v>114</v>
      </c>
      <c r="B115" s="36" t="s">
        <v>1334</v>
      </c>
      <c r="C115" s="36" t="s">
        <v>1649</v>
      </c>
      <c r="D115" s="36" t="s">
        <v>1391</v>
      </c>
      <c r="E115" s="36" t="s">
        <v>1357</v>
      </c>
      <c r="F115" s="36" t="s">
        <v>2077</v>
      </c>
      <c r="G115" s="36" t="s">
        <v>16</v>
      </c>
      <c r="H115" s="40" t="s">
        <v>2436</v>
      </c>
      <c r="I115" s="40" t="s">
        <v>269</v>
      </c>
      <c r="J115" s="36" t="s">
        <v>2372</v>
      </c>
      <c r="K115" s="36"/>
      <c r="L115" s="76"/>
      <c r="M115" s="37" t="s">
        <v>1356</v>
      </c>
      <c r="N115" s="36" t="s">
        <v>530</v>
      </c>
      <c r="O115" s="36" t="s">
        <v>2367</v>
      </c>
      <c r="P115" s="36" t="s">
        <v>2363</v>
      </c>
      <c r="Q115" s="36" t="s">
        <v>2344</v>
      </c>
      <c r="R115" s="36" t="s">
        <v>2437</v>
      </c>
      <c r="S115" s="36" t="s">
        <v>1900</v>
      </c>
    </row>
    <row r="116" spans="1:19" ht="102">
      <c r="A116" s="36">
        <v>115</v>
      </c>
      <c r="B116" s="36" t="s">
        <v>1334</v>
      </c>
      <c r="C116" s="36" t="s">
        <v>1649</v>
      </c>
      <c r="D116" s="36" t="s">
        <v>2378</v>
      </c>
      <c r="E116" s="36" t="s">
        <v>2376</v>
      </c>
      <c r="F116" s="36" t="s">
        <v>1358</v>
      </c>
      <c r="G116" s="36" t="s">
        <v>16</v>
      </c>
      <c r="H116" s="40" t="s">
        <v>2438</v>
      </c>
      <c r="I116" s="40" t="s">
        <v>974</v>
      </c>
      <c r="J116" s="36" t="s">
        <v>2373</v>
      </c>
      <c r="K116" s="36"/>
      <c r="L116" s="76"/>
      <c r="M116" s="37" t="s">
        <v>1356</v>
      </c>
      <c r="N116" s="36" t="s">
        <v>530</v>
      </c>
      <c r="O116" s="36" t="s">
        <v>1359</v>
      </c>
      <c r="P116" s="36" t="s">
        <v>2364</v>
      </c>
      <c r="Q116" s="36" t="s">
        <v>2344</v>
      </c>
      <c r="R116" s="36" t="s">
        <v>1360</v>
      </c>
      <c r="S116" s="36" t="s">
        <v>1900</v>
      </c>
    </row>
    <row r="117" spans="1:19" ht="76.5">
      <c r="A117" s="36">
        <v>116</v>
      </c>
      <c r="B117" s="36" t="s">
        <v>1334</v>
      </c>
      <c r="C117" s="36" t="s">
        <v>1649</v>
      </c>
      <c r="D117" s="36" t="s">
        <v>2375</v>
      </c>
      <c r="E117" s="40"/>
      <c r="F117" s="36" t="s">
        <v>1361</v>
      </c>
      <c r="G117" s="36" t="s">
        <v>168</v>
      </c>
      <c r="H117" s="40" t="s">
        <v>2439</v>
      </c>
      <c r="I117" s="40" t="s">
        <v>248</v>
      </c>
      <c r="J117" s="36" t="s">
        <v>2374</v>
      </c>
      <c r="K117" s="36"/>
      <c r="L117" s="76"/>
      <c r="M117" s="37" t="s">
        <v>1356</v>
      </c>
      <c r="N117" s="36" t="s">
        <v>530</v>
      </c>
      <c r="O117" s="36"/>
      <c r="P117" s="36" t="s">
        <v>2364</v>
      </c>
      <c r="Q117" s="36" t="s">
        <v>2344</v>
      </c>
      <c r="R117" s="36" t="s">
        <v>2440</v>
      </c>
      <c r="S117" s="36" t="s">
        <v>1900</v>
      </c>
    </row>
    <row r="118" spans="1:19" ht="409.5">
      <c r="A118" s="36">
        <v>117</v>
      </c>
      <c r="B118" s="36" t="s">
        <v>1334</v>
      </c>
      <c r="C118" s="36" t="s">
        <v>1649</v>
      </c>
      <c r="D118" s="37" t="s">
        <v>2441</v>
      </c>
      <c r="E118" s="36" t="s">
        <v>2324</v>
      </c>
      <c r="F118" s="37" t="s">
        <v>1362</v>
      </c>
      <c r="G118" s="36" t="s">
        <v>168</v>
      </c>
      <c r="H118" s="40" t="s">
        <v>1400</v>
      </c>
      <c r="I118" s="40" t="s">
        <v>260</v>
      </c>
      <c r="J118" s="36" t="s">
        <v>2442</v>
      </c>
      <c r="K118" s="36"/>
      <c r="L118" s="76"/>
      <c r="M118" s="37" t="s">
        <v>1363</v>
      </c>
      <c r="N118" s="37" t="s">
        <v>1339</v>
      </c>
      <c r="O118" s="37"/>
      <c r="P118" s="37" t="s">
        <v>2353</v>
      </c>
      <c r="Q118" s="37" t="s">
        <v>2345</v>
      </c>
      <c r="R118" s="37" t="s">
        <v>1364</v>
      </c>
      <c r="S118" s="36" t="s">
        <v>1900</v>
      </c>
    </row>
    <row r="119" spans="1:19" ht="191.25">
      <c r="A119" s="36">
        <v>118</v>
      </c>
      <c r="B119" s="36" t="s">
        <v>1334</v>
      </c>
      <c r="C119" s="36" t="s">
        <v>1649</v>
      </c>
      <c r="D119" s="37" t="s">
        <v>1902</v>
      </c>
      <c r="E119" s="37" t="s">
        <v>2323</v>
      </c>
      <c r="F119" s="37" t="s">
        <v>1365</v>
      </c>
      <c r="G119" s="36" t="s">
        <v>16</v>
      </c>
      <c r="H119" s="40" t="s">
        <v>1400</v>
      </c>
      <c r="I119" s="40" t="s">
        <v>789</v>
      </c>
      <c r="J119" s="36" t="s">
        <v>2443</v>
      </c>
      <c r="K119" s="36"/>
      <c r="L119" s="76"/>
      <c r="M119" s="37" t="s">
        <v>1363</v>
      </c>
      <c r="N119" s="37" t="s">
        <v>530</v>
      </c>
      <c r="O119" s="37"/>
      <c r="P119" s="37" t="s">
        <v>2353</v>
      </c>
      <c r="Q119" s="37" t="s">
        <v>2346</v>
      </c>
      <c r="R119" s="37" t="s">
        <v>1366</v>
      </c>
      <c r="S119" s="36" t="s">
        <v>1900</v>
      </c>
    </row>
    <row r="120" spans="1:19" ht="153">
      <c r="A120" s="36">
        <v>119</v>
      </c>
      <c r="B120" s="36" t="s">
        <v>1334</v>
      </c>
      <c r="C120" s="36" t="s">
        <v>1649</v>
      </c>
      <c r="D120" s="37" t="s">
        <v>1392</v>
      </c>
      <c r="E120" s="36" t="s">
        <v>1367</v>
      </c>
      <c r="F120" s="37" t="s">
        <v>1368</v>
      </c>
      <c r="G120" s="36" t="s">
        <v>16</v>
      </c>
      <c r="H120" s="40" t="s">
        <v>1736</v>
      </c>
      <c r="I120" s="40" t="s">
        <v>395</v>
      </c>
      <c r="J120" s="36" t="s">
        <v>2444</v>
      </c>
      <c r="K120" s="36"/>
      <c r="L120" s="76"/>
      <c r="M120" s="37" t="s">
        <v>1369</v>
      </c>
      <c r="N120" s="37" t="s">
        <v>1339</v>
      </c>
      <c r="O120" s="37"/>
      <c r="P120" s="37" t="s">
        <v>2353</v>
      </c>
      <c r="Q120" s="37" t="s">
        <v>2347</v>
      </c>
      <c r="R120" s="37" t="s">
        <v>1411</v>
      </c>
      <c r="S120" s="36" t="s">
        <v>1900</v>
      </c>
    </row>
    <row r="121" spans="1:19" ht="89.25">
      <c r="A121" s="36">
        <v>120</v>
      </c>
      <c r="B121" s="36" t="s">
        <v>1334</v>
      </c>
      <c r="C121" s="36" t="s">
        <v>1649</v>
      </c>
      <c r="D121" s="37" t="s">
        <v>1393</v>
      </c>
      <c r="E121" s="36"/>
      <c r="F121" s="37" t="s">
        <v>1903</v>
      </c>
      <c r="G121" s="36" t="s">
        <v>16</v>
      </c>
      <c r="H121" s="40" t="s">
        <v>792</v>
      </c>
      <c r="I121" s="40" t="s">
        <v>249</v>
      </c>
      <c r="J121" s="37" t="s">
        <v>2445</v>
      </c>
      <c r="K121" s="36"/>
      <c r="L121" s="76"/>
      <c r="M121" s="37" t="s">
        <v>1370</v>
      </c>
      <c r="N121" s="37" t="s">
        <v>1339</v>
      </c>
      <c r="O121" s="37"/>
      <c r="P121" s="37" t="s">
        <v>2353</v>
      </c>
      <c r="Q121" s="37" t="s">
        <v>2348</v>
      </c>
      <c r="R121" s="37" t="s">
        <v>1904</v>
      </c>
      <c r="S121" s="36" t="s">
        <v>1900</v>
      </c>
    </row>
    <row r="122" spans="1:19" ht="140.25">
      <c r="A122" s="36">
        <v>121</v>
      </c>
      <c r="B122" s="36" t="s">
        <v>1334</v>
      </c>
      <c r="C122" s="36" t="s">
        <v>1649</v>
      </c>
      <c r="D122" s="36" t="s">
        <v>1394</v>
      </c>
      <c r="E122" s="36" t="s">
        <v>1371</v>
      </c>
      <c r="F122" s="36" t="s">
        <v>1372</v>
      </c>
      <c r="G122" s="36" t="s">
        <v>16</v>
      </c>
      <c r="H122" s="40" t="s">
        <v>792</v>
      </c>
      <c r="I122" s="40" t="s">
        <v>271</v>
      </c>
      <c r="J122" s="36" t="s">
        <v>2446</v>
      </c>
      <c r="K122" s="36"/>
      <c r="L122" s="76"/>
      <c r="M122" s="37" t="s">
        <v>1661</v>
      </c>
      <c r="N122" s="36" t="s">
        <v>530</v>
      </c>
      <c r="O122" s="36"/>
      <c r="P122" s="36" t="s">
        <v>1406</v>
      </c>
      <c r="Q122" s="36" t="s">
        <v>2349</v>
      </c>
      <c r="R122" s="36" t="s">
        <v>1373</v>
      </c>
      <c r="S122" s="36" t="s">
        <v>1900</v>
      </c>
    </row>
    <row r="123" spans="1:19" ht="63.75">
      <c r="A123" s="36">
        <v>122</v>
      </c>
      <c r="B123" s="36" t="s">
        <v>1334</v>
      </c>
      <c r="C123" s="36" t="s">
        <v>1649</v>
      </c>
      <c r="D123" s="36" t="s">
        <v>1395</v>
      </c>
      <c r="E123" s="36"/>
      <c r="F123" s="36" t="s">
        <v>1905</v>
      </c>
      <c r="G123" s="36" t="s">
        <v>1374</v>
      </c>
      <c r="H123" s="40" t="s">
        <v>1402</v>
      </c>
      <c r="I123" s="40" t="s">
        <v>396</v>
      </c>
      <c r="J123" s="36" t="s">
        <v>2447</v>
      </c>
      <c r="K123" s="36"/>
      <c r="L123" s="76"/>
      <c r="M123" s="37" t="s">
        <v>1661</v>
      </c>
      <c r="N123" s="36" t="s">
        <v>530</v>
      </c>
      <c r="O123" s="136" t="s">
        <v>2448</v>
      </c>
      <c r="P123" s="37" t="s">
        <v>2368</v>
      </c>
      <c r="Q123" s="36" t="s">
        <v>2350</v>
      </c>
      <c r="R123" s="151" t="s">
        <v>2449</v>
      </c>
      <c r="S123" s="36" t="s">
        <v>1900</v>
      </c>
    </row>
    <row r="124" spans="1:19" ht="51">
      <c r="A124" s="36">
        <v>123</v>
      </c>
      <c r="B124" s="36" t="s">
        <v>1334</v>
      </c>
      <c r="C124" s="36" t="s">
        <v>1649</v>
      </c>
      <c r="D124" s="36" t="s">
        <v>1906</v>
      </c>
      <c r="E124" s="36"/>
      <c r="F124" s="36" t="s">
        <v>1907</v>
      </c>
      <c r="G124" s="36" t="s">
        <v>16</v>
      </c>
      <c r="H124" s="40" t="s">
        <v>1403</v>
      </c>
      <c r="I124" s="40" t="s">
        <v>790</v>
      </c>
      <c r="J124" s="36" t="s">
        <v>2450</v>
      </c>
      <c r="K124" s="36"/>
      <c r="L124" s="76"/>
      <c r="M124" s="37" t="s">
        <v>1699</v>
      </c>
      <c r="N124" s="36" t="s">
        <v>530</v>
      </c>
      <c r="O124" s="136" t="s">
        <v>2448</v>
      </c>
      <c r="P124" s="37" t="s">
        <v>2368</v>
      </c>
      <c r="Q124" s="36" t="s">
        <v>2350</v>
      </c>
      <c r="R124" s="37" t="s">
        <v>2451</v>
      </c>
      <c r="S124" s="36" t="s">
        <v>1900</v>
      </c>
    </row>
    <row r="125" spans="1:19" ht="51">
      <c r="A125" s="36">
        <v>124</v>
      </c>
      <c r="B125" s="36" t="s">
        <v>1334</v>
      </c>
      <c r="C125" s="36" t="s">
        <v>1649</v>
      </c>
      <c r="D125" s="36" t="s">
        <v>1908</v>
      </c>
      <c r="E125" s="36"/>
      <c r="F125" s="36" t="s">
        <v>1909</v>
      </c>
      <c r="G125" s="36" t="s">
        <v>168</v>
      </c>
      <c r="H125" s="40" t="s">
        <v>791</v>
      </c>
      <c r="I125" s="40" t="s">
        <v>267</v>
      </c>
      <c r="J125" s="36" t="s">
        <v>2452</v>
      </c>
      <c r="K125" s="36"/>
      <c r="L125" s="76"/>
      <c r="M125" s="37" t="s">
        <v>2400</v>
      </c>
      <c r="N125" s="36" t="s">
        <v>530</v>
      </c>
      <c r="O125" s="136" t="s">
        <v>2448</v>
      </c>
      <c r="P125" s="37" t="s">
        <v>2368</v>
      </c>
      <c r="Q125" s="37" t="s">
        <v>2351</v>
      </c>
      <c r="R125" s="37" t="s">
        <v>1412</v>
      </c>
      <c r="S125" s="36" t="s">
        <v>1900</v>
      </c>
    </row>
    <row r="126" spans="1:19" ht="51">
      <c r="A126" s="36">
        <v>125</v>
      </c>
      <c r="B126" s="36" t="s">
        <v>1334</v>
      </c>
      <c r="C126" s="36" t="s">
        <v>1649</v>
      </c>
      <c r="D126" s="36" t="s">
        <v>2475</v>
      </c>
      <c r="E126" s="36"/>
      <c r="F126" s="36" t="s">
        <v>2453</v>
      </c>
      <c r="G126" s="36" t="s">
        <v>168</v>
      </c>
      <c r="H126" s="40" t="s">
        <v>230</v>
      </c>
      <c r="I126" s="40" t="s">
        <v>267</v>
      </c>
      <c r="J126" s="36" t="s">
        <v>2454</v>
      </c>
      <c r="K126" s="36"/>
      <c r="L126" s="76"/>
      <c r="M126" s="37" t="s">
        <v>1661</v>
      </c>
      <c r="N126" s="36" t="s">
        <v>530</v>
      </c>
      <c r="O126" s="136" t="s">
        <v>2448</v>
      </c>
      <c r="P126" s="37" t="s">
        <v>2368</v>
      </c>
      <c r="Q126" s="37" t="s">
        <v>2351</v>
      </c>
      <c r="R126" s="37" t="s">
        <v>1413</v>
      </c>
      <c r="S126" s="36" t="s">
        <v>1900</v>
      </c>
    </row>
    <row r="127" spans="1:19" ht="409.5">
      <c r="A127" s="36">
        <v>126</v>
      </c>
      <c r="B127" s="137" t="s">
        <v>1334</v>
      </c>
      <c r="C127" s="137" t="s">
        <v>1649</v>
      </c>
      <c r="D127" s="137" t="s">
        <v>2407</v>
      </c>
      <c r="E127" s="137" t="s">
        <v>2408</v>
      </c>
      <c r="F127" s="137" t="s">
        <v>2379</v>
      </c>
      <c r="G127" s="137" t="s">
        <v>168</v>
      </c>
      <c r="H127" s="138" t="s">
        <v>2409</v>
      </c>
      <c r="I127" s="138" t="s">
        <v>254</v>
      </c>
      <c r="J127" s="137" t="s">
        <v>2380</v>
      </c>
      <c r="K127" s="36"/>
      <c r="L127" s="76"/>
      <c r="M127" s="150" t="s">
        <v>2400</v>
      </c>
      <c r="N127" s="137" t="s">
        <v>530</v>
      </c>
      <c r="O127" s="137" t="s">
        <v>2401</v>
      </c>
      <c r="P127" s="37" t="s">
        <v>2368</v>
      </c>
      <c r="Q127" s="150" t="s">
        <v>2413</v>
      </c>
      <c r="R127" s="150" t="s">
        <v>2402</v>
      </c>
      <c r="S127" s="137" t="s">
        <v>1900</v>
      </c>
    </row>
    <row r="128" spans="1:19" ht="76.5">
      <c r="A128" s="36">
        <v>127</v>
      </c>
      <c r="B128" s="137" t="s">
        <v>1334</v>
      </c>
      <c r="C128" s="137" t="s">
        <v>1649</v>
      </c>
      <c r="D128" s="137" t="s">
        <v>2381</v>
      </c>
      <c r="E128" s="137"/>
      <c r="F128" s="137" t="s">
        <v>2455</v>
      </c>
      <c r="G128" s="137" t="s">
        <v>16</v>
      </c>
      <c r="H128" s="138" t="s">
        <v>1640</v>
      </c>
      <c r="I128" s="138" t="s">
        <v>2410</v>
      </c>
      <c r="J128" s="137" t="s">
        <v>2456</v>
      </c>
      <c r="K128" s="36"/>
      <c r="L128" s="76"/>
      <c r="M128" s="150" t="s">
        <v>2400</v>
      </c>
      <c r="N128" s="155" t="s">
        <v>530</v>
      </c>
      <c r="O128" s="137" t="s">
        <v>2401</v>
      </c>
      <c r="P128" s="37" t="s">
        <v>2368</v>
      </c>
      <c r="Q128" s="150" t="s">
        <v>2413</v>
      </c>
      <c r="R128" s="150" t="s">
        <v>2403</v>
      </c>
      <c r="S128" s="137" t="s">
        <v>1900</v>
      </c>
    </row>
    <row r="129" spans="1:19" ht="204">
      <c r="A129" s="36">
        <v>128</v>
      </c>
      <c r="B129" s="163" t="s">
        <v>1334</v>
      </c>
      <c r="C129" s="152" t="s">
        <v>1649</v>
      </c>
      <c r="D129" s="137" t="s">
        <v>2382</v>
      </c>
      <c r="E129" s="137" t="s">
        <v>2412</v>
      </c>
      <c r="F129" s="137" t="s">
        <v>2457</v>
      </c>
      <c r="G129" s="137" t="s">
        <v>16</v>
      </c>
      <c r="H129" s="138" t="s">
        <v>249</v>
      </c>
      <c r="I129" s="138" t="s">
        <v>398</v>
      </c>
      <c r="J129" s="137" t="s">
        <v>2383</v>
      </c>
      <c r="K129" s="36"/>
      <c r="L129" s="76"/>
      <c r="M129" s="150" t="s">
        <v>2400</v>
      </c>
      <c r="N129" s="153" t="s">
        <v>530</v>
      </c>
      <c r="O129" s="137"/>
      <c r="P129" s="37" t="s">
        <v>2368</v>
      </c>
      <c r="Q129" s="150" t="s">
        <v>2413</v>
      </c>
      <c r="R129" s="150" t="s">
        <v>2403</v>
      </c>
      <c r="S129" s="137" t="s">
        <v>1900</v>
      </c>
    </row>
    <row r="130" spans="1:19" ht="127.5">
      <c r="A130" s="36">
        <v>129</v>
      </c>
      <c r="B130" s="36" t="s">
        <v>1334</v>
      </c>
      <c r="C130" s="63" t="s">
        <v>1649</v>
      </c>
      <c r="D130" s="147" t="s">
        <v>2458</v>
      </c>
      <c r="E130" s="137" t="s">
        <v>2460</v>
      </c>
      <c r="F130" s="137" t="s">
        <v>2459</v>
      </c>
      <c r="G130" s="137" t="s">
        <v>16</v>
      </c>
      <c r="H130" s="138" t="s">
        <v>1640</v>
      </c>
      <c r="I130" s="138" t="s">
        <v>249</v>
      </c>
      <c r="J130" s="137" t="s">
        <v>2384</v>
      </c>
      <c r="K130" s="36"/>
      <c r="L130" s="76"/>
      <c r="M130" s="162" t="s">
        <v>2400</v>
      </c>
      <c r="N130" s="63" t="s">
        <v>530</v>
      </c>
      <c r="O130" s="147"/>
      <c r="P130" s="37" t="s">
        <v>2368</v>
      </c>
      <c r="Q130" s="150" t="s">
        <v>2351</v>
      </c>
      <c r="R130" s="150" t="s">
        <v>2404</v>
      </c>
      <c r="S130" s="137" t="s">
        <v>1900</v>
      </c>
    </row>
    <row r="131" spans="1:19" ht="89.25">
      <c r="A131" s="36">
        <v>130</v>
      </c>
      <c r="B131" s="36" t="s">
        <v>1334</v>
      </c>
      <c r="C131" s="63" t="s">
        <v>1649</v>
      </c>
      <c r="D131" s="147" t="s">
        <v>2385</v>
      </c>
      <c r="E131" s="137" t="s">
        <v>2386</v>
      </c>
      <c r="F131" s="137" t="s">
        <v>2459</v>
      </c>
      <c r="G131" s="137" t="s">
        <v>16</v>
      </c>
      <c r="H131" s="138" t="s">
        <v>1737</v>
      </c>
      <c r="I131" s="138" t="s">
        <v>271</v>
      </c>
      <c r="J131" s="137" t="s">
        <v>2462</v>
      </c>
      <c r="K131" s="36"/>
      <c r="L131" s="76"/>
      <c r="M131" s="162" t="s">
        <v>2400</v>
      </c>
      <c r="N131" s="63" t="s">
        <v>530</v>
      </c>
      <c r="O131" s="147"/>
      <c r="P131" s="37" t="s">
        <v>2368</v>
      </c>
      <c r="Q131" s="150" t="s">
        <v>2350</v>
      </c>
      <c r="R131" s="150" t="s">
        <v>2405</v>
      </c>
      <c r="S131" s="137" t="s">
        <v>1900</v>
      </c>
    </row>
    <row r="132" spans="1:19" ht="409.5">
      <c r="A132" s="36">
        <v>131</v>
      </c>
      <c r="B132" s="164" t="s">
        <v>1334</v>
      </c>
      <c r="C132" s="154" t="s">
        <v>1649</v>
      </c>
      <c r="D132" s="137" t="s">
        <v>2463</v>
      </c>
      <c r="E132" s="137" t="s">
        <v>2387</v>
      </c>
      <c r="F132" s="137" t="s">
        <v>2467</v>
      </c>
      <c r="G132" s="137" t="s">
        <v>2464</v>
      </c>
      <c r="H132" s="138" t="s">
        <v>237</v>
      </c>
      <c r="I132" s="138" t="s">
        <v>252</v>
      </c>
      <c r="J132" s="137" t="s">
        <v>2388</v>
      </c>
      <c r="K132" s="36"/>
      <c r="L132" s="76"/>
      <c r="M132" s="150" t="s">
        <v>2400</v>
      </c>
      <c r="N132" s="159" t="s">
        <v>530</v>
      </c>
      <c r="O132" s="137"/>
      <c r="P132" s="37" t="s">
        <v>2368</v>
      </c>
      <c r="Q132" s="150" t="s">
        <v>2351</v>
      </c>
      <c r="R132" s="150" t="s">
        <v>2465</v>
      </c>
      <c r="S132" s="137" t="s">
        <v>1900</v>
      </c>
    </row>
    <row r="133" spans="1:19" ht="191.25">
      <c r="A133" s="36">
        <v>132</v>
      </c>
      <c r="B133" s="36" t="s">
        <v>1334</v>
      </c>
      <c r="C133" s="63" t="s">
        <v>1649</v>
      </c>
      <c r="D133" s="147" t="s">
        <v>2466</v>
      </c>
      <c r="E133" s="137" t="s">
        <v>2389</v>
      </c>
      <c r="F133" s="137" t="s">
        <v>2467</v>
      </c>
      <c r="G133" s="137" t="s">
        <v>16</v>
      </c>
      <c r="H133" s="138" t="s">
        <v>237</v>
      </c>
      <c r="I133" s="138" t="s">
        <v>2411</v>
      </c>
      <c r="J133" s="137" t="s">
        <v>2390</v>
      </c>
      <c r="K133" s="36"/>
      <c r="L133" s="76"/>
      <c r="M133" s="150" t="s">
        <v>2400</v>
      </c>
      <c r="N133" s="159" t="s">
        <v>530</v>
      </c>
      <c r="O133" s="137" t="s">
        <v>1347</v>
      </c>
      <c r="P133" s="37" t="s">
        <v>2368</v>
      </c>
      <c r="Q133" s="150" t="s">
        <v>2413</v>
      </c>
      <c r="R133" s="150" t="s">
        <v>2417</v>
      </c>
      <c r="S133" s="137" t="s">
        <v>1900</v>
      </c>
    </row>
    <row r="134" spans="1:19" ht="89.25">
      <c r="A134" s="36">
        <v>133</v>
      </c>
      <c r="B134" s="36" t="s">
        <v>1334</v>
      </c>
      <c r="C134" s="63" t="s">
        <v>1649</v>
      </c>
      <c r="D134" s="147" t="s">
        <v>2468</v>
      </c>
      <c r="E134" s="137" t="s">
        <v>2391</v>
      </c>
      <c r="F134" s="137" t="s">
        <v>2392</v>
      </c>
      <c r="G134" s="137" t="s">
        <v>2393</v>
      </c>
      <c r="H134" s="138" t="s">
        <v>792</v>
      </c>
      <c r="I134" s="148" t="s">
        <v>552</v>
      </c>
      <c r="J134" s="137" t="s">
        <v>2394</v>
      </c>
      <c r="K134" s="36"/>
      <c r="L134" s="76"/>
      <c r="M134" s="150" t="s">
        <v>2400</v>
      </c>
      <c r="N134" s="159" t="s">
        <v>530</v>
      </c>
      <c r="O134" s="137"/>
      <c r="P134" s="37" t="s">
        <v>2368</v>
      </c>
      <c r="Q134" s="150" t="s">
        <v>2351</v>
      </c>
      <c r="R134" s="150" t="s">
        <v>2416</v>
      </c>
      <c r="S134" s="137" t="s">
        <v>1900</v>
      </c>
    </row>
    <row r="135" spans="1:19" ht="306">
      <c r="A135" s="36">
        <v>134</v>
      </c>
      <c r="B135" s="165" t="s">
        <v>1334</v>
      </c>
      <c r="C135" s="156" t="s">
        <v>1649</v>
      </c>
      <c r="D135" s="137" t="s">
        <v>2469</v>
      </c>
      <c r="E135" s="137" t="s">
        <v>2395</v>
      </c>
      <c r="F135" s="137" t="s">
        <v>2396</v>
      </c>
      <c r="G135" s="137" t="s">
        <v>2393</v>
      </c>
      <c r="H135" s="138" t="s">
        <v>2470</v>
      </c>
      <c r="I135" s="138" t="s">
        <v>498</v>
      </c>
      <c r="J135" s="137" t="s">
        <v>2397</v>
      </c>
      <c r="K135" s="36"/>
      <c r="L135" s="76"/>
      <c r="M135" s="150" t="s">
        <v>2400</v>
      </c>
      <c r="N135" s="159" t="s">
        <v>530</v>
      </c>
      <c r="O135" s="137"/>
      <c r="P135" s="37" t="s">
        <v>2368</v>
      </c>
      <c r="Q135" s="150" t="s">
        <v>2351</v>
      </c>
      <c r="R135" s="150" t="s">
        <v>2415</v>
      </c>
      <c r="S135" s="137" t="s">
        <v>1900</v>
      </c>
    </row>
    <row r="136" spans="1:19" ht="140.25">
      <c r="A136" s="36">
        <v>135</v>
      </c>
      <c r="B136" s="147" t="s">
        <v>1334</v>
      </c>
      <c r="C136" s="157" t="s">
        <v>1649</v>
      </c>
      <c r="D136" s="137" t="s">
        <v>2471</v>
      </c>
      <c r="E136" s="137" t="s">
        <v>2398</v>
      </c>
      <c r="F136" s="137" t="s">
        <v>2392</v>
      </c>
      <c r="G136" s="137" t="s">
        <v>2393</v>
      </c>
      <c r="H136" s="138" t="s">
        <v>1640</v>
      </c>
      <c r="I136" s="138" t="s">
        <v>262</v>
      </c>
      <c r="J136" s="137" t="s">
        <v>2399</v>
      </c>
      <c r="K136" s="36"/>
      <c r="L136" s="76"/>
      <c r="M136" s="150" t="s">
        <v>2400</v>
      </c>
      <c r="N136" s="160" t="s">
        <v>530</v>
      </c>
      <c r="O136" s="137"/>
      <c r="P136" s="37" t="s">
        <v>2368</v>
      </c>
      <c r="Q136" s="150" t="s">
        <v>2351</v>
      </c>
      <c r="R136" s="150" t="s">
        <v>2414</v>
      </c>
      <c r="S136" s="137" t="s">
        <v>1900</v>
      </c>
    </row>
    <row r="137" spans="1:19" ht="51">
      <c r="A137" s="36">
        <v>136</v>
      </c>
      <c r="B137" s="166" t="s">
        <v>1334</v>
      </c>
      <c r="C137" s="158" t="s">
        <v>1649</v>
      </c>
      <c r="D137" s="137" t="s">
        <v>2472</v>
      </c>
      <c r="E137" s="137"/>
      <c r="F137" s="137" t="s">
        <v>2473</v>
      </c>
      <c r="G137" s="137" t="s">
        <v>168</v>
      </c>
      <c r="H137" s="138" t="s">
        <v>1742</v>
      </c>
      <c r="I137" s="138" t="s">
        <v>271</v>
      </c>
      <c r="J137" s="137" t="s">
        <v>2474</v>
      </c>
      <c r="K137" s="36"/>
      <c r="L137" s="76"/>
      <c r="M137" s="150" t="s">
        <v>2406</v>
      </c>
      <c r="N137" s="161" t="s">
        <v>530</v>
      </c>
      <c r="O137" s="137"/>
      <c r="P137" s="37" t="s">
        <v>2368</v>
      </c>
      <c r="Q137" s="150" t="s">
        <v>2351</v>
      </c>
      <c r="R137" s="150"/>
      <c r="S137" s="137" t="s">
        <v>1900</v>
      </c>
    </row>
    <row r="138" spans="1:19" ht="63.75">
      <c r="A138" s="36">
        <v>137</v>
      </c>
      <c r="B138" s="36" t="s">
        <v>1334</v>
      </c>
      <c r="C138" s="36" t="s">
        <v>1649</v>
      </c>
      <c r="D138" s="36" t="s">
        <v>1396</v>
      </c>
      <c r="E138" s="36"/>
      <c r="F138" s="36" t="s">
        <v>1375</v>
      </c>
      <c r="G138" s="36" t="s">
        <v>16</v>
      </c>
      <c r="H138" s="40" t="s">
        <v>237</v>
      </c>
      <c r="I138" s="40" t="s">
        <v>269</v>
      </c>
      <c r="J138" s="36" t="s">
        <v>2476</v>
      </c>
      <c r="K138" s="36"/>
      <c r="L138" s="76"/>
      <c r="M138" s="37" t="s">
        <v>1661</v>
      </c>
      <c r="N138" s="36" t="s">
        <v>530</v>
      </c>
      <c r="O138" s="36" t="s">
        <v>1376</v>
      </c>
      <c r="P138" s="36" t="s">
        <v>2363</v>
      </c>
      <c r="Q138" s="36" t="s">
        <v>2352</v>
      </c>
      <c r="R138" s="36" t="s">
        <v>1414</v>
      </c>
      <c r="S138" s="36" t="s">
        <v>1900</v>
      </c>
    </row>
    <row r="139" spans="1:19" ht="51">
      <c r="A139" s="36">
        <v>138</v>
      </c>
      <c r="B139" s="36" t="s">
        <v>1334</v>
      </c>
      <c r="C139" s="36" t="s">
        <v>1649</v>
      </c>
      <c r="D139" s="36" t="s">
        <v>1910</v>
      </c>
      <c r="E139" s="36"/>
      <c r="F139" s="36" t="s">
        <v>1911</v>
      </c>
      <c r="G139" s="36" t="s">
        <v>16</v>
      </c>
      <c r="H139" s="40" t="s">
        <v>799</v>
      </c>
      <c r="I139" s="40" t="s">
        <v>269</v>
      </c>
      <c r="J139" s="36" t="s">
        <v>2477</v>
      </c>
      <c r="K139" s="36"/>
      <c r="L139" s="76"/>
      <c r="M139" s="37" t="s">
        <v>1661</v>
      </c>
      <c r="N139" s="36" t="s">
        <v>530</v>
      </c>
      <c r="O139" s="36" t="s">
        <v>1377</v>
      </c>
      <c r="P139" s="36" t="s">
        <v>2363</v>
      </c>
      <c r="Q139" s="36" t="s">
        <v>2352</v>
      </c>
      <c r="R139" s="36" t="s">
        <v>1414</v>
      </c>
      <c r="S139" s="36" t="s">
        <v>1900</v>
      </c>
    </row>
    <row r="140" spans="1:19" ht="76.5">
      <c r="A140" s="36">
        <v>139</v>
      </c>
      <c r="B140" s="36" t="s">
        <v>1334</v>
      </c>
      <c r="C140" s="36" t="s">
        <v>1649</v>
      </c>
      <c r="D140" s="36" t="s">
        <v>2480</v>
      </c>
      <c r="E140" s="76"/>
      <c r="F140" s="36" t="s">
        <v>1378</v>
      </c>
      <c r="G140" s="36" t="s">
        <v>16</v>
      </c>
      <c r="H140" s="40" t="s">
        <v>242</v>
      </c>
      <c r="I140" s="40" t="s">
        <v>268</v>
      </c>
      <c r="J140" s="36" t="s">
        <v>2478</v>
      </c>
      <c r="K140" s="36"/>
      <c r="L140" s="76"/>
      <c r="M140" s="37" t="s">
        <v>1661</v>
      </c>
      <c r="N140" s="36" t="s">
        <v>530</v>
      </c>
      <c r="O140" s="36" t="s">
        <v>1377</v>
      </c>
      <c r="P140" s="36" t="s">
        <v>2377</v>
      </c>
      <c r="Q140" s="36" t="s">
        <v>1379</v>
      </c>
      <c r="R140" s="36" t="s">
        <v>1414</v>
      </c>
      <c r="S140" s="36" t="s">
        <v>1900</v>
      </c>
    </row>
    <row r="141" spans="1:19" ht="51">
      <c r="A141" s="36">
        <v>140</v>
      </c>
      <c r="B141" s="36" t="s">
        <v>1334</v>
      </c>
      <c r="C141" s="36" t="s">
        <v>1649</v>
      </c>
      <c r="D141" s="36" t="s">
        <v>2479</v>
      </c>
      <c r="E141" s="76"/>
      <c r="F141" s="36" t="s">
        <v>1380</v>
      </c>
      <c r="G141" s="36" t="s">
        <v>16</v>
      </c>
      <c r="H141" s="40" t="s">
        <v>391</v>
      </c>
      <c r="I141" s="40" t="s">
        <v>974</v>
      </c>
      <c r="J141" s="36" t="s">
        <v>2478</v>
      </c>
      <c r="K141" s="36"/>
      <c r="L141" s="76"/>
      <c r="M141" s="37" t="s">
        <v>1700</v>
      </c>
      <c r="N141" s="36" t="s">
        <v>530</v>
      </c>
      <c r="O141" s="36" t="s">
        <v>1377</v>
      </c>
      <c r="P141" s="36" t="s">
        <v>2377</v>
      </c>
      <c r="Q141" s="36" t="s">
        <v>1379</v>
      </c>
      <c r="R141" s="36" t="s">
        <v>1414</v>
      </c>
      <c r="S141" s="36" t="s">
        <v>1900</v>
      </c>
    </row>
    <row r="142" spans="1:19" ht="51">
      <c r="A142" s="36">
        <v>141</v>
      </c>
      <c r="B142" s="36" t="s">
        <v>1334</v>
      </c>
      <c r="C142" s="36" t="s">
        <v>1649</v>
      </c>
      <c r="D142" s="36" t="s">
        <v>2481</v>
      </c>
      <c r="E142" s="76"/>
      <c r="F142" s="36" t="s">
        <v>1381</v>
      </c>
      <c r="G142" s="36" t="s">
        <v>16</v>
      </c>
      <c r="H142" s="40" t="s">
        <v>391</v>
      </c>
      <c r="I142" s="40" t="s">
        <v>969</v>
      </c>
      <c r="J142" s="36" t="s">
        <v>2477</v>
      </c>
      <c r="K142" s="36"/>
      <c r="L142" s="76"/>
      <c r="M142" s="37" t="s">
        <v>1701</v>
      </c>
      <c r="N142" s="36" t="s">
        <v>530</v>
      </c>
      <c r="O142" s="36" t="s">
        <v>1377</v>
      </c>
      <c r="P142" s="36" t="s">
        <v>2377</v>
      </c>
      <c r="Q142" s="36" t="s">
        <v>1379</v>
      </c>
      <c r="R142" s="36" t="s">
        <v>1414</v>
      </c>
      <c r="S142" s="36" t="s">
        <v>1900</v>
      </c>
    </row>
    <row r="143" spans="1:19" ht="89.25">
      <c r="A143" s="36">
        <v>142</v>
      </c>
      <c r="B143" s="36" t="s">
        <v>1334</v>
      </c>
      <c r="C143" s="36" t="s">
        <v>1649</v>
      </c>
      <c r="D143" s="36" t="s">
        <v>2482</v>
      </c>
      <c r="E143" s="76"/>
      <c r="F143" s="36" t="s">
        <v>1382</v>
      </c>
      <c r="G143" s="36" t="s">
        <v>16</v>
      </c>
      <c r="H143" s="40" t="s">
        <v>389</v>
      </c>
      <c r="I143" s="40" t="s">
        <v>1231</v>
      </c>
      <c r="J143" s="36" t="s">
        <v>2484</v>
      </c>
      <c r="K143" s="36"/>
      <c r="L143" s="76"/>
      <c r="M143" s="37" t="s">
        <v>1661</v>
      </c>
      <c r="N143" s="36" t="s">
        <v>530</v>
      </c>
      <c r="O143" s="36" t="s">
        <v>1377</v>
      </c>
      <c r="P143" s="36" t="s">
        <v>2377</v>
      </c>
      <c r="Q143" s="36" t="s">
        <v>1379</v>
      </c>
      <c r="R143" s="36" t="s">
        <v>1414</v>
      </c>
      <c r="S143" s="36" t="s">
        <v>1900</v>
      </c>
    </row>
    <row r="144" spans="1:19" ht="76.5">
      <c r="A144" s="36">
        <v>143</v>
      </c>
      <c r="B144" s="36" t="s">
        <v>1334</v>
      </c>
      <c r="C144" s="36" t="s">
        <v>1649</v>
      </c>
      <c r="D144" s="36" t="s">
        <v>2483</v>
      </c>
      <c r="E144" s="76"/>
      <c r="F144" s="36" t="s">
        <v>1383</v>
      </c>
      <c r="G144" s="36" t="s">
        <v>16</v>
      </c>
      <c r="H144" s="40" t="s">
        <v>1735</v>
      </c>
      <c r="I144" s="40" t="s">
        <v>552</v>
      </c>
      <c r="J144" s="36" t="s">
        <v>2485</v>
      </c>
      <c r="K144" s="36"/>
      <c r="L144" s="76"/>
      <c r="M144" s="37" t="s">
        <v>1702</v>
      </c>
      <c r="N144" s="36" t="s">
        <v>530</v>
      </c>
      <c r="O144" s="36" t="s">
        <v>1377</v>
      </c>
      <c r="P144" s="36" t="s">
        <v>2377</v>
      </c>
      <c r="Q144" s="36" t="s">
        <v>1379</v>
      </c>
      <c r="R144" s="36" t="s">
        <v>1414</v>
      </c>
      <c r="S144" s="36" t="s">
        <v>1900</v>
      </c>
    </row>
    <row r="145" spans="1:19" ht="76.5">
      <c r="A145" s="36">
        <v>144</v>
      </c>
      <c r="B145" s="36" t="s">
        <v>1283</v>
      </c>
      <c r="C145" s="69" t="s">
        <v>1278</v>
      </c>
      <c r="D145" s="69" t="s">
        <v>2554</v>
      </c>
      <c r="E145" s="69"/>
      <c r="F145" s="69" t="s">
        <v>1279</v>
      </c>
      <c r="G145" s="36" t="s">
        <v>16</v>
      </c>
      <c r="H145" s="124" t="s">
        <v>391</v>
      </c>
      <c r="I145" s="124" t="s">
        <v>253</v>
      </c>
      <c r="J145" s="36" t="s">
        <v>1811</v>
      </c>
      <c r="K145" s="36">
        <v>300</v>
      </c>
      <c r="L145" s="76">
        <f t="shared" ref="L145" si="2">K145*153</f>
        <v>45900</v>
      </c>
      <c r="M145" s="100" t="s">
        <v>1703</v>
      </c>
      <c r="N145" s="69" t="s">
        <v>1227</v>
      </c>
      <c r="O145" s="69"/>
      <c r="P145" s="69" t="s">
        <v>1282</v>
      </c>
      <c r="Q145" s="69" t="s">
        <v>1280</v>
      </c>
      <c r="R145" s="69" t="s">
        <v>1281</v>
      </c>
      <c r="S145" s="36" t="s">
        <v>1318</v>
      </c>
    </row>
    <row r="146" spans="1:19" s="66" customFormat="1" ht="76.5">
      <c r="A146" s="36">
        <v>145</v>
      </c>
      <c r="B146" s="56" t="s">
        <v>165</v>
      </c>
      <c r="C146" s="56" t="s">
        <v>137</v>
      </c>
      <c r="D146" s="56" t="s">
        <v>1258</v>
      </c>
      <c r="E146" s="56"/>
      <c r="F146" s="56" t="s">
        <v>1912</v>
      </c>
      <c r="G146" s="36" t="s">
        <v>168</v>
      </c>
      <c r="H146" s="65" t="s">
        <v>240</v>
      </c>
      <c r="I146" s="65" t="s">
        <v>247</v>
      </c>
      <c r="J146" s="56" t="s">
        <v>187</v>
      </c>
      <c r="K146" s="36"/>
      <c r="L146" s="76"/>
      <c r="M146" s="96" t="s">
        <v>191</v>
      </c>
      <c r="N146" s="56" t="s">
        <v>138</v>
      </c>
      <c r="O146" s="56" t="s">
        <v>139</v>
      </c>
      <c r="P146" s="56" t="s">
        <v>1268</v>
      </c>
      <c r="Q146" s="56" t="s">
        <v>140</v>
      </c>
      <c r="R146" s="56" t="s">
        <v>589</v>
      </c>
      <c r="S146" s="56" t="s">
        <v>1284</v>
      </c>
    </row>
    <row r="147" spans="1:19" s="33" customFormat="1" ht="63.75">
      <c r="A147" s="36">
        <v>146</v>
      </c>
      <c r="B147" s="36" t="s">
        <v>165</v>
      </c>
      <c r="C147" s="36" t="s">
        <v>137</v>
      </c>
      <c r="D147" s="36" t="s">
        <v>2301</v>
      </c>
      <c r="E147" s="36"/>
      <c r="F147" s="36" t="s">
        <v>141</v>
      </c>
      <c r="G147" s="36" t="s">
        <v>168</v>
      </c>
      <c r="H147" s="40" t="s">
        <v>230</v>
      </c>
      <c r="I147" s="40" t="s">
        <v>248</v>
      </c>
      <c r="J147" s="36" t="s">
        <v>185</v>
      </c>
      <c r="K147" s="36"/>
      <c r="L147" s="76"/>
      <c r="M147" s="37" t="s">
        <v>191</v>
      </c>
      <c r="N147" s="36" t="s">
        <v>138</v>
      </c>
      <c r="O147" s="36"/>
      <c r="P147" s="56" t="s">
        <v>1268</v>
      </c>
      <c r="Q147" s="36" t="s">
        <v>152</v>
      </c>
      <c r="R147" s="36" t="s">
        <v>189</v>
      </c>
      <c r="S147" s="56" t="s">
        <v>1284</v>
      </c>
    </row>
    <row r="148" spans="1:19" s="33" customFormat="1" ht="89.25">
      <c r="A148" s="36">
        <v>147</v>
      </c>
      <c r="B148" s="36" t="s">
        <v>165</v>
      </c>
      <c r="C148" s="36" t="s">
        <v>137</v>
      </c>
      <c r="D148" s="36" t="s">
        <v>2302</v>
      </c>
      <c r="E148" s="36"/>
      <c r="F148" s="36" t="s">
        <v>175</v>
      </c>
      <c r="G148" s="36" t="s">
        <v>168</v>
      </c>
      <c r="H148" s="40" t="s">
        <v>2303</v>
      </c>
      <c r="I148" s="40" t="s">
        <v>557</v>
      </c>
      <c r="J148" s="36" t="s">
        <v>169</v>
      </c>
      <c r="K148" s="36"/>
      <c r="L148" s="76"/>
      <c r="M148" s="37" t="s">
        <v>191</v>
      </c>
      <c r="N148" s="36" t="s">
        <v>138</v>
      </c>
      <c r="O148" s="36" t="s">
        <v>142</v>
      </c>
      <c r="P148" s="56" t="s">
        <v>1268</v>
      </c>
      <c r="Q148" s="36" t="s">
        <v>140</v>
      </c>
      <c r="R148" s="36" t="s">
        <v>590</v>
      </c>
      <c r="S148" s="56" t="s">
        <v>1284</v>
      </c>
    </row>
    <row r="149" spans="1:19" s="33" customFormat="1" ht="105.75" customHeight="1">
      <c r="A149" s="36">
        <v>148</v>
      </c>
      <c r="B149" s="36" t="s">
        <v>165</v>
      </c>
      <c r="C149" s="36" t="s">
        <v>137</v>
      </c>
      <c r="D149" s="36" t="s">
        <v>2304</v>
      </c>
      <c r="E149" s="36"/>
      <c r="F149" s="36" t="s">
        <v>143</v>
      </c>
      <c r="G149" s="36" t="s">
        <v>168</v>
      </c>
      <c r="H149" s="40" t="s">
        <v>2094</v>
      </c>
      <c r="I149" s="40" t="s">
        <v>263</v>
      </c>
      <c r="J149" s="36" t="s">
        <v>167</v>
      </c>
      <c r="K149" s="36"/>
      <c r="L149" s="76"/>
      <c r="M149" s="37" t="s">
        <v>191</v>
      </c>
      <c r="N149" s="36" t="s">
        <v>138</v>
      </c>
      <c r="O149" s="36" t="s">
        <v>179</v>
      </c>
      <c r="P149" s="36" t="s">
        <v>1913</v>
      </c>
      <c r="Q149" s="36" t="s">
        <v>183</v>
      </c>
      <c r="R149" s="36" t="s">
        <v>144</v>
      </c>
      <c r="S149" s="56" t="s">
        <v>1284</v>
      </c>
    </row>
    <row r="150" spans="1:19" s="33" customFormat="1" ht="140.25">
      <c r="A150" s="36">
        <v>149</v>
      </c>
      <c r="B150" s="36" t="s">
        <v>165</v>
      </c>
      <c r="C150" s="36" t="s">
        <v>137</v>
      </c>
      <c r="D150" s="36" t="s">
        <v>2305</v>
      </c>
      <c r="E150" s="36" t="s">
        <v>145</v>
      </c>
      <c r="F150" s="36" t="s">
        <v>146</v>
      </c>
      <c r="G150" s="36" t="s">
        <v>168</v>
      </c>
      <c r="H150" s="40" t="s">
        <v>441</v>
      </c>
      <c r="I150" s="40" t="s">
        <v>251</v>
      </c>
      <c r="J150" s="36" t="s">
        <v>170</v>
      </c>
      <c r="K150" s="36"/>
      <c r="L150" s="76"/>
      <c r="M150" s="37" t="s">
        <v>191</v>
      </c>
      <c r="N150" s="36" t="s">
        <v>138</v>
      </c>
      <c r="O150" s="36" t="s">
        <v>147</v>
      </c>
      <c r="P150" s="56" t="s">
        <v>1268</v>
      </c>
      <c r="Q150" s="36" t="s">
        <v>140</v>
      </c>
      <c r="R150" s="36" t="s">
        <v>591</v>
      </c>
      <c r="S150" s="56" t="s">
        <v>1284</v>
      </c>
    </row>
    <row r="151" spans="1:19" s="33" customFormat="1" ht="63.75">
      <c r="A151" s="36">
        <v>150</v>
      </c>
      <c r="B151" s="36" t="s">
        <v>165</v>
      </c>
      <c r="C151" s="36" t="s">
        <v>137</v>
      </c>
      <c r="D151" s="36" t="s">
        <v>2306</v>
      </c>
      <c r="E151" s="36"/>
      <c r="F151" s="36" t="s">
        <v>176</v>
      </c>
      <c r="G151" s="36" t="s">
        <v>168</v>
      </c>
      <c r="H151" s="40" t="s">
        <v>2307</v>
      </c>
      <c r="I151" s="40" t="s">
        <v>552</v>
      </c>
      <c r="J151" s="36" t="s">
        <v>1110</v>
      </c>
      <c r="K151" s="36"/>
      <c r="L151" s="76"/>
      <c r="M151" s="37" t="s">
        <v>191</v>
      </c>
      <c r="N151" s="36" t="s">
        <v>138</v>
      </c>
      <c r="O151" s="36" t="s">
        <v>147</v>
      </c>
      <c r="P151" s="56" t="s">
        <v>1268</v>
      </c>
      <c r="Q151" s="36" t="s">
        <v>140</v>
      </c>
      <c r="R151" s="36" t="s">
        <v>148</v>
      </c>
      <c r="S151" s="56" t="s">
        <v>1284</v>
      </c>
    </row>
    <row r="152" spans="1:19" s="33" customFormat="1" ht="204">
      <c r="A152" s="36">
        <v>151</v>
      </c>
      <c r="B152" s="36" t="s">
        <v>165</v>
      </c>
      <c r="C152" s="36" t="s">
        <v>137</v>
      </c>
      <c r="D152" s="36" t="s">
        <v>2308</v>
      </c>
      <c r="E152" s="36" t="s">
        <v>149</v>
      </c>
      <c r="F152" s="36" t="s">
        <v>177</v>
      </c>
      <c r="G152" s="36" t="s">
        <v>168</v>
      </c>
      <c r="H152" s="40" t="s">
        <v>443</v>
      </c>
      <c r="I152" s="40" t="s">
        <v>256</v>
      </c>
      <c r="J152" s="36" t="s">
        <v>1110</v>
      </c>
      <c r="K152" s="36"/>
      <c r="L152" s="76"/>
      <c r="M152" s="37" t="s">
        <v>191</v>
      </c>
      <c r="N152" s="36" t="s">
        <v>138</v>
      </c>
      <c r="O152" s="36"/>
      <c r="P152" s="36" t="s">
        <v>1913</v>
      </c>
      <c r="Q152" s="36" t="s">
        <v>150</v>
      </c>
      <c r="R152" s="36" t="s">
        <v>144</v>
      </c>
      <c r="S152" s="56" t="s">
        <v>1284</v>
      </c>
    </row>
    <row r="153" spans="1:19" s="33" customFormat="1" ht="76.5">
      <c r="A153" s="36">
        <v>152</v>
      </c>
      <c r="B153" s="36" t="s">
        <v>165</v>
      </c>
      <c r="C153" s="36" t="s">
        <v>137</v>
      </c>
      <c r="D153" s="36" t="s">
        <v>1259</v>
      </c>
      <c r="E153" s="36"/>
      <c r="F153" s="36" t="s">
        <v>151</v>
      </c>
      <c r="G153" s="36" t="s">
        <v>168</v>
      </c>
      <c r="H153" s="40" t="s">
        <v>2309</v>
      </c>
      <c r="I153" s="40" t="s">
        <v>2093</v>
      </c>
      <c r="J153" s="36" t="s">
        <v>186</v>
      </c>
      <c r="K153" s="36"/>
      <c r="L153" s="76"/>
      <c r="M153" s="37" t="s">
        <v>191</v>
      </c>
      <c r="N153" s="36" t="s">
        <v>138</v>
      </c>
      <c r="O153" s="36" t="s">
        <v>180</v>
      </c>
      <c r="P153" s="56" t="s">
        <v>1268</v>
      </c>
      <c r="Q153" s="36" t="s">
        <v>152</v>
      </c>
      <c r="R153" s="36" t="s">
        <v>153</v>
      </c>
      <c r="S153" s="56" t="s">
        <v>1284</v>
      </c>
    </row>
    <row r="154" spans="1:19" s="33" customFormat="1" ht="63.75">
      <c r="A154" s="36">
        <v>153</v>
      </c>
      <c r="B154" s="36" t="s">
        <v>165</v>
      </c>
      <c r="C154" s="36" t="s">
        <v>137</v>
      </c>
      <c r="D154" s="36" t="s">
        <v>171</v>
      </c>
      <c r="E154" s="36"/>
      <c r="F154" s="36" t="s">
        <v>154</v>
      </c>
      <c r="G154" s="36" t="s">
        <v>16</v>
      </c>
      <c r="H154" s="40" t="s">
        <v>442</v>
      </c>
      <c r="I154" s="40" t="s">
        <v>397</v>
      </c>
      <c r="J154" s="36" t="s">
        <v>169</v>
      </c>
      <c r="K154" s="36"/>
      <c r="L154" s="76"/>
      <c r="M154" s="37" t="s">
        <v>191</v>
      </c>
      <c r="N154" s="36" t="s">
        <v>138</v>
      </c>
      <c r="O154" s="36" t="s">
        <v>180</v>
      </c>
      <c r="P154" s="56" t="s">
        <v>1268</v>
      </c>
      <c r="Q154" s="36" t="s">
        <v>152</v>
      </c>
      <c r="R154" s="36" t="s">
        <v>190</v>
      </c>
      <c r="S154" s="56" t="s">
        <v>1284</v>
      </c>
    </row>
    <row r="155" spans="1:19" s="33" customFormat="1" ht="63.75">
      <c r="A155" s="36">
        <v>154</v>
      </c>
      <c r="B155" s="36" t="s">
        <v>165</v>
      </c>
      <c r="C155" s="36" t="s">
        <v>137</v>
      </c>
      <c r="D155" s="36" t="s">
        <v>1260</v>
      </c>
      <c r="E155" s="36"/>
      <c r="F155" s="36" t="s">
        <v>155</v>
      </c>
      <c r="G155" s="36" t="s">
        <v>168</v>
      </c>
      <c r="H155" s="40" t="s">
        <v>444</v>
      </c>
      <c r="I155" s="40" t="s">
        <v>397</v>
      </c>
      <c r="J155" s="36" t="s">
        <v>1110</v>
      </c>
      <c r="K155" s="36"/>
      <c r="L155" s="76"/>
      <c r="M155" s="37" t="s">
        <v>191</v>
      </c>
      <c r="N155" s="36" t="s">
        <v>138</v>
      </c>
      <c r="O155" s="36"/>
      <c r="P155" s="56" t="s">
        <v>1268</v>
      </c>
      <c r="Q155" s="36" t="s">
        <v>140</v>
      </c>
      <c r="R155" s="36" t="s">
        <v>156</v>
      </c>
      <c r="S155" s="56" t="s">
        <v>1284</v>
      </c>
    </row>
    <row r="156" spans="1:19" s="33" customFormat="1" ht="63.75">
      <c r="A156" s="36">
        <v>155</v>
      </c>
      <c r="B156" s="36" t="s">
        <v>165</v>
      </c>
      <c r="C156" s="36" t="s">
        <v>137</v>
      </c>
      <c r="D156" s="36" t="s">
        <v>282</v>
      </c>
      <c r="E156" s="36"/>
      <c r="F156" s="36" t="s">
        <v>157</v>
      </c>
      <c r="G156" s="36" t="s">
        <v>168</v>
      </c>
      <c r="H156" s="40" t="s">
        <v>380</v>
      </c>
      <c r="I156" s="40" t="s">
        <v>256</v>
      </c>
      <c r="J156" s="36" t="s">
        <v>169</v>
      </c>
      <c r="K156" s="36"/>
      <c r="L156" s="76"/>
      <c r="M156" s="37" t="s">
        <v>191</v>
      </c>
      <c r="N156" s="36" t="s">
        <v>138</v>
      </c>
      <c r="O156" s="36"/>
      <c r="P156" s="56" t="s">
        <v>1268</v>
      </c>
      <c r="Q156" s="36" t="s">
        <v>140</v>
      </c>
      <c r="R156" s="36" t="s">
        <v>153</v>
      </c>
      <c r="S156" s="56" t="s">
        <v>1284</v>
      </c>
    </row>
    <row r="157" spans="1:19" s="33" customFormat="1" ht="63.75">
      <c r="A157" s="36">
        <v>156</v>
      </c>
      <c r="B157" s="36" t="s">
        <v>165</v>
      </c>
      <c r="C157" s="36" t="s">
        <v>137</v>
      </c>
      <c r="D157" s="36" t="s">
        <v>1261</v>
      </c>
      <c r="E157" s="36"/>
      <c r="F157" s="36" t="s">
        <v>158</v>
      </c>
      <c r="G157" s="36" t="s">
        <v>168</v>
      </c>
      <c r="H157" s="40" t="s">
        <v>445</v>
      </c>
      <c r="I157" s="40" t="s">
        <v>257</v>
      </c>
      <c r="J157" s="36" t="s">
        <v>169</v>
      </c>
      <c r="K157" s="36"/>
      <c r="L157" s="76"/>
      <c r="M157" s="37" t="s">
        <v>191</v>
      </c>
      <c r="N157" s="36" t="s">
        <v>138</v>
      </c>
      <c r="O157" s="36" t="s">
        <v>181</v>
      </c>
      <c r="P157" s="56" t="s">
        <v>1268</v>
      </c>
      <c r="Q157" s="36" t="s">
        <v>140</v>
      </c>
      <c r="R157" s="36" t="s">
        <v>190</v>
      </c>
      <c r="S157" s="56" t="s">
        <v>1284</v>
      </c>
    </row>
    <row r="158" spans="1:19" s="33" customFormat="1" ht="63.75">
      <c r="A158" s="36">
        <v>157</v>
      </c>
      <c r="B158" s="36" t="s">
        <v>165</v>
      </c>
      <c r="C158" s="36" t="s">
        <v>137</v>
      </c>
      <c r="D158" s="36" t="s">
        <v>172</v>
      </c>
      <c r="E158" s="36"/>
      <c r="F158" s="36" t="s">
        <v>159</v>
      </c>
      <c r="G158" s="36" t="s">
        <v>16</v>
      </c>
      <c r="H158" s="40" t="s">
        <v>446</v>
      </c>
      <c r="I158" s="40" t="s">
        <v>394</v>
      </c>
      <c r="J158" s="36" t="s">
        <v>187</v>
      </c>
      <c r="K158" s="36"/>
      <c r="L158" s="76"/>
      <c r="M158" s="37" t="s">
        <v>191</v>
      </c>
      <c r="N158" s="36" t="s">
        <v>138</v>
      </c>
      <c r="O158" s="36"/>
      <c r="P158" s="56" t="s">
        <v>1268</v>
      </c>
      <c r="Q158" s="36" t="s">
        <v>140</v>
      </c>
      <c r="R158" s="36" t="s">
        <v>190</v>
      </c>
      <c r="S158" s="56" t="s">
        <v>1284</v>
      </c>
    </row>
    <row r="159" spans="1:19" s="33" customFormat="1" ht="165.75">
      <c r="A159" s="36">
        <v>158</v>
      </c>
      <c r="B159" s="36" t="s">
        <v>165</v>
      </c>
      <c r="C159" s="36" t="s">
        <v>137</v>
      </c>
      <c r="D159" s="36" t="s">
        <v>2319</v>
      </c>
      <c r="E159" s="36"/>
      <c r="F159" s="36" t="s">
        <v>2310</v>
      </c>
      <c r="G159" s="36" t="s">
        <v>168</v>
      </c>
      <c r="H159" s="40" t="s">
        <v>619</v>
      </c>
      <c r="I159" s="40" t="s">
        <v>972</v>
      </c>
      <c r="J159" s="36" t="s">
        <v>169</v>
      </c>
      <c r="K159" s="36"/>
      <c r="L159" s="76"/>
      <c r="M159" s="37" t="s">
        <v>2314</v>
      </c>
      <c r="N159" s="36" t="s">
        <v>138</v>
      </c>
      <c r="O159" s="36" t="s">
        <v>196</v>
      </c>
      <c r="P159" s="56" t="s">
        <v>1268</v>
      </c>
      <c r="Q159" s="36" t="s">
        <v>140</v>
      </c>
      <c r="R159" s="36" t="s">
        <v>190</v>
      </c>
      <c r="S159" s="56" t="s">
        <v>1284</v>
      </c>
    </row>
    <row r="160" spans="1:19" s="33" customFormat="1" ht="102">
      <c r="A160" s="36">
        <v>159</v>
      </c>
      <c r="B160" s="36" t="s">
        <v>165</v>
      </c>
      <c r="C160" s="36" t="s">
        <v>137</v>
      </c>
      <c r="D160" s="36" t="s">
        <v>2311</v>
      </c>
      <c r="E160" s="36"/>
      <c r="F160" s="36" t="s">
        <v>2312</v>
      </c>
      <c r="G160" s="36" t="s">
        <v>168</v>
      </c>
      <c r="H160" s="40" t="s">
        <v>2318</v>
      </c>
      <c r="I160" s="40" t="s">
        <v>259</v>
      </c>
      <c r="J160" s="36" t="s">
        <v>2313</v>
      </c>
      <c r="K160" s="36"/>
      <c r="L160" s="76"/>
      <c r="M160" s="37" t="s">
        <v>2314</v>
      </c>
      <c r="N160" s="36" t="s">
        <v>138</v>
      </c>
      <c r="O160" s="36"/>
      <c r="P160" s="56" t="s">
        <v>2315</v>
      </c>
      <c r="Q160" s="36" t="s">
        <v>140</v>
      </c>
      <c r="R160" s="36" t="s">
        <v>2316</v>
      </c>
      <c r="S160" s="56" t="s">
        <v>2317</v>
      </c>
    </row>
    <row r="161" spans="1:19" s="33" customFormat="1" ht="89.25">
      <c r="A161" s="36">
        <v>160</v>
      </c>
      <c r="B161" s="36" t="s">
        <v>165</v>
      </c>
      <c r="C161" s="36" t="s">
        <v>137</v>
      </c>
      <c r="D161" s="36" t="s">
        <v>1262</v>
      </c>
      <c r="E161" s="36"/>
      <c r="F161" s="36" t="s">
        <v>1914</v>
      </c>
      <c r="G161" s="36" t="s">
        <v>168</v>
      </c>
      <c r="H161" s="40" t="s">
        <v>231</v>
      </c>
      <c r="I161" s="40" t="s">
        <v>260</v>
      </c>
      <c r="J161" s="36" t="s">
        <v>169</v>
      </c>
      <c r="K161" s="36"/>
      <c r="L161" s="76"/>
      <c r="M161" s="37" t="s">
        <v>191</v>
      </c>
      <c r="N161" s="36" t="s">
        <v>138</v>
      </c>
      <c r="O161" s="36"/>
      <c r="P161" s="36" t="s">
        <v>1267</v>
      </c>
      <c r="Q161" s="36" t="s">
        <v>140</v>
      </c>
      <c r="R161" s="36" t="s">
        <v>153</v>
      </c>
      <c r="S161" s="56" t="s">
        <v>1284</v>
      </c>
    </row>
    <row r="162" spans="1:19" s="33" customFormat="1" ht="114.75">
      <c r="A162" s="36">
        <v>161</v>
      </c>
      <c r="B162" s="36" t="s">
        <v>165</v>
      </c>
      <c r="C162" s="36" t="s">
        <v>137</v>
      </c>
      <c r="D162" s="36" t="s">
        <v>2096</v>
      </c>
      <c r="E162" s="36"/>
      <c r="F162" s="36" t="s">
        <v>160</v>
      </c>
      <c r="G162" s="36" t="s">
        <v>168</v>
      </c>
      <c r="H162" s="40" t="s">
        <v>2320</v>
      </c>
      <c r="I162" s="40" t="s">
        <v>558</v>
      </c>
      <c r="J162" s="36" t="s">
        <v>170</v>
      </c>
      <c r="K162" s="36"/>
      <c r="L162" s="76"/>
      <c r="M162" s="37" t="s">
        <v>191</v>
      </c>
      <c r="N162" s="36" t="s">
        <v>138</v>
      </c>
      <c r="O162" s="36"/>
      <c r="P162" s="36" t="s">
        <v>1267</v>
      </c>
      <c r="Q162" s="36" t="s">
        <v>140</v>
      </c>
      <c r="R162" s="36"/>
      <c r="S162" s="56" t="s">
        <v>1284</v>
      </c>
    </row>
    <row r="163" spans="1:19" s="33" customFormat="1" ht="114.75">
      <c r="A163" s="36">
        <v>162</v>
      </c>
      <c r="B163" s="36" t="s">
        <v>165</v>
      </c>
      <c r="C163" s="36" t="s">
        <v>137</v>
      </c>
      <c r="D163" s="36" t="s">
        <v>173</v>
      </c>
      <c r="E163" s="36"/>
      <c r="F163" s="36" t="s">
        <v>161</v>
      </c>
      <c r="G163" s="36" t="s">
        <v>16</v>
      </c>
      <c r="H163" s="40" t="s">
        <v>1740</v>
      </c>
      <c r="I163" s="40" t="s">
        <v>962</v>
      </c>
      <c r="J163" s="36" t="s">
        <v>170</v>
      </c>
      <c r="K163" s="36"/>
      <c r="L163" s="76"/>
      <c r="M163" s="37" t="s">
        <v>191</v>
      </c>
      <c r="N163" s="36" t="s">
        <v>138</v>
      </c>
      <c r="O163" s="36" t="s">
        <v>162</v>
      </c>
      <c r="P163" s="36" t="s">
        <v>1267</v>
      </c>
      <c r="Q163" s="36" t="s">
        <v>140</v>
      </c>
      <c r="R163" s="36" t="s">
        <v>144</v>
      </c>
      <c r="S163" s="56" t="s">
        <v>1284</v>
      </c>
    </row>
    <row r="164" spans="1:19" s="33" customFormat="1" ht="89.25">
      <c r="A164" s="36">
        <v>163</v>
      </c>
      <c r="B164" s="36" t="s">
        <v>165</v>
      </c>
      <c r="C164" s="36" t="s">
        <v>137</v>
      </c>
      <c r="D164" s="36" t="s">
        <v>174</v>
      </c>
      <c r="E164" s="36"/>
      <c r="F164" s="36" t="s">
        <v>163</v>
      </c>
      <c r="G164" s="36" t="s">
        <v>16</v>
      </c>
      <c r="H164" s="40" t="s">
        <v>447</v>
      </c>
      <c r="I164" s="40" t="s">
        <v>255</v>
      </c>
      <c r="J164" s="36" t="s">
        <v>170</v>
      </c>
      <c r="K164" s="36"/>
      <c r="L164" s="76"/>
      <c r="M164" s="37" t="s">
        <v>191</v>
      </c>
      <c r="N164" s="36" t="s">
        <v>138</v>
      </c>
      <c r="O164" s="36"/>
      <c r="P164" s="36" t="s">
        <v>1267</v>
      </c>
      <c r="Q164" s="36" t="s">
        <v>140</v>
      </c>
      <c r="R164" s="36" t="s">
        <v>190</v>
      </c>
      <c r="S164" s="56" t="s">
        <v>1284</v>
      </c>
    </row>
    <row r="165" spans="1:19" s="33" customFormat="1" ht="89.25">
      <c r="A165" s="36">
        <v>164</v>
      </c>
      <c r="B165" s="36" t="s">
        <v>165</v>
      </c>
      <c r="C165" s="36" t="s">
        <v>137</v>
      </c>
      <c r="D165" s="36" t="s">
        <v>2638</v>
      </c>
      <c r="E165" s="36"/>
      <c r="F165" s="36" t="s">
        <v>178</v>
      </c>
      <c r="G165" s="36" t="s">
        <v>16</v>
      </c>
      <c r="H165" s="40" t="s">
        <v>448</v>
      </c>
      <c r="I165" s="40" t="s">
        <v>262</v>
      </c>
      <c r="J165" s="36" t="s">
        <v>169</v>
      </c>
      <c r="K165" s="36"/>
      <c r="L165" s="76"/>
      <c r="M165" s="37" t="s">
        <v>191</v>
      </c>
      <c r="N165" s="36" t="s">
        <v>138</v>
      </c>
      <c r="O165" s="36"/>
      <c r="P165" s="36" t="s">
        <v>1267</v>
      </c>
      <c r="Q165" s="36" t="s">
        <v>140</v>
      </c>
      <c r="R165" s="36" t="s">
        <v>190</v>
      </c>
      <c r="S165" s="56" t="s">
        <v>1284</v>
      </c>
    </row>
    <row r="166" spans="1:19" s="33" customFormat="1" ht="89.25">
      <c r="A166" s="36">
        <v>165</v>
      </c>
      <c r="B166" s="36" t="s">
        <v>165</v>
      </c>
      <c r="C166" s="36" t="s">
        <v>137</v>
      </c>
      <c r="D166" s="36" t="s">
        <v>2639</v>
      </c>
      <c r="E166" s="36"/>
      <c r="F166" s="36" t="s">
        <v>164</v>
      </c>
      <c r="G166" s="36" t="s">
        <v>16</v>
      </c>
      <c r="H166" s="40" t="s">
        <v>2321</v>
      </c>
      <c r="I166" s="40" t="s">
        <v>395</v>
      </c>
      <c r="J166" s="36" t="s">
        <v>169</v>
      </c>
      <c r="K166" s="36"/>
      <c r="L166" s="76"/>
      <c r="M166" s="37" t="s">
        <v>191</v>
      </c>
      <c r="N166" s="36" t="s">
        <v>138</v>
      </c>
      <c r="O166" s="36" t="s">
        <v>182</v>
      </c>
      <c r="P166" s="36" t="s">
        <v>1267</v>
      </c>
      <c r="Q166" s="36" t="s">
        <v>140</v>
      </c>
      <c r="R166" s="36" t="s">
        <v>190</v>
      </c>
      <c r="S166" s="56" t="s">
        <v>1284</v>
      </c>
    </row>
    <row r="167" spans="1:19" s="32" customFormat="1" ht="178.5">
      <c r="A167" s="36">
        <v>166</v>
      </c>
      <c r="B167" s="36" t="s">
        <v>228</v>
      </c>
      <c r="C167" s="36" t="s">
        <v>1650</v>
      </c>
      <c r="D167" s="36" t="s">
        <v>2641</v>
      </c>
      <c r="E167" s="36"/>
      <c r="F167" s="36" t="s">
        <v>1915</v>
      </c>
      <c r="G167" s="36" t="s">
        <v>16</v>
      </c>
      <c r="H167" s="38" t="s">
        <v>230</v>
      </c>
      <c r="I167" s="38" t="s">
        <v>264</v>
      </c>
      <c r="J167" s="63" t="s">
        <v>1820</v>
      </c>
      <c r="K167" s="36">
        <v>60</v>
      </c>
      <c r="L167" s="76">
        <f t="shared" ref="L167:L193" si="3">K167*153</f>
        <v>9180</v>
      </c>
      <c r="M167" s="37" t="s">
        <v>1704</v>
      </c>
      <c r="N167" s="36" t="s">
        <v>195</v>
      </c>
      <c r="O167" s="36" t="s">
        <v>196</v>
      </c>
      <c r="P167" s="36" t="s">
        <v>2212</v>
      </c>
      <c r="Q167" s="36" t="s">
        <v>197</v>
      </c>
      <c r="R167" s="36" t="s">
        <v>1916</v>
      </c>
      <c r="S167" s="36" t="s">
        <v>435</v>
      </c>
    </row>
    <row r="168" spans="1:19" s="32" customFormat="1" ht="114.75">
      <c r="A168" s="36">
        <v>167</v>
      </c>
      <c r="B168" s="36" t="s">
        <v>228</v>
      </c>
      <c r="C168" s="36" t="s">
        <v>1650</v>
      </c>
      <c r="D168" s="36" t="s">
        <v>2642</v>
      </c>
      <c r="E168" s="36" t="s">
        <v>2213</v>
      </c>
      <c r="F168" s="36" t="s">
        <v>198</v>
      </c>
      <c r="G168" s="36" t="s">
        <v>16</v>
      </c>
      <c r="H168" s="41" t="s">
        <v>231</v>
      </c>
      <c r="I168" s="36" t="s">
        <v>265</v>
      </c>
      <c r="J168" s="89" t="s">
        <v>1789</v>
      </c>
      <c r="K168" s="36">
        <v>80</v>
      </c>
      <c r="L168" s="76">
        <f t="shared" si="3"/>
        <v>12240</v>
      </c>
      <c r="M168" s="37" t="s">
        <v>1705</v>
      </c>
      <c r="N168" s="36" t="s">
        <v>195</v>
      </c>
      <c r="O168" s="36" t="s">
        <v>196</v>
      </c>
      <c r="P168" s="36" t="s">
        <v>2214</v>
      </c>
      <c r="Q168" s="36" t="s">
        <v>197</v>
      </c>
      <c r="R168" s="36" t="s">
        <v>199</v>
      </c>
      <c r="S168" s="36" t="s">
        <v>304</v>
      </c>
    </row>
    <row r="169" spans="1:19" s="32" customFormat="1" ht="89.25">
      <c r="A169" s="36">
        <v>168</v>
      </c>
      <c r="B169" s="36" t="s">
        <v>228</v>
      </c>
      <c r="C169" s="36" t="s">
        <v>1650</v>
      </c>
      <c r="D169" s="36" t="s">
        <v>2643</v>
      </c>
      <c r="E169" s="36" t="s">
        <v>2216</v>
      </c>
      <c r="F169" s="36" t="s">
        <v>200</v>
      </c>
      <c r="G169" s="36" t="s">
        <v>16</v>
      </c>
      <c r="H169" s="41" t="s">
        <v>231</v>
      </c>
      <c r="I169" s="36" t="s">
        <v>265</v>
      </c>
      <c r="J169" s="89" t="s">
        <v>1789</v>
      </c>
      <c r="K169" s="36">
        <v>80</v>
      </c>
      <c r="L169" s="76">
        <f t="shared" si="3"/>
        <v>12240</v>
      </c>
      <c r="M169" s="37" t="s">
        <v>229</v>
      </c>
      <c r="N169" s="36" t="s">
        <v>195</v>
      </c>
      <c r="O169" s="36" t="s">
        <v>196</v>
      </c>
      <c r="P169" s="36" t="s">
        <v>2215</v>
      </c>
      <c r="Q169" s="36" t="s">
        <v>197</v>
      </c>
      <c r="R169" s="36" t="s">
        <v>292</v>
      </c>
      <c r="S169" s="36" t="s">
        <v>304</v>
      </c>
    </row>
    <row r="170" spans="1:19" s="32" customFormat="1" ht="89.25">
      <c r="A170" s="36">
        <v>169</v>
      </c>
      <c r="B170" s="36" t="s">
        <v>228</v>
      </c>
      <c r="C170" s="36" t="s">
        <v>1650</v>
      </c>
      <c r="D170" s="36" t="s">
        <v>2644</v>
      </c>
      <c r="E170" s="36" t="s">
        <v>2216</v>
      </c>
      <c r="F170" s="36" t="s">
        <v>201</v>
      </c>
      <c r="G170" s="36" t="s">
        <v>16</v>
      </c>
      <c r="H170" s="36" t="s">
        <v>232</v>
      </c>
      <c r="I170" s="36" t="s">
        <v>266</v>
      </c>
      <c r="J170" s="89" t="s">
        <v>1789</v>
      </c>
      <c r="K170" s="36">
        <v>80</v>
      </c>
      <c r="L170" s="76">
        <f t="shared" si="3"/>
        <v>12240</v>
      </c>
      <c r="M170" s="37" t="s">
        <v>1706</v>
      </c>
      <c r="N170" s="36" t="s">
        <v>195</v>
      </c>
      <c r="O170" s="36" t="s">
        <v>196</v>
      </c>
      <c r="P170" s="36" t="s">
        <v>2215</v>
      </c>
      <c r="Q170" s="36" t="s">
        <v>197</v>
      </c>
      <c r="R170" s="36" t="s">
        <v>291</v>
      </c>
      <c r="S170" s="36" t="s">
        <v>304</v>
      </c>
    </row>
    <row r="171" spans="1:19" s="32" customFormat="1" ht="89.25">
      <c r="A171" s="36">
        <v>170</v>
      </c>
      <c r="B171" s="36" t="s">
        <v>228</v>
      </c>
      <c r="C171" s="36" t="s">
        <v>1650</v>
      </c>
      <c r="D171" s="36" t="s">
        <v>2645</v>
      </c>
      <c r="E171" s="36" t="s">
        <v>2216</v>
      </c>
      <c r="F171" s="36" t="s">
        <v>202</v>
      </c>
      <c r="G171" s="36" t="s">
        <v>16</v>
      </c>
      <c r="H171" s="41" t="s">
        <v>233</v>
      </c>
      <c r="I171" s="36" t="s">
        <v>266</v>
      </c>
      <c r="J171" s="36" t="s">
        <v>1772</v>
      </c>
      <c r="K171" s="36">
        <v>120</v>
      </c>
      <c r="L171" s="76">
        <f t="shared" si="3"/>
        <v>18360</v>
      </c>
      <c r="M171" s="37" t="s">
        <v>1706</v>
      </c>
      <c r="N171" s="36" t="s">
        <v>195</v>
      </c>
      <c r="O171" s="36" t="s">
        <v>196</v>
      </c>
      <c r="P171" s="36" t="s">
        <v>2215</v>
      </c>
      <c r="Q171" s="36" t="s">
        <v>197</v>
      </c>
      <c r="R171" s="36" t="s">
        <v>292</v>
      </c>
      <c r="S171" s="36" t="s">
        <v>304</v>
      </c>
    </row>
    <row r="172" spans="1:19" s="32" customFormat="1" ht="89.25">
      <c r="A172" s="36">
        <v>171</v>
      </c>
      <c r="B172" s="36" t="s">
        <v>228</v>
      </c>
      <c r="C172" s="36" t="s">
        <v>1650</v>
      </c>
      <c r="D172" s="36" t="s">
        <v>2646</v>
      </c>
      <c r="E172" s="36" t="s">
        <v>2217</v>
      </c>
      <c r="F172" s="36" t="s">
        <v>203</v>
      </c>
      <c r="G172" s="36" t="s">
        <v>16</v>
      </c>
      <c r="H172" s="36" t="s">
        <v>2097</v>
      </c>
      <c r="I172" s="36" t="s">
        <v>271</v>
      </c>
      <c r="J172" s="36" t="s">
        <v>1772</v>
      </c>
      <c r="K172" s="36">
        <v>120</v>
      </c>
      <c r="L172" s="76">
        <f t="shared" si="3"/>
        <v>18360</v>
      </c>
      <c r="M172" s="37" t="s">
        <v>1691</v>
      </c>
      <c r="N172" s="36" t="s">
        <v>195</v>
      </c>
      <c r="O172" s="36"/>
      <c r="P172" s="36" t="s">
        <v>2215</v>
      </c>
      <c r="Q172" s="36" t="s">
        <v>197</v>
      </c>
      <c r="R172" s="36" t="s">
        <v>204</v>
      </c>
      <c r="S172" s="36" t="s">
        <v>304</v>
      </c>
    </row>
    <row r="173" spans="1:19" s="32" customFormat="1" ht="165.75">
      <c r="A173" s="36">
        <v>172</v>
      </c>
      <c r="B173" s="36" t="s">
        <v>228</v>
      </c>
      <c r="C173" s="36" t="s">
        <v>1650</v>
      </c>
      <c r="D173" s="36" t="s">
        <v>2647</v>
      </c>
      <c r="E173" s="36" t="s">
        <v>2218</v>
      </c>
      <c r="F173" s="36" t="s">
        <v>205</v>
      </c>
      <c r="G173" s="36" t="s">
        <v>16</v>
      </c>
      <c r="H173" s="41" t="s">
        <v>233</v>
      </c>
      <c r="I173" s="36" t="s">
        <v>266</v>
      </c>
      <c r="J173" s="36" t="s">
        <v>1808</v>
      </c>
      <c r="K173" s="36">
        <v>30</v>
      </c>
      <c r="L173" s="76">
        <f t="shared" si="3"/>
        <v>4590</v>
      </c>
      <c r="M173" s="37" t="s">
        <v>1707</v>
      </c>
      <c r="N173" s="36" t="s">
        <v>195</v>
      </c>
      <c r="O173" s="36" t="s">
        <v>196</v>
      </c>
      <c r="P173" s="36" t="s">
        <v>2219</v>
      </c>
      <c r="Q173" s="36" t="s">
        <v>290</v>
      </c>
      <c r="R173" s="36" t="s">
        <v>293</v>
      </c>
      <c r="S173" s="36" t="s">
        <v>304</v>
      </c>
    </row>
    <row r="174" spans="1:19" s="32" customFormat="1" ht="89.25">
      <c r="A174" s="36">
        <v>173</v>
      </c>
      <c r="B174" s="36" t="s">
        <v>228</v>
      </c>
      <c r="C174" s="36" t="s">
        <v>1650</v>
      </c>
      <c r="D174" s="36" t="s">
        <v>2648</v>
      </c>
      <c r="E174" s="36"/>
      <c r="F174" s="36" t="s">
        <v>1917</v>
      </c>
      <c r="G174" s="36" t="s">
        <v>16</v>
      </c>
      <c r="H174" s="41" t="s">
        <v>233</v>
      </c>
      <c r="I174" s="36" t="s">
        <v>266</v>
      </c>
      <c r="J174" s="36" t="s">
        <v>1808</v>
      </c>
      <c r="K174" s="36">
        <v>30</v>
      </c>
      <c r="L174" s="76">
        <f t="shared" si="3"/>
        <v>4590</v>
      </c>
      <c r="M174" s="37" t="s">
        <v>1708</v>
      </c>
      <c r="N174" s="36" t="s">
        <v>195</v>
      </c>
      <c r="O174" s="36" t="s">
        <v>196</v>
      </c>
      <c r="P174" s="36" t="s">
        <v>2220</v>
      </c>
      <c r="Q174" s="36" t="s">
        <v>206</v>
      </c>
      <c r="R174" s="36" t="s">
        <v>294</v>
      </c>
      <c r="S174" s="36" t="s">
        <v>304</v>
      </c>
    </row>
    <row r="175" spans="1:19" s="32" customFormat="1" ht="140.25">
      <c r="A175" s="36">
        <v>174</v>
      </c>
      <c r="B175" s="36" t="s">
        <v>228</v>
      </c>
      <c r="C175" s="36" t="s">
        <v>1650</v>
      </c>
      <c r="D175" s="36" t="s">
        <v>1918</v>
      </c>
      <c r="E175" s="125" t="s">
        <v>2296</v>
      </c>
      <c r="F175" s="36" t="s">
        <v>2221</v>
      </c>
      <c r="G175" s="36" t="s">
        <v>16</v>
      </c>
      <c r="H175" s="36" t="s">
        <v>234</v>
      </c>
      <c r="I175" s="36" t="s">
        <v>789</v>
      </c>
      <c r="J175" s="89" t="s">
        <v>1789</v>
      </c>
      <c r="K175" s="36">
        <v>80</v>
      </c>
      <c r="L175" s="76">
        <f t="shared" si="3"/>
        <v>12240</v>
      </c>
      <c r="M175" s="37" t="s">
        <v>1709</v>
      </c>
      <c r="N175" s="36" t="s">
        <v>195</v>
      </c>
      <c r="O175" s="36" t="s">
        <v>286</v>
      </c>
      <c r="P175" s="36" t="s">
        <v>2220</v>
      </c>
      <c r="Q175" s="36" t="s">
        <v>206</v>
      </c>
      <c r="R175" s="36" t="s">
        <v>295</v>
      </c>
      <c r="S175" s="36" t="s">
        <v>304</v>
      </c>
    </row>
    <row r="176" spans="1:19" s="32" customFormat="1" ht="76.5">
      <c r="A176" s="36">
        <v>175</v>
      </c>
      <c r="B176" s="36" t="s">
        <v>228</v>
      </c>
      <c r="C176" s="36" t="s">
        <v>1650</v>
      </c>
      <c r="D176" s="36" t="s">
        <v>207</v>
      </c>
      <c r="E176" s="36"/>
      <c r="F176" s="36" t="s">
        <v>208</v>
      </c>
      <c r="G176" s="36" t="s">
        <v>16</v>
      </c>
      <c r="H176" s="36" t="s">
        <v>235</v>
      </c>
      <c r="I176" s="36" t="s">
        <v>267</v>
      </c>
      <c r="J176" s="89" t="s">
        <v>1789</v>
      </c>
      <c r="K176" s="36">
        <v>80</v>
      </c>
      <c r="L176" s="76">
        <f t="shared" si="3"/>
        <v>12240</v>
      </c>
      <c r="M176" s="37" t="s">
        <v>1709</v>
      </c>
      <c r="N176" s="36" t="s">
        <v>195</v>
      </c>
      <c r="O176" s="36" t="s">
        <v>196</v>
      </c>
      <c r="P176" s="36" t="s">
        <v>2220</v>
      </c>
      <c r="Q176" s="36" t="s">
        <v>206</v>
      </c>
      <c r="R176" s="36" t="s">
        <v>296</v>
      </c>
      <c r="S176" s="36" t="s">
        <v>304</v>
      </c>
    </row>
    <row r="177" spans="1:19" s="32" customFormat="1" ht="114.75">
      <c r="A177" s="36">
        <v>176</v>
      </c>
      <c r="B177" s="36" t="s">
        <v>228</v>
      </c>
      <c r="C177" s="36" t="s">
        <v>1650</v>
      </c>
      <c r="D177" s="36" t="s">
        <v>2649</v>
      </c>
      <c r="E177" s="36" t="s">
        <v>2222</v>
      </c>
      <c r="F177" s="36" t="s">
        <v>283</v>
      </c>
      <c r="G177" s="36" t="s">
        <v>16</v>
      </c>
      <c r="H177" s="36" t="s">
        <v>236</v>
      </c>
      <c r="I177" s="36" t="s">
        <v>268</v>
      </c>
      <c r="J177" s="89" t="s">
        <v>1789</v>
      </c>
      <c r="K177" s="36">
        <v>80</v>
      </c>
      <c r="L177" s="76">
        <f t="shared" si="3"/>
        <v>12240</v>
      </c>
      <c r="M177" s="37" t="s">
        <v>1709</v>
      </c>
      <c r="N177" s="36" t="s">
        <v>195</v>
      </c>
      <c r="O177" s="36"/>
      <c r="P177" s="36" t="s">
        <v>2220</v>
      </c>
      <c r="Q177" s="36" t="s">
        <v>206</v>
      </c>
      <c r="R177" s="36" t="s">
        <v>297</v>
      </c>
      <c r="S177" s="36" t="s">
        <v>304</v>
      </c>
    </row>
    <row r="178" spans="1:19" s="32" customFormat="1" ht="114.75">
      <c r="A178" s="36">
        <v>177</v>
      </c>
      <c r="B178" s="36" t="s">
        <v>228</v>
      </c>
      <c r="C178" s="36" t="s">
        <v>1650</v>
      </c>
      <c r="D178" s="36" t="s">
        <v>272</v>
      </c>
      <c r="E178" s="36" t="s">
        <v>2223</v>
      </c>
      <c r="F178" s="36" t="s">
        <v>209</v>
      </c>
      <c r="G178" s="36" t="s">
        <v>16</v>
      </c>
      <c r="H178" s="41" t="s">
        <v>238</v>
      </c>
      <c r="I178" s="41" t="s">
        <v>264</v>
      </c>
      <c r="J178" s="36" t="s">
        <v>1796</v>
      </c>
      <c r="K178" s="36">
        <v>160</v>
      </c>
      <c r="L178" s="76">
        <f t="shared" si="3"/>
        <v>24480</v>
      </c>
      <c r="M178" s="37" t="s">
        <v>1731</v>
      </c>
      <c r="N178" s="36" t="s">
        <v>195</v>
      </c>
      <c r="O178" s="36" t="s">
        <v>287</v>
      </c>
      <c r="P178" s="36" t="s">
        <v>289</v>
      </c>
      <c r="Q178" s="36" t="s">
        <v>210</v>
      </c>
      <c r="R178" s="36" t="s">
        <v>298</v>
      </c>
      <c r="S178" s="36" t="s">
        <v>304</v>
      </c>
    </row>
    <row r="179" spans="1:19" s="32" customFormat="1" ht="127.5">
      <c r="A179" s="36">
        <v>178</v>
      </c>
      <c r="B179" s="36" t="s">
        <v>228</v>
      </c>
      <c r="C179" s="36" t="s">
        <v>1650</v>
      </c>
      <c r="D179" s="36" t="s">
        <v>273</v>
      </c>
      <c r="E179" s="36" t="s">
        <v>2224</v>
      </c>
      <c r="F179" s="36" t="s">
        <v>1919</v>
      </c>
      <c r="G179" s="36" t="s">
        <v>16</v>
      </c>
      <c r="H179" s="41" t="s">
        <v>2098</v>
      </c>
      <c r="I179" s="41" t="s">
        <v>271</v>
      </c>
      <c r="J179" s="36" t="s">
        <v>1796</v>
      </c>
      <c r="K179" s="36">
        <v>160</v>
      </c>
      <c r="L179" s="76">
        <f t="shared" si="3"/>
        <v>24480</v>
      </c>
      <c r="M179" s="37" t="s">
        <v>1731</v>
      </c>
      <c r="N179" s="36" t="s">
        <v>195</v>
      </c>
      <c r="O179" s="36" t="s">
        <v>1830</v>
      </c>
      <c r="P179" s="36" t="s">
        <v>1920</v>
      </c>
      <c r="Q179" s="36" t="s">
        <v>993</v>
      </c>
      <c r="R179" s="36" t="s">
        <v>299</v>
      </c>
      <c r="S179" s="36" t="s">
        <v>304</v>
      </c>
    </row>
    <row r="180" spans="1:19" s="32" customFormat="1" ht="153">
      <c r="A180" s="36">
        <v>179</v>
      </c>
      <c r="B180" s="36" t="s">
        <v>228</v>
      </c>
      <c r="C180" s="36" t="s">
        <v>1650</v>
      </c>
      <c r="D180" s="77" t="s">
        <v>2297</v>
      </c>
      <c r="E180" s="77" t="s">
        <v>2225</v>
      </c>
      <c r="F180" s="36" t="s">
        <v>2226</v>
      </c>
      <c r="G180" s="36" t="s">
        <v>16</v>
      </c>
      <c r="H180" s="41" t="s">
        <v>233</v>
      </c>
      <c r="I180" s="41" t="s">
        <v>249</v>
      </c>
      <c r="J180" s="36" t="s">
        <v>1796</v>
      </c>
      <c r="K180" s="36"/>
      <c r="L180" s="76"/>
      <c r="M180" s="37" t="s">
        <v>2227</v>
      </c>
      <c r="N180" s="36" t="s">
        <v>195</v>
      </c>
      <c r="O180" s="36" t="s">
        <v>196</v>
      </c>
      <c r="P180" s="36" t="s">
        <v>2220</v>
      </c>
      <c r="Q180" s="36" t="s">
        <v>206</v>
      </c>
      <c r="R180" s="36" t="s">
        <v>2228</v>
      </c>
      <c r="S180" s="36" t="s">
        <v>304</v>
      </c>
    </row>
    <row r="181" spans="1:19" s="32" customFormat="1" ht="63.75">
      <c r="A181" s="36">
        <v>180</v>
      </c>
      <c r="B181" s="36" t="s">
        <v>228</v>
      </c>
      <c r="C181" s="36" t="s">
        <v>1650</v>
      </c>
      <c r="D181" s="36" t="s">
        <v>274</v>
      </c>
      <c r="E181" s="37" t="s">
        <v>2229</v>
      </c>
      <c r="F181" s="36" t="s">
        <v>211</v>
      </c>
      <c r="G181" s="36" t="s">
        <v>16</v>
      </c>
      <c r="H181" s="40" t="s">
        <v>240</v>
      </c>
      <c r="I181" s="41" t="s">
        <v>255</v>
      </c>
      <c r="J181" s="37" t="s">
        <v>1785</v>
      </c>
      <c r="K181" s="36">
        <v>84</v>
      </c>
      <c r="L181" s="76">
        <f t="shared" si="3"/>
        <v>12852</v>
      </c>
      <c r="M181" s="37" t="s">
        <v>1710</v>
      </c>
      <c r="N181" s="36" t="s">
        <v>195</v>
      </c>
      <c r="O181" s="37" t="s">
        <v>212</v>
      </c>
      <c r="P181" s="37" t="s">
        <v>1920</v>
      </c>
      <c r="Q181" s="36" t="s">
        <v>213</v>
      </c>
      <c r="R181" s="36" t="s">
        <v>300</v>
      </c>
      <c r="S181" s="36" t="s">
        <v>304</v>
      </c>
    </row>
    <row r="182" spans="1:19" s="32" customFormat="1" ht="127.5">
      <c r="A182" s="36">
        <v>181</v>
      </c>
      <c r="B182" s="36" t="s">
        <v>228</v>
      </c>
      <c r="C182" s="36" t="s">
        <v>1650</v>
      </c>
      <c r="D182" s="36" t="s">
        <v>275</v>
      </c>
      <c r="E182" s="36"/>
      <c r="F182" s="36" t="s">
        <v>214</v>
      </c>
      <c r="G182" s="36" t="s">
        <v>16</v>
      </c>
      <c r="H182" s="41" t="s">
        <v>241</v>
      </c>
      <c r="I182" s="41" t="s">
        <v>270</v>
      </c>
      <c r="J182" s="76" t="s">
        <v>1768</v>
      </c>
      <c r="K182" s="36">
        <v>100</v>
      </c>
      <c r="L182" s="76">
        <f t="shared" si="3"/>
        <v>15300</v>
      </c>
      <c r="M182" s="37" t="s">
        <v>1710</v>
      </c>
      <c r="N182" s="36" t="s">
        <v>195</v>
      </c>
      <c r="O182" s="36" t="s">
        <v>2101</v>
      </c>
      <c r="P182" s="36" t="s">
        <v>1920</v>
      </c>
      <c r="Q182" s="36" t="s">
        <v>213</v>
      </c>
      <c r="R182" s="36" t="s">
        <v>2103</v>
      </c>
      <c r="S182" s="36" t="s">
        <v>304</v>
      </c>
    </row>
    <row r="183" spans="1:19" s="32" customFormat="1" ht="127.5">
      <c r="A183" s="36">
        <v>182</v>
      </c>
      <c r="B183" s="36" t="s">
        <v>228</v>
      </c>
      <c r="C183" s="36" t="s">
        <v>1650</v>
      </c>
      <c r="D183" s="36" t="s">
        <v>2650</v>
      </c>
      <c r="E183" s="36" t="s">
        <v>2230</v>
      </c>
      <c r="F183" s="36" t="s">
        <v>284</v>
      </c>
      <c r="G183" s="36" t="s">
        <v>16</v>
      </c>
      <c r="H183" s="40" t="s">
        <v>242</v>
      </c>
      <c r="I183" s="40" t="s">
        <v>248</v>
      </c>
      <c r="J183" s="76" t="s">
        <v>1768</v>
      </c>
      <c r="K183" s="36">
        <v>100</v>
      </c>
      <c r="L183" s="76">
        <f t="shared" si="3"/>
        <v>15300</v>
      </c>
      <c r="M183" s="37" t="s">
        <v>1656</v>
      </c>
      <c r="N183" s="36" t="s">
        <v>195</v>
      </c>
      <c r="O183" s="36" t="s">
        <v>288</v>
      </c>
      <c r="P183" s="36" t="s">
        <v>1920</v>
      </c>
      <c r="Q183" s="36" t="s">
        <v>213</v>
      </c>
      <c r="R183" s="36" t="s">
        <v>215</v>
      </c>
      <c r="S183" s="36" t="s">
        <v>304</v>
      </c>
    </row>
    <row r="184" spans="1:19" s="32" customFormat="1" ht="191.25">
      <c r="A184" s="36">
        <v>183</v>
      </c>
      <c r="B184" s="36" t="s">
        <v>228</v>
      </c>
      <c r="C184" s="36" t="s">
        <v>1650</v>
      </c>
      <c r="D184" s="36" t="s">
        <v>1251</v>
      </c>
      <c r="E184" s="36" t="s">
        <v>2231</v>
      </c>
      <c r="F184" s="36" t="s">
        <v>285</v>
      </c>
      <c r="G184" s="36" t="s">
        <v>168</v>
      </c>
      <c r="H184" s="40" t="s">
        <v>240</v>
      </c>
      <c r="I184" s="40" t="s">
        <v>269</v>
      </c>
      <c r="J184" s="76" t="s">
        <v>1768</v>
      </c>
      <c r="K184" s="36">
        <v>100</v>
      </c>
      <c r="L184" s="76">
        <f t="shared" si="3"/>
        <v>15300</v>
      </c>
      <c r="M184" s="37" t="s">
        <v>1711</v>
      </c>
      <c r="N184" s="36" t="s">
        <v>195</v>
      </c>
      <c r="O184" s="36" t="s">
        <v>216</v>
      </c>
      <c r="P184" s="36" t="s">
        <v>2232</v>
      </c>
      <c r="Q184" s="36" t="s">
        <v>217</v>
      </c>
      <c r="R184" s="36" t="s">
        <v>301</v>
      </c>
      <c r="S184" s="36" t="s">
        <v>304</v>
      </c>
    </row>
    <row r="185" spans="1:19" s="32" customFormat="1" ht="76.5">
      <c r="A185" s="36">
        <v>184</v>
      </c>
      <c r="B185" s="36" t="s">
        <v>228</v>
      </c>
      <c r="C185" s="36" t="s">
        <v>1650</v>
      </c>
      <c r="D185" s="36" t="s">
        <v>276</v>
      </c>
      <c r="E185" s="36"/>
      <c r="F185" s="36" t="s">
        <v>218</v>
      </c>
      <c r="G185" s="36" t="s">
        <v>16</v>
      </c>
      <c r="H185" s="40" t="s">
        <v>389</v>
      </c>
      <c r="I185" s="41" t="s">
        <v>271</v>
      </c>
      <c r="J185" s="78" t="s">
        <v>1822</v>
      </c>
      <c r="K185" s="36">
        <v>50</v>
      </c>
      <c r="L185" s="76">
        <f t="shared" si="3"/>
        <v>7650</v>
      </c>
      <c r="M185" s="37" t="s">
        <v>1711</v>
      </c>
      <c r="N185" s="36" t="s">
        <v>195</v>
      </c>
      <c r="O185" s="36"/>
      <c r="P185" s="36" t="s">
        <v>2232</v>
      </c>
      <c r="Q185" s="36" t="s">
        <v>217</v>
      </c>
      <c r="R185" s="36" t="s">
        <v>592</v>
      </c>
      <c r="S185" s="36" t="s">
        <v>304</v>
      </c>
    </row>
    <row r="186" spans="1:19" s="32" customFormat="1" ht="76.5">
      <c r="A186" s="36">
        <v>185</v>
      </c>
      <c r="B186" s="36" t="s">
        <v>228</v>
      </c>
      <c r="C186" s="36" t="s">
        <v>1650</v>
      </c>
      <c r="D186" s="36" t="s">
        <v>1921</v>
      </c>
      <c r="E186" s="36"/>
      <c r="F186" s="36" t="s">
        <v>220</v>
      </c>
      <c r="G186" s="36" t="s">
        <v>16</v>
      </c>
      <c r="H186" s="40" t="s">
        <v>241</v>
      </c>
      <c r="I186" s="40" t="s">
        <v>247</v>
      </c>
      <c r="J186" s="89" t="s">
        <v>1789</v>
      </c>
      <c r="K186" s="36">
        <v>80</v>
      </c>
      <c r="L186" s="76">
        <f t="shared" si="3"/>
        <v>12240</v>
      </c>
      <c r="M186" s="37" t="s">
        <v>1711</v>
      </c>
      <c r="N186" s="36" t="s">
        <v>195</v>
      </c>
      <c r="O186" s="36" t="s">
        <v>196</v>
      </c>
      <c r="P186" s="36" t="s">
        <v>2232</v>
      </c>
      <c r="Q186" s="36" t="s">
        <v>217</v>
      </c>
      <c r="R186" s="36" t="s">
        <v>592</v>
      </c>
      <c r="S186" s="36" t="s">
        <v>304</v>
      </c>
    </row>
    <row r="187" spans="1:19" s="32" customFormat="1" ht="63.75">
      <c r="A187" s="36">
        <v>186</v>
      </c>
      <c r="B187" s="36" t="s">
        <v>228</v>
      </c>
      <c r="C187" s="36" t="s">
        <v>1650</v>
      </c>
      <c r="D187" s="36" t="s">
        <v>2233</v>
      </c>
      <c r="E187" s="36" t="s">
        <v>2238</v>
      </c>
      <c r="F187" s="36" t="s">
        <v>2234</v>
      </c>
      <c r="G187" s="36" t="s">
        <v>168</v>
      </c>
      <c r="H187" s="40" t="s">
        <v>2098</v>
      </c>
      <c r="I187" s="40" t="s">
        <v>269</v>
      </c>
      <c r="J187" s="89" t="s">
        <v>1801</v>
      </c>
      <c r="K187" s="36"/>
      <c r="L187" s="76"/>
      <c r="M187" s="37" t="s">
        <v>2235</v>
      </c>
      <c r="N187" s="36" t="s">
        <v>195</v>
      </c>
      <c r="O187" s="36" t="s">
        <v>2236</v>
      </c>
      <c r="P187" s="36" t="s">
        <v>2232</v>
      </c>
      <c r="Q187" s="36" t="s">
        <v>217</v>
      </c>
      <c r="R187" s="36" t="s">
        <v>2237</v>
      </c>
      <c r="S187" s="36" t="s">
        <v>304</v>
      </c>
    </row>
    <row r="188" spans="1:19" s="32" customFormat="1" ht="51">
      <c r="A188" s="36">
        <v>187</v>
      </c>
      <c r="B188" s="36" t="s">
        <v>228</v>
      </c>
      <c r="C188" s="36" t="s">
        <v>1650</v>
      </c>
      <c r="D188" s="36" t="s">
        <v>278</v>
      </c>
      <c r="E188" s="36" t="s">
        <v>2239</v>
      </c>
      <c r="F188" s="36" t="s">
        <v>221</v>
      </c>
      <c r="G188" s="36" t="s">
        <v>16</v>
      </c>
      <c r="H188" s="40" t="s">
        <v>243</v>
      </c>
      <c r="I188" s="40" t="s">
        <v>271</v>
      </c>
      <c r="J188" s="36" t="s">
        <v>1796</v>
      </c>
      <c r="K188" s="36">
        <v>160</v>
      </c>
      <c r="L188" s="76">
        <f t="shared" si="3"/>
        <v>24480</v>
      </c>
      <c r="M188" s="37" t="s">
        <v>1712</v>
      </c>
      <c r="N188" s="36" t="s">
        <v>195</v>
      </c>
      <c r="O188" s="36" t="s">
        <v>1831</v>
      </c>
      <c r="P188" s="36" t="s">
        <v>2232</v>
      </c>
      <c r="Q188" s="36" t="s">
        <v>222</v>
      </c>
      <c r="R188" s="36" t="s">
        <v>302</v>
      </c>
      <c r="S188" s="36" t="s">
        <v>304</v>
      </c>
    </row>
    <row r="189" spans="1:19" s="32" customFormat="1" ht="51">
      <c r="A189" s="36">
        <v>188</v>
      </c>
      <c r="B189" s="36" t="s">
        <v>228</v>
      </c>
      <c r="C189" s="36" t="s">
        <v>1650</v>
      </c>
      <c r="D189" s="36" t="s">
        <v>279</v>
      </c>
      <c r="E189" s="36" t="s">
        <v>2240</v>
      </c>
      <c r="F189" s="36" t="s">
        <v>223</v>
      </c>
      <c r="G189" s="36" t="s">
        <v>16</v>
      </c>
      <c r="H189" s="40" t="s">
        <v>244</v>
      </c>
      <c r="I189" s="40" t="s">
        <v>971</v>
      </c>
      <c r="J189" s="36" t="s">
        <v>1796</v>
      </c>
      <c r="K189" s="36">
        <v>160</v>
      </c>
      <c r="L189" s="76">
        <f t="shared" si="3"/>
        <v>24480</v>
      </c>
      <c r="M189" s="37" t="s">
        <v>1712</v>
      </c>
      <c r="N189" s="36" t="s">
        <v>195</v>
      </c>
      <c r="O189" s="36" t="s">
        <v>1831</v>
      </c>
      <c r="P189" s="36" t="s">
        <v>2232</v>
      </c>
      <c r="Q189" s="36" t="s">
        <v>222</v>
      </c>
      <c r="R189" s="36" t="s">
        <v>303</v>
      </c>
      <c r="S189" s="36" t="s">
        <v>304</v>
      </c>
    </row>
    <row r="190" spans="1:19" s="32" customFormat="1" ht="51">
      <c r="A190" s="36">
        <v>189</v>
      </c>
      <c r="B190" s="36" t="s">
        <v>228</v>
      </c>
      <c r="C190" s="36" t="s">
        <v>1650</v>
      </c>
      <c r="D190" s="36" t="s">
        <v>280</v>
      </c>
      <c r="E190" s="36" t="s">
        <v>2240</v>
      </c>
      <c r="F190" s="36" t="s">
        <v>224</v>
      </c>
      <c r="G190" s="36" t="s">
        <v>16</v>
      </c>
      <c r="H190" s="40" t="s">
        <v>245</v>
      </c>
      <c r="I190" s="40" t="s">
        <v>974</v>
      </c>
      <c r="J190" s="36" t="s">
        <v>1796</v>
      </c>
      <c r="K190" s="36">
        <v>160</v>
      </c>
      <c r="L190" s="76">
        <f t="shared" si="3"/>
        <v>24480</v>
      </c>
      <c r="M190" s="37" t="s">
        <v>1712</v>
      </c>
      <c r="N190" s="36" t="s">
        <v>195</v>
      </c>
      <c r="O190" s="36" t="s">
        <v>1831</v>
      </c>
      <c r="P190" s="36" t="s">
        <v>2232</v>
      </c>
      <c r="Q190" s="36" t="s">
        <v>222</v>
      </c>
      <c r="R190" s="36" t="s">
        <v>303</v>
      </c>
      <c r="S190" s="36" t="s">
        <v>304</v>
      </c>
    </row>
    <row r="191" spans="1:19" s="32" customFormat="1" ht="51">
      <c r="A191" s="36">
        <v>190</v>
      </c>
      <c r="B191" s="36" t="s">
        <v>228</v>
      </c>
      <c r="C191" s="36" t="s">
        <v>1650</v>
      </c>
      <c r="D191" s="36" t="s">
        <v>2651</v>
      </c>
      <c r="E191" s="36" t="s">
        <v>2240</v>
      </c>
      <c r="F191" s="36" t="s">
        <v>225</v>
      </c>
      <c r="G191" s="36" t="s">
        <v>16</v>
      </c>
      <c r="H191" s="40" t="s">
        <v>246</v>
      </c>
      <c r="I191" s="40" t="s">
        <v>257</v>
      </c>
      <c r="J191" s="36" t="s">
        <v>1796</v>
      </c>
      <c r="K191" s="36">
        <v>160</v>
      </c>
      <c r="L191" s="76">
        <f t="shared" si="3"/>
        <v>24480</v>
      </c>
      <c r="M191" s="37" t="s">
        <v>1712</v>
      </c>
      <c r="N191" s="36" t="s">
        <v>195</v>
      </c>
      <c r="O191" s="36" t="s">
        <v>1831</v>
      </c>
      <c r="P191" s="36" t="s">
        <v>2232</v>
      </c>
      <c r="Q191" s="36" t="s">
        <v>222</v>
      </c>
      <c r="R191" s="36" t="s">
        <v>303</v>
      </c>
      <c r="S191" s="36" t="s">
        <v>304</v>
      </c>
    </row>
    <row r="192" spans="1:19" s="32" customFormat="1" ht="63.75">
      <c r="A192" s="36">
        <v>191</v>
      </c>
      <c r="B192" s="36" t="s">
        <v>228</v>
      </c>
      <c r="C192" s="36" t="s">
        <v>1650</v>
      </c>
      <c r="D192" s="36" t="s">
        <v>277</v>
      </c>
      <c r="E192" s="36" t="s">
        <v>2240</v>
      </c>
      <c r="F192" s="36" t="s">
        <v>226</v>
      </c>
      <c r="G192" s="36" t="s">
        <v>16</v>
      </c>
      <c r="H192" s="40" t="s">
        <v>245</v>
      </c>
      <c r="I192" s="40" t="s">
        <v>975</v>
      </c>
      <c r="J192" s="36" t="s">
        <v>1796</v>
      </c>
      <c r="K192" s="36">
        <v>160</v>
      </c>
      <c r="L192" s="76">
        <f t="shared" si="3"/>
        <v>24480</v>
      </c>
      <c r="M192" s="37" t="s">
        <v>1712</v>
      </c>
      <c r="N192" s="36" t="s">
        <v>195</v>
      </c>
      <c r="O192" s="36" t="s">
        <v>1831</v>
      </c>
      <c r="P192" s="36" t="s">
        <v>2232</v>
      </c>
      <c r="Q192" s="36" t="s">
        <v>222</v>
      </c>
      <c r="R192" s="36" t="s">
        <v>303</v>
      </c>
      <c r="S192" s="36" t="s">
        <v>304</v>
      </c>
    </row>
    <row r="193" spans="1:19" s="32" customFormat="1" ht="141.75" customHeight="1">
      <c r="A193" s="36">
        <v>192</v>
      </c>
      <c r="B193" s="36" t="s">
        <v>228</v>
      </c>
      <c r="C193" s="36" t="s">
        <v>1650</v>
      </c>
      <c r="D193" s="36" t="s">
        <v>281</v>
      </c>
      <c r="E193" s="36" t="s">
        <v>2240</v>
      </c>
      <c r="F193" s="36" t="s">
        <v>227</v>
      </c>
      <c r="G193" s="36" t="s">
        <v>16</v>
      </c>
      <c r="H193" s="40" t="s">
        <v>244</v>
      </c>
      <c r="I193" s="40" t="s">
        <v>399</v>
      </c>
      <c r="J193" s="36" t="s">
        <v>1796</v>
      </c>
      <c r="K193" s="36">
        <v>160</v>
      </c>
      <c r="L193" s="76">
        <f t="shared" si="3"/>
        <v>24480</v>
      </c>
      <c r="M193" s="37" t="s">
        <v>1712</v>
      </c>
      <c r="N193" s="36" t="s">
        <v>195</v>
      </c>
      <c r="O193" s="36" t="s">
        <v>1831</v>
      </c>
      <c r="P193" s="36" t="s">
        <v>2232</v>
      </c>
      <c r="Q193" s="36" t="s">
        <v>222</v>
      </c>
      <c r="R193" s="36" t="s">
        <v>303</v>
      </c>
      <c r="S193" s="36" t="s">
        <v>304</v>
      </c>
    </row>
    <row r="194" spans="1:19" customFormat="1" ht="127.5">
      <c r="A194" s="36">
        <v>193</v>
      </c>
      <c r="B194" s="76" t="s">
        <v>349</v>
      </c>
      <c r="C194" s="36" t="s">
        <v>305</v>
      </c>
      <c r="D194" s="36" t="s">
        <v>350</v>
      </c>
      <c r="E194" s="36"/>
      <c r="F194" s="54" t="s">
        <v>1922</v>
      </c>
      <c r="G194" s="36" t="s">
        <v>306</v>
      </c>
      <c r="H194" s="111" t="s">
        <v>378</v>
      </c>
      <c r="I194" s="111" t="s">
        <v>249</v>
      </c>
      <c r="J194" s="36" t="s">
        <v>359</v>
      </c>
      <c r="K194" s="36"/>
      <c r="L194" s="76"/>
      <c r="M194" s="37" t="s">
        <v>1680</v>
      </c>
      <c r="N194" s="36" t="s">
        <v>307</v>
      </c>
      <c r="O194" s="36" t="s">
        <v>401</v>
      </c>
      <c r="P194" s="36" t="s">
        <v>412</v>
      </c>
      <c r="Q194" s="36" t="s">
        <v>308</v>
      </c>
      <c r="R194" s="36" t="s">
        <v>1763</v>
      </c>
      <c r="S194" s="36" t="s">
        <v>436</v>
      </c>
    </row>
    <row r="195" spans="1:19" customFormat="1" ht="76.5">
      <c r="A195" s="36">
        <v>194</v>
      </c>
      <c r="B195" s="76" t="s">
        <v>349</v>
      </c>
      <c r="C195" s="36" t="s">
        <v>305</v>
      </c>
      <c r="D195" s="36" t="s">
        <v>414</v>
      </c>
      <c r="E195" s="76"/>
      <c r="F195" s="54" t="s">
        <v>1923</v>
      </c>
      <c r="G195" s="36" t="s">
        <v>16</v>
      </c>
      <c r="H195" s="38" t="s">
        <v>239</v>
      </c>
      <c r="I195" s="38" t="s">
        <v>789</v>
      </c>
      <c r="J195" s="36" t="s">
        <v>360</v>
      </c>
      <c r="K195" s="36"/>
      <c r="L195" s="76"/>
      <c r="M195" s="81" t="s">
        <v>1713</v>
      </c>
      <c r="N195" s="36" t="s">
        <v>307</v>
      </c>
      <c r="O195" s="36" t="s">
        <v>309</v>
      </c>
      <c r="P195" s="36" t="s">
        <v>412</v>
      </c>
      <c r="Q195" s="36" t="s">
        <v>310</v>
      </c>
      <c r="R195" s="36" t="s">
        <v>422</v>
      </c>
      <c r="S195" s="36" t="s">
        <v>2153</v>
      </c>
    </row>
    <row r="196" spans="1:19" customFormat="1" ht="63.75">
      <c r="A196" s="36">
        <v>195</v>
      </c>
      <c r="B196" s="76" t="s">
        <v>349</v>
      </c>
      <c r="C196" s="76" t="s">
        <v>305</v>
      </c>
      <c r="D196" s="36" t="s">
        <v>1924</v>
      </c>
      <c r="E196" s="76"/>
      <c r="F196" s="54" t="s">
        <v>311</v>
      </c>
      <c r="G196" s="36" t="s">
        <v>16</v>
      </c>
      <c r="H196" s="112" t="s">
        <v>234</v>
      </c>
      <c r="I196" s="112" t="s">
        <v>258</v>
      </c>
      <c r="J196" s="36" t="s">
        <v>361</v>
      </c>
      <c r="K196" s="36"/>
      <c r="L196" s="76"/>
      <c r="M196" s="81" t="s">
        <v>1713</v>
      </c>
      <c r="N196" s="36" t="s">
        <v>307</v>
      </c>
      <c r="O196" s="36"/>
      <c r="P196" s="36" t="s">
        <v>412</v>
      </c>
      <c r="Q196" s="36" t="s">
        <v>313</v>
      </c>
      <c r="R196" s="36" t="s">
        <v>423</v>
      </c>
      <c r="S196" s="36" t="s">
        <v>2153</v>
      </c>
    </row>
    <row r="197" spans="1:19" customFormat="1" ht="76.5">
      <c r="A197" s="36">
        <v>196</v>
      </c>
      <c r="B197" s="76" t="s">
        <v>349</v>
      </c>
      <c r="C197" s="76" t="s">
        <v>305</v>
      </c>
      <c r="D197" s="36" t="s">
        <v>351</v>
      </c>
      <c r="E197" s="76"/>
      <c r="F197" s="36" t="s">
        <v>314</v>
      </c>
      <c r="G197" s="36" t="s">
        <v>16</v>
      </c>
      <c r="H197" s="112" t="s">
        <v>2152</v>
      </c>
      <c r="I197" s="112" t="s">
        <v>268</v>
      </c>
      <c r="J197" s="36" t="s">
        <v>362</v>
      </c>
      <c r="K197" s="36"/>
      <c r="L197" s="76"/>
      <c r="M197" s="37" t="s">
        <v>1713</v>
      </c>
      <c r="N197" s="76" t="s">
        <v>307</v>
      </c>
      <c r="O197" s="36" t="s">
        <v>315</v>
      </c>
      <c r="P197" s="36" t="s">
        <v>412</v>
      </c>
      <c r="Q197" s="36" t="s">
        <v>313</v>
      </c>
      <c r="R197" s="36" t="s">
        <v>316</v>
      </c>
      <c r="S197" s="36" t="s">
        <v>2153</v>
      </c>
    </row>
    <row r="198" spans="1:19" customFormat="1" ht="89.25">
      <c r="A198" s="36">
        <v>197</v>
      </c>
      <c r="B198" s="76" t="s">
        <v>349</v>
      </c>
      <c r="C198" s="36" t="s">
        <v>305</v>
      </c>
      <c r="D198" s="36" t="s">
        <v>352</v>
      </c>
      <c r="E198" s="76"/>
      <c r="F198" s="54" t="s">
        <v>1925</v>
      </c>
      <c r="G198" s="36" t="s">
        <v>16</v>
      </c>
      <c r="H198" s="111" t="s">
        <v>241</v>
      </c>
      <c r="I198" s="111" t="s">
        <v>1743</v>
      </c>
      <c r="J198" s="36" t="s">
        <v>363</v>
      </c>
      <c r="K198" s="36"/>
      <c r="L198" s="76"/>
      <c r="M198" s="81" t="s">
        <v>1713</v>
      </c>
      <c r="N198" s="36" t="s">
        <v>307</v>
      </c>
      <c r="O198" s="36" t="s">
        <v>196</v>
      </c>
      <c r="P198" s="36" t="s">
        <v>412</v>
      </c>
      <c r="Q198" s="36" t="s">
        <v>313</v>
      </c>
      <c r="R198" s="36" t="s">
        <v>424</v>
      </c>
      <c r="S198" s="36" t="s">
        <v>2153</v>
      </c>
    </row>
    <row r="199" spans="1:19" customFormat="1" ht="89.25">
      <c r="A199" s="36">
        <v>198</v>
      </c>
      <c r="B199" s="76" t="s">
        <v>349</v>
      </c>
      <c r="C199" s="36" t="s">
        <v>305</v>
      </c>
      <c r="D199" s="36" t="s">
        <v>2684</v>
      </c>
      <c r="E199" s="76"/>
      <c r="F199" s="54" t="s">
        <v>317</v>
      </c>
      <c r="G199" s="36" t="s">
        <v>168</v>
      </c>
      <c r="H199" s="113" t="s">
        <v>379</v>
      </c>
      <c r="I199" s="113" t="s">
        <v>249</v>
      </c>
      <c r="J199" s="36" t="s">
        <v>418</v>
      </c>
      <c r="K199" s="36"/>
      <c r="L199" s="76"/>
      <c r="M199" s="81" t="s">
        <v>1681</v>
      </c>
      <c r="N199" s="36" t="s">
        <v>307</v>
      </c>
      <c r="O199" s="36" t="s">
        <v>318</v>
      </c>
      <c r="P199" s="36" t="s">
        <v>412</v>
      </c>
      <c r="Q199" s="36" t="s">
        <v>313</v>
      </c>
      <c r="R199" s="36" t="s">
        <v>425</v>
      </c>
      <c r="S199" s="36" t="s">
        <v>2153</v>
      </c>
    </row>
    <row r="200" spans="1:19" customFormat="1" ht="76.5">
      <c r="A200" s="36">
        <v>199</v>
      </c>
      <c r="B200" s="76" t="s">
        <v>349</v>
      </c>
      <c r="C200" s="36" t="s">
        <v>305</v>
      </c>
      <c r="D200" s="36" t="s">
        <v>353</v>
      </c>
      <c r="E200" s="76"/>
      <c r="F200" s="54" t="s">
        <v>1926</v>
      </c>
      <c r="G200" s="36" t="s">
        <v>16</v>
      </c>
      <c r="H200" s="38" t="s">
        <v>380</v>
      </c>
      <c r="I200" s="112" t="s">
        <v>268</v>
      </c>
      <c r="J200" s="36" t="s">
        <v>364</v>
      </c>
      <c r="K200" s="36"/>
      <c r="L200" s="76"/>
      <c r="M200" s="81" t="s">
        <v>1681</v>
      </c>
      <c r="N200" s="36" t="s">
        <v>307</v>
      </c>
      <c r="O200" s="36" t="s">
        <v>419</v>
      </c>
      <c r="P200" s="36" t="s">
        <v>412</v>
      </c>
      <c r="Q200" s="36" t="s">
        <v>313</v>
      </c>
      <c r="R200" s="36" t="s">
        <v>405</v>
      </c>
      <c r="S200" s="36" t="s">
        <v>2153</v>
      </c>
    </row>
    <row r="201" spans="1:19" customFormat="1" ht="89.25">
      <c r="A201" s="36">
        <v>200</v>
      </c>
      <c r="B201" s="76" t="s">
        <v>349</v>
      </c>
      <c r="C201" s="76" t="s">
        <v>305</v>
      </c>
      <c r="D201" s="36" t="s">
        <v>413</v>
      </c>
      <c r="E201" s="76"/>
      <c r="F201" s="36" t="s">
        <v>1927</v>
      </c>
      <c r="G201" s="36" t="s">
        <v>16</v>
      </c>
      <c r="H201" s="111" t="s">
        <v>381</v>
      </c>
      <c r="I201" s="113" t="s">
        <v>249</v>
      </c>
      <c r="J201" s="36" t="s">
        <v>364</v>
      </c>
      <c r="K201" s="36"/>
      <c r="L201" s="76"/>
      <c r="M201" s="37" t="s">
        <v>1681</v>
      </c>
      <c r="N201" s="36" t="s">
        <v>307</v>
      </c>
      <c r="O201" s="36" t="s">
        <v>319</v>
      </c>
      <c r="P201" s="36" t="s">
        <v>412</v>
      </c>
      <c r="Q201" s="36" t="s">
        <v>313</v>
      </c>
      <c r="R201" s="36" t="s">
        <v>320</v>
      </c>
      <c r="S201" s="36" t="s">
        <v>2153</v>
      </c>
    </row>
    <row r="202" spans="1:19" customFormat="1" ht="102">
      <c r="A202" s="36">
        <v>201</v>
      </c>
      <c r="B202" s="76" t="s">
        <v>349</v>
      </c>
      <c r="C202" s="76" t="s">
        <v>305</v>
      </c>
      <c r="D202" s="36" t="s">
        <v>1244</v>
      </c>
      <c r="E202" s="76"/>
      <c r="F202" s="36" t="s">
        <v>321</v>
      </c>
      <c r="G202" s="36" t="s">
        <v>168</v>
      </c>
      <c r="H202" s="111" t="s">
        <v>382</v>
      </c>
      <c r="I202" s="113" t="s">
        <v>255</v>
      </c>
      <c r="J202" s="36" t="s">
        <v>362</v>
      </c>
      <c r="K202" s="36"/>
      <c r="L202" s="76"/>
      <c r="M202" s="37" t="s">
        <v>1681</v>
      </c>
      <c r="N202" s="36" t="s">
        <v>307</v>
      </c>
      <c r="O202" s="36" t="s">
        <v>196</v>
      </c>
      <c r="P202" s="36" t="s">
        <v>412</v>
      </c>
      <c r="Q202" s="36" t="s">
        <v>313</v>
      </c>
      <c r="R202" s="36" t="s">
        <v>426</v>
      </c>
      <c r="S202" s="36" t="s">
        <v>2153</v>
      </c>
    </row>
    <row r="203" spans="1:19" customFormat="1" ht="63.75">
      <c r="A203" s="36">
        <v>202</v>
      </c>
      <c r="B203" s="76" t="s">
        <v>349</v>
      </c>
      <c r="C203" s="76" t="s">
        <v>305</v>
      </c>
      <c r="D203" s="36" t="s">
        <v>1245</v>
      </c>
      <c r="E203" s="76"/>
      <c r="F203" s="54" t="s">
        <v>2078</v>
      </c>
      <c r="G203" s="36" t="s">
        <v>168</v>
      </c>
      <c r="H203" s="38" t="s">
        <v>383</v>
      </c>
      <c r="I203" s="38" t="s">
        <v>265</v>
      </c>
      <c r="J203" s="36" t="s">
        <v>365</v>
      </c>
      <c r="K203" s="36"/>
      <c r="L203" s="76"/>
      <c r="M203" s="81" t="s">
        <v>1713</v>
      </c>
      <c r="N203" s="36" t="s">
        <v>307</v>
      </c>
      <c r="O203" s="76"/>
      <c r="P203" s="36" t="s">
        <v>412</v>
      </c>
      <c r="Q203" s="36" t="s">
        <v>313</v>
      </c>
      <c r="R203" s="36" t="s">
        <v>322</v>
      </c>
      <c r="S203" s="36" t="s">
        <v>2153</v>
      </c>
    </row>
    <row r="204" spans="1:19" customFormat="1" ht="63.75">
      <c r="A204" s="36">
        <v>203</v>
      </c>
      <c r="B204" s="76" t="s">
        <v>349</v>
      </c>
      <c r="C204" s="76" t="s">
        <v>305</v>
      </c>
      <c r="D204" s="36" t="s">
        <v>1928</v>
      </c>
      <c r="E204" s="76"/>
      <c r="F204" s="54" t="s">
        <v>2079</v>
      </c>
      <c r="G204" s="36" t="s">
        <v>16</v>
      </c>
      <c r="H204" s="38" t="s">
        <v>384</v>
      </c>
      <c r="I204" s="38" t="s">
        <v>973</v>
      </c>
      <c r="J204" s="36" t="s">
        <v>365</v>
      </c>
      <c r="K204" s="36"/>
      <c r="L204" s="76"/>
      <c r="M204" s="81" t="s">
        <v>1713</v>
      </c>
      <c r="N204" s="36" t="s">
        <v>307</v>
      </c>
      <c r="O204" s="76" t="s">
        <v>196</v>
      </c>
      <c r="P204" s="36" t="s">
        <v>412</v>
      </c>
      <c r="Q204" s="36" t="s">
        <v>313</v>
      </c>
      <c r="R204" s="36" t="s">
        <v>322</v>
      </c>
      <c r="S204" s="36" t="s">
        <v>2153</v>
      </c>
    </row>
    <row r="205" spans="1:19" customFormat="1" ht="114.75">
      <c r="A205" s="36">
        <v>204</v>
      </c>
      <c r="B205" s="76" t="s">
        <v>349</v>
      </c>
      <c r="C205" s="76" t="s">
        <v>305</v>
      </c>
      <c r="D205" s="36" t="s">
        <v>354</v>
      </c>
      <c r="E205" s="76"/>
      <c r="F205" s="36" t="s">
        <v>323</v>
      </c>
      <c r="G205" s="36" t="s">
        <v>16</v>
      </c>
      <c r="H205" s="112" t="s">
        <v>801</v>
      </c>
      <c r="I205" s="112" t="s">
        <v>271</v>
      </c>
      <c r="J205" s="36" t="s">
        <v>366</v>
      </c>
      <c r="K205" s="36"/>
      <c r="L205" s="76"/>
      <c r="M205" s="81" t="s">
        <v>1713</v>
      </c>
      <c r="N205" s="36" t="s">
        <v>307</v>
      </c>
      <c r="O205" s="36" t="s">
        <v>324</v>
      </c>
      <c r="P205" s="36" t="s">
        <v>412</v>
      </c>
      <c r="Q205" s="36" t="s">
        <v>313</v>
      </c>
      <c r="R205" s="36" t="s">
        <v>406</v>
      </c>
      <c r="S205" s="36" t="s">
        <v>2153</v>
      </c>
    </row>
    <row r="206" spans="1:19" customFormat="1" ht="114.75">
      <c r="A206" s="36">
        <v>205</v>
      </c>
      <c r="B206" s="76" t="s">
        <v>349</v>
      </c>
      <c r="C206" s="76" t="s">
        <v>305</v>
      </c>
      <c r="D206" s="36" t="s">
        <v>1929</v>
      </c>
      <c r="E206" s="76"/>
      <c r="F206" s="54" t="s">
        <v>1930</v>
      </c>
      <c r="G206" s="36" t="s">
        <v>16</v>
      </c>
      <c r="H206" s="112" t="s">
        <v>386</v>
      </c>
      <c r="I206" s="112" t="s">
        <v>249</v>
      </c>
      <c r="J206" s="36" t="s">
        <v>367</v>
      </c>
      <c r="K206" s="36"/>
      <c r="L206" s="76"/>
      <c r="M206" s="81" t="s">
        <v>1713</v>
      </c>
      <c r="N206" s="36" t="s">
        <v>307</v>
      </c>
      <c r="O206" s="36" t="s">
        <v>1931</v>
      </c>
      <c r="P206" s="36" t="s">
        <v>412</v>
      </c>
      <c r="Q206" s="36" t="s">
        <v>313</v>
      </c>
      <c r="R206" s="36" t="s">
        <v>427</v>
      </c>
      <c r="S206" s="36" t="s">
        <v>2153</v>
      </c>
    </row>
    <row r="207" spans="1:19" customFormat="1" ht="63.75">
      <c r="A207" s="36">
        <v>206</v>
      </c>
      <c r="B207" s="76" t="s">
        <v>349</v>
      </c>
      <c r="C207" s="36" t="s">
        <v>305</v>
      </c>
      <c r="D207" s="36" t="s">
        <v>355</v>
      </c>
      <c r="E207" s="76"/>
      <c r="F207" s="54" t="s">
        <v>325</v>
      </c>
      <c r="G207" s="36" t="s">
        <v>16</v>
      </c>
      <c r="H207" s="112" t="s">
        <v>387</v>
      </c>
      <c r="I207" s="112" t="s">
        <v>270</v>
      </c>
      <c r="J207" s="36" t="s">
        <v>368</v>
      </c>
      <c r="K207" s="36"/>
      <c r="L207" s="76"/>
      <c r="M207" s="81" t="s">
        <v>1713</v>
      </c>
      <c r="N207" s="36" t="s">
        <v>307</v>
      </c>
      <c r="O207" s="36" t="s">
        <v>195</v>
      </c>
      <c r="P207" s="36" t="s">
        <v>412</v>
      </c>
      <c r="Q207" s="36" t="s">
        <v>313</v>
      </c>
      <c r="R207" s="36" t="s">
        <v>428</v>
      </c>
      <c r="S207" s="36" t="s">
        <v>2153</v>
      </c>
    </row>
    <row r="208" spans="1:19" customFormat="1" ht="76.5">
      <c r="A208" s="36">
        <v>207</v>
      </c>
      <c r="B208" s="76" t="s">
        <v>349</v>
      </c>
      <c r="C208" s="36" t="s">
        <v>305</v>
      </c>
      <c r="D208" s="36" t="s">
        <v>415</v>
      </c>
      <c r="E208" s="36" t="s">
        <v>326</v>
      </c>
      <c r="F208" s="54" t="s">
        <v>327</v>
      </c>
      <c r="G208" s="36" t="s">
        <v>16</v>
      </c>
      <c r="H208" s="112" t="s">
        <v>385</v>
      </c>
      <c r="I208" s="112" t="s">
        <v>255</v>
      </c>
      <c r="J208" s="36" t="s">
        <v>369</v>
      </c>
      <c r="K208" s="36"/>
      <c r="L208" s="76"/>
      <c r="M208" s="81" t="s">
        <v>1714</v>
      </c>
      <c r="N208" s="36" t="s">
        <v>307</v>
      </c>
      <c r="O208" s="36"/>
      <c r="P208" s="36" t="s">
        <v>421</v>
      </c>
      <c r="Q208" s="36" t="s">
        <v>328</v>
      </c>
      <c r="R208" s="36" t="s">
        <v>407</v>
      </c>
      <c r="S208" s="36" t="s">
        <v>2153</v>
      </c>
    </row>
    <row r="209" spans="1:19" customFormat="1" ht="76.5">
      <c r="A209" s="36">
        <v>208</v>
      </c>
      <c r="B209" s="76" t="s">
        <v>349</v>
      </c>
      <c r="C209" s="36" t="s">
        <v>305</v>
      </c>
      <c r="D209" s="36" t="s">
        <v>1932</v>
      </c>
      <c r="E209" s="76"/>
      <c r="F209" s="54" t="s">
        <v>329</v>
      </c>
      <c r="G209" s="36" t="s">
        <v>16</v>
      </c>
      <c r="H209" s="112" t="s">
        <v>619</v>
      </c>
      <c r="I209" s="38" t="s">
        <v>397</v>
      </c>
      <c r="J209" s="36" t="s">
        <v>370</v>
      </c>
      <c r="K209" s="36"/>
      <c r="L209" s="76"/>
      <c r="M209" s="37" t="s">
        <v>1713</v>
      </c>
      <c r="N209" s="76" t="s">
        <v>307</v>
      </c>
      <c r="O209" s="76"/>
      <c r="P209" s="36" t="s">
        <v>412</v>
      </c>
      <c r="Q209" s="36" t="s">
        <v>596</v>
      </c>
      <c r="R209" s="36" t="s">
        <v>595</v>
      </c>
      <c r="S209" s="36" t="s">
        <v>2153</v>
      </c>
    </row>
    <row r="210" spans="1:19" customFormat="1" ht="63.75">
      <c r="A210" s="36">
        <v>209</v>
      </c>
      <c r="B210" s="76" t="s">
        <v>349</v>
      </c>
      <c r="C210" s="36" t="s">
        <v>305</v>
      </c>
      <c r="D210" s="36" t="s">
        <v>416</v>
      </c>
      <c r="E210" s="76"/>
      <c r="F210" s="54" t="s">
        <v>330</v>
      </c>
      <c r="G210" s="36" t="s">
        <v>16</v>
      </c>
      <c r="H210" s="112" t="s">
        <v>1737</v>
      </c>
      <c r="I210" s="38" t="s">
        <v>254</v>
      </c>
      <c r="J210" s="36" t="s">
        <v>370</v>
      </c>
      <c r="K210" s="36"/>
      <c r="L210" s="76"/>
      <c r="M210" s="37" t="s">
        <v>1713</v>
      </c>
      <c r="N210" s="76" t="s">
        <v>307</v>
      </c>
      <c r="O210" s="76"/>
      <c r="P210" s="36" t="s">
        <v>412</v>
      </c>
      <c r="Q210" s="36" t="s">
        <v>313</v>
      </c>
      <c r="R210" s="36" t="s">
        <v>408</v>
      </c>
      <c r="S210" s="36" t="s">
        <v>2153</v>
      </c>
    </row>
    <row r="211" spans="1:19" customFormat="1" ht="76.5">
      <c r="A211" s="36">
        <v>210</v>
      </c>
      <c r="B211" s="76" t="s">
        <v>349</v>
      </c>
      <c r="C211" s="36" t="s">
        <v>305</v>
      </c>
      <c r="D211" s="37" t="s">
        <v>1246</v>
      </c>
      <c r="E211" s="36"/>
      <c r="F211" s="54" t="s">
        <v>331</v>
      </c>
      <c r="G211" s="36" t="s">
        <v>168</v>
      </c>
      <c r="H211" s="38" t="s">
        <v>241</v>
      </c>
      <c r="I211" s="111" t="s">
        <v>268</v>
      </c>
      <c r="J211" s="36" t="s">
        <v>400</v>
      </c>
      <c r="K211" s="36"/>
      <c r="L211" s="76"/>
      <c r="M211" s="37" t="s">
        <v>1714</v>
      </c>
      <c r="N211" s="36" t="s">
        <v>307</v>
      </c>
      <c r="O211" s="36" t="s">
        <v>332</v>
      </c>
      <c r="P211" s="36" t="s">
        <v>421</v>
      </c>
      <c r="Q211" s="36" t="s">
        <v>328</v>
      </c>
      <c r="R211" s="36" t="s">
        <v>429</v>
      </c>
      <c r="S211" s="36" t="s">
        <v>2153</v>
      </c>
    </row>
    <row r="212" spans="1:19" customFormat="1" ht="51">
      <c r="A212" s="36">
        <v>211</v>
      </c>
      <c r="B212" s="76" t="s">
        <v>349</v>
      </c>
      <c r="C212" s="36" t="s">
        <v>305</v>
      </c>
      <c r="D212" s="36" t="s">
        <v>1247</v>
      </c>
      <c r="E212" s="36"/>
      <c r="F212" s="36" t="s">
        <v>333</v>
      </c>
      <c r="G212" s="36" t="s">
        <v>168</v>
      </c>
      <c r="H212" s="38" t="s">
        <v>389</v>
      </c>
      <c r="I212" s="111" t="s">
        <v>398</v>
      </c>
      <c r="J212" s="36" t="s">
        <v>369</v>
      </c>
      <c r="K212" s="36"/>
      <c r="L212" s="76"/>
      <c r="M212" s="37" t="s">
        <v>1714</v>
      </c>
      <c r="N212" s="76" t="s">
        <v>307</v>
      </c>
      <c r="O212" s="36" t="s">
        <v>334</v>
      </c>
      <c r="P212" s="36" t="s">
        <v>421</v>
      </c>
      <c r="Q212" s="36" t="s">
        <v>328</v>
      </c>
      <c r="R212" s="36" t="s">
        <v>409</v>
      </c>
      <c r="S212" s="36" t="s">
        <v>2153</v>
      </c>
    </row>
    <row r="213" spans="1:19" customFormat="1" ht="51">
      <c r="A213" s="36">
        <v>212</v>
      </c>
      <c r="B213" s="76" t="s">
        <v>349</v>
      </c>
      <c r="C213" s="36" t="s">
        <v>305</v>
      </c>
      <c r="D213" s="36" t="s">
        <v>1248</v>
      </c>
      <c r="E213" s="76"/>
      <c r="F213" s="36" t="s">
        <v>335</v>
      </c>
      <c r="G213" s="36" t="s">
        <v>168</v>
      </c>
      <c r="H213" s="38" t="s">
        <v>390</v>
      </c>
      <c r="I213" s="38" t="s">
        <v>399</v>
      </c>
      <c r="J213" s="36" t="s">
        <v>371</v>
      </c>
      <c r="K213" s="36"/>
      <c r="L213" s="76"/>
      <c r="M213" s="37" t="s">
        <v>1714</v>
      </c>
      <c r="N213" s="76" t="s">
        <v>307</v>
      </c>
      <c r="O213" s="36" t="s">
        <v>336</v>
      </c>
      <c r="P213" s="36" t="s">
        <v>421</v>
      </c>
      <c r="Q213" s="36" t="s">
        <v>328</v>
      </c>
      <c r="R213" s="36" t="s">
        <v>337</v>
      </c>
      <c r="S213" s="36" t="s">
        <v>2153</v>
      </c>
    </row>
    <row r="214" spans="1:19" customFormat="1" ht="76.5">
      <c r="A214" s="36">
        <v>213</v>
      </c>
      <c r="B214" s="76" t="s">
        <v>349</v>
      </c>
      <c r="C214" s="36" t="s">
        <v>305</v>
      </c>
      <c r="D214" s="36" t="s">
        <v>2086</v>
      </c>
      <c r="E214" s="76"/>
      <c r="F214" s="54" t="s">
        <v>338</v>
      </c>
      <c r="G214" s="36" t="s">
        <v>16</v>
      </c>
      <c r="H214" s="112" t="s">
        <v>232</v>
      </c>
      <c r="I214" s="113" t="s">
        <v>251</v>
      </c>
      <c r="J214" s="36" t="s">
        <v>372</v>
      </c>
      <c r="K214" s="36"/>
      <c r="L214" s="76"/>
      <c r="M214" s="81" t="s">
        <v>1655</v>
      </c>
      <c r="N214" s="76" t="s">
        <v>307</v>
      </c>
      <c r="O214" s="36" t="s">
        <v>332</v>
      </c>
      <c r="P214" s="36" t="s">
        <v>421</v>
      </c>
      <c r="Q214" s="36" t="s">
        <v>328</v>
      </c>
      <c r="R214" s="36" t="s">
        <v>430</v>
      </c>
      <c r="S214" s="36" t="s">
        <v>2153</v>
      </c>
    </row>
    <row r="215" spans="1:19" customFormat="1" ht="89.25">
      <c r="A215" s="36">
        <v>214</v>
      </c>
      <c r="B215" s="76" t="s">
        <v>349</v>
      </c>
      <c r="C215" s="36" t="s">
        <v>305</v>
      </c>
      <c r="D215" s="36" t="s">
        <v>417</v>
      </c>
      <c r="E215" s="76"/>
      <c r="F215" s="36" t="s">
        <v>1933</v>
      </c>
      <c r="G215" s="36" t="s">
        <v>16</v>
      </c>
      <c r="H215" s="112" t="s">
        <v>391</v>
      </c>
      <c r="I215" s="113" t="s">
        <v>399</v>
      </c>
      <c r="J215" s="36" t="s">
        <v>373</v>
      </c>
      <c r="K215" s="36"/>
      <c r="L215" s="76"/>
      <c r="M215" s="81" t="s">
        <v>1713</v>
      </c>
      <c r="N215" s="76" t="s">
        <v>307</v>
      </c>
      <c r="O215" s="36" t="s">
        <v>332</v>
      </c>
      <c r="P215" s="36" t="s">
        <v>421</v>
      </c>
      <c r="Q215" s="36" t="s">
        <v>328</v>
      </c>
      <c r="R215" s="36" t="s">
        <v>410</v>
      </c>
      <c r="S215" s="36" t="s">
        <v>2153</v>
      </c>
    </row>
    <row r="216" spans="1:19" customFormat="1" ht="76.5">
      <c r="A216" s="36">
        <v>215</v>
      </c>
      <c r="B216" s="76" t="s">
        <v>349</v>
      </c>
      <c r="C216" s="36" t="s">
        <v>305</v>
      </c>
      <c r="D216" s="36" t="s">
        <v>2683</v>
      </c>
      <c r="E216" s="76"/>
      <c r="F216" s="36" t="s">
        <v>339</v>
      </c>
      <c r="G216" s="36" t="s">
        <v>16</v>
      </c>
      <c r="H216" s="112" t="s">
        <v>391</v>
      </c>
      <c r="I216" s="113" t="s">
        <v>399</v>
      </c>
      <c r="J216" s="36" t="s">
        <v>373</v>
      </c>
      <c r="K216" s="36"/>
      <c r="L216" s="76"/>
      <c r="M216" s="81" t="s">
        <v>1655</v>
      </c>
      <c r="N216" s="76" t="s">
        <v>307</v>
      </c>
      <c r="O216" s="36" t="s">
        <v>332</v>
      </c>
      <c r="P216" s="36" t="s">
        <v>421</v>
      </c>
      <c r="Q216" s="36" t="s">
        <v>328</v>
      </c>
      <c r="R216" s="36" t="s">
        <v>431</v>
      </c>
      <c r="S216" s="36" t="s">
        <v>2153</v>
      </c>
    </row>
    <row r="217" spans="1:19" customFormat="1" ht="76.5">
      <c r="A217" s="36">
        <v>216</v>
      </c>
      <c r="B217" s="76" t="s">
        <v>349</v>
      </c>
      <c r="C217" s="36" t="s">
        <v>305</v>
      </c>
      <c r="D217" s="36" t="s">
        <v>1264</v>
      </c>
      <c r="E217" s="76"/>
      <c r="F217" s="54" t="s">
        <v>340</v>
      </c>
      <c r="G217" s="36" t="s">
        <v>1263</v>
      </c>
      <c r="H217" s="38" t="s">
        <v>390</v>
      </c>
      <c r="I217" s="111" t="s">
        <v>396</v>
      </c>
      <c r="J217" s="36" t="s">
        <v>374</v>
      </c>
      <c r="K217" s="36"/>
      <c r="L217" s="76"/>
      <c r="M217" s="81" t="s">
        <v>1714</v>
      </c>
      <c r="N217" s="76" t="s">
        <v>307</v>
      </c>
      <c r="O217" s="36" t="s">
        <v>332</v>
      </c>
      <c r="P217" s="36" t="s">
        <v>421</v>
      </c>
      <c r="Q217" s="36" t="s">
        <v>328</v>
      </c>
      <c r="R217" s="36" t="s">
        <v>341</v>
      </c>
      <c r="S217" s="36" t="s">
        <v>2153</v>
      </c>
    </row>
    <row r="218" spans="1:19" customFormat="1" ht="140.25">
      <c r="A218" s="36">
        <v>217</v>
      </c>
      <c r="B218" s="76" t="s">
        <v>349</v>
      </c>
      <c r="C218" s="36" t="s">
        <v>305</v>
      </c>
      <c r="D218" s="36" t="s">
        <v>1249</v>
      </c>
      <c r="E218" s="36"/>
      <c r="F218" s="54" t="s">
        <v>342</v>
      </c>
      <c r="G218" s="36" t="s">
        <v>168</v>
      </c>
      <c r="H218" s="111" t="s">
        <v>787</v>
      </c>
      <c r="I218" s="111" t="s">
        <v>249</v>
      </c>
      <c r="J218" s="36" t="s">
        <v>375</v>
      </c>
      <c r="K218" s="36"/>
      <c r="L218" s="76"/>
      <c r="M218" s="37" t="s">
        <v>1715</v>
      </c>
      <c r="N218" s="36" t="s">
        <v>307</v>
      </c>
      <c r="O218" s="36" t="s">
        <v>420</v>
      </c>
      <c r="P218" s="36" t="s">
        <v>412</v>
      </c>
      <c r="Q218" s="36" t="s">
        <v>343</v>
      </c>
      <c r="R218" s="36" t="s">
        <v>432</v>
      </c>
      <c r="S218" s="36" t="s">
        <v>2153</v>
      </c>
    </row>
    <row r="219" spans="1:19" customFormat="1" ht="140.25">
      <c r="A219" s="36">
        <v>218</v>
      </c>
      <c r="B219" s="76" t="s">
        <v>349</v>
      </c>
      <c r="C219" s="36" t="s">
        <v>305</v>
      </c>
      <c r="D219" s="36" t="s">
        <v>356</v>
      </c>
      <c r="E219" s="36"/>
      <c r="F219" s="54" t="s">
        <v>344</v>
      </c>
      <c r="G219" s="36" t="s">
        <v>306</v>
      </c>
      <c r="H219" s="111" t="s">
        <v>392</v>
      </c>
      <c r="I219" s="111" t="s">
        <v>249</v>
      </c>
      <c r="J219" s="36" t="s">
        <v>376</v>
      </c>
      <c r="K219" s="36"/>
      <c r="L219" s="76"/>
      <c r="M219" s="37" t="s">
        <v>1715</v>
      </c>
      <c r="N219" s="36" t="s">
        <v>307</v>
      </c>
      <c r="O219" s="36" t="s">
        <v>402</v>
      </c>
      <c r="P219" s="36" t="s">
        <v>412</v>
      </c>
      <c r="Q219" s="76" t="s">
        <v>343</v>
      </c>
      <c r="R219" s="36" t="s">
        <v>433</v>
      </c>
      <c r="S219" s="36" t="s">
        <v>2153</v>
      </c>
    </row>
    <row r="220" spans="1:19" customFormat="1" ht="76.5">
      <c r="A220" s="36">
        <v>219</v>
      </c>
      <c r="B220" s="76" t="s">
        <v>349</v>
      </c>
      <c r="C220" s="76" t="s">
        <v>305</v>
      </c>
      <c r="D220" s="37" t="s">
        <v>357</v>
      </c>
      <c r="E220" s="37"/>
      <c r="F220" s="54" t="s">
        <v>345</v>
      </c>
      <c r="G220" s="36" t="s">
        <v>16</v>
      </c>
      <c r="H220" s="113" t="s">
        <v>378</v>
      </c>
      <c r="I220" s="113" t="s">
        <v>394</v>
      </c>
      <c r="J220" s="36" t="s">
        <v>362</v>
      </c>
      <c r="K220" s="36"/>
      <c r="L220" s="76"/>
      <c r="M220" s="37" t="s">
        <v>1715</v>
      </c>
      <c r="N220" s="36" t="s">
        <v>307</v>
      </c>
      <c r="O220" s="36" t="s">
        <v>403</v>
      </c>
      <c r="P220" s="36" t="s">
        <v>412</v>
      </c>
      <c r="Q220" s="76" t="s">
        <v>343</v>
      </c>
      <c r="R220" s="36" t="s">
        <v>434</v>
      </c>
      <c r="S220" s="36" t="s">
        <v>2153</v>
      </c>
    </row>
    <row r="221" spans="1:19" customFormat="1" ht="63.75">
      <c r="A221" s="36">
        <v>220</v>
      </c>
      <c r="B221" s="76" t="s">
        <v>349</v>
      </c>
      <c r="C221" s="114" t="s">
        <v>305</v>
      </c>
      <c r="D221" s="54" t="s">
        <v>1934</v>
      </c>
      <c r="E221" s="54"/>
      <c r="F221" s="54" t="s">
        <v>346</v>
      </c>
      <c r="G221" s="36" t="s">
        <v>16</v>
      </c>
      <c r="H221" s="113" t="s">
        <v>394</v>
      </c>
      <c r="I221" s="113" t="s">
        <v>247</v>
      </c>
      <c r="J221" s="36" t="s">
        <v>377</v>
      </c>
      <c r="K221" s="36"/>
      <c r="L221" s="76"/>
      <c r="M221" s="59" t="s">
        <v>1715</v>
      </c>
      <c r="N221" s="54" t="s">
        <v>307</v>
      </c>
      <c r="O221" s="114"/>
      <c r="P221" s="36" t="s">
        <v>412</v>
      </c>
      <c r="Q221" s="114" t="s">
        <v>343</v>
      </c>
      <c r="R221" s="54" t="s">
        <v>411</v>
      </c>
      <c r="S221" s="36" t="s">
        <v>2153</v>
      </c>
    </row>
    <row r="222" spans="1:19" customFormat="1" ht="76.5">
      <c r="A222" s="36">
        <v>221</v>
      </c>
      <c r="B222" s="76" t="s">
        <v>349</v>
      </c>
      <c r="C222" s="76" t="s">
        <v>305</v>
      </c>
      <c r="D222" s="36" t="s">
        <v>358</v>
      </c>
      <c r="E222" s="76"/>
      <c r="F222" s="36" t="s">
        <v>347</v>
      </c>
      <c r="G222" s="36" t="s">
        <v>16</v>
      </c>
      <c r="H222" s="113" t="s">
        <v>498</v>
      </c>
      <c r="I222" s="112" t="s">
        <v>552</v>
      </c>
      <c r="J222" s="36" t="s">
        <v>377</v>
      </c>
      <c r="K222" s="36"/>
      <c r="L222" s="76"/>
      <c r="M222" s="37" t="s">
        <v>1715</v>
      </c>
      <c r="N222" s="36" t="s">
        <v>307</v>
      </c>
      <c r="O222" s="36" t="s">
        <v>404</v>
      </c>
      <c r="P222" s="36" t="s">
        <v>412</v>
      </c>
      <c r="Q222" s="76" t="s">
        <v>343</v>
      </c>
      <c r="R222" s="36" t="s">
        <v>348</v>
      </c>
      <c r="S222" s="36" t="s">
        <v>2153</v>
      </c>
    </row>
    <row r="223" spans="1:19" customFormat="1" ht="63.75">
      <c r="A223" s="36">
        <v>222</v>
      </c>
      <c r="B223" s="36" t="s">
        <v>451</v>
      </c>
      <c r="C223" s="36" t="s">
        <v>1313</v>
      </c>
      <c r="D223" s="36" t="s">
        <v>449</v>
      </c>
      <c r="E223" s="36"/>
      <c r="F223" s="36" t="s">
        <v>2119</v>
      </c>
      <c r="G223" s="36" t="s">
        <v>16</v>
      </c>
      <c r="H223" s="40" t="s">
        <v>493</v>
      </c>
      <c r="I223" s="40" t="s">
        <v>269</v>
      </c>
      <c r="J223" s="36" t="s">
        <v>1790</v>
      </c>
      <c r="K223" s="36">
        <v>784</v>
      </c>
      <c r="L223" s="76">
        <f t="shared" ref="L223:L289" si="4">K223*153</f>
        <v>119952</v>
      </c>
      <c r="M223" s="37" t="s">
        <v>513</v>
      </c>
      <c r="N223" s="36" t="s">
        <v>196</v>
      </c>
      <c r="O223" s="36"/>
      <c r="P223" s="36" t="s">
        <v>1269</v>
      </c>
      <c r="Q223" s="36" t="s">
        <v>450</v>
      </c>
      <c r="R223" s="36"/>
      <c r="S223" s="36" t="s">
        <v>2269</v>
      </c>
    </row>
    <row r="224" spans="1:19" customFormat="1" ht="102">
      <c r="A224" s="36">
        <v>223</v>
      </c>
      <c r="B224" s="36" t="s">
        <v>451</v>
      </c>
      <c r="C224" s="36" t="s">
        <v>1313</v>
      </c>
      <c r="D224" s="36" t="s">
        <v>1252</v>
      </c>
      <c r="E224" s="36" t="s">
        <v>452</v>
      </c>
      <c r="F224" s="36" t="s">
        <v>453</v>
      </c>
      <c r="G224" s="36" t="s">
        <v>168</v>
      </c>
      <c r="H224" s="40" t="s">
        <v>390</v>
      </c>
      <c r="I224" s="36" t="s">
        <v>259</v>
      </c>
      <c r="J224" s="36" t="s">
        <v>1790</v>
      </c>
      <c r="K224" s="36">
        <v>784</v>
      </c>
      <c r="L224" s="76">
        <f t="shared" si="4"/>
        <v>119952</v>
      </c>
      <c r="M224" s="37" t="s">
        <v>513</v>
      </c>
      <c r="N224" s="36" t="s">
        <v>196</v>
      </c>
      <c r="O224" s="36"/>
      <c r="P224" s="36" t="s">
        <v>1269</v>
      </c>
      <c r="Q224" s="36" t="s">
        <v>450</v>
      </c>
      <c r="R224" s="36"/>
      <c r="S224" s="36" t="s">
        <v>2269</v>
      </c>
    </row>
    <row r="225" spans="1:19" customFormat="1" ht="127.5">
      <c r="A225" s="36">
        <v>224</v>
      </c>
      <c r="B225" s="36" t="s">
        <v>451</v>
      </c>
      <c r="C225" s="48" t="s">
        <v>1313</v>
      </c>
      <c r="D225" s="36" t="s">
        <v>1840</v>
      </c>
      <c r="E225" s="48" t="s">
        <v>454</v>
      </c>
      <c r="F225" s="36" t="s">
        <v>1751</v>
      </c>
      <c r="G225" s="36" t="s">
        <v>168</v>
      </c>
      <c r="H225" s="49" t="s">
        <v>445</v>
      </c>
      <c r="I225" s="49" t="s">
        <v>255</v>
      </c>
      <c r="J225" s="36" t="s">
        <v>1826</v>
      </c>
      <c r="K225" s="36">
        <v>650</v>
      </c>
      <c r="L225" s="76">
        <f t="shared" si="4"/>
        <v>99450</v>
      </c>
      <c r="M225" s="37" t="s">
        <v>513</v>
      </c>
      <c r="N225" s="48" t="s">
        <v>196</v>
      </c>
      <c r="O225" s="48" t="s">
        <v>455</v>
      </c>
      <c r="P225" s="36" t="s">
        <v>1269</v>
      </c>
      <c r="Q225" s="48" t="s">
        <v>456</v>
      </c>
      <c r="R225" s="48" t="s">
        <v>594</v>
      </c>
      <c r="S225" s="36" t="s">
        <v>2269</v>
      </c>
    </row>
    <row r="226" spans="1:19" customFormat="1" ht="204">
      <c r="A226" s="36">
        <v>225</v>
      </c>
      <c r="B226" s="36" t="s">
        <v>451</v>
      </c>
      <c r="C226" s="48" t="s">
        <v>1313</v>
      </c>
      <c r="D226" s="48" t="s">
        <v>1253</v>
      </c>
      <c r="E226" s="48" t="s">
        <v>1841</v>
      </c>
      <c r="F226" s="36" t="s">
        <v>2110</v>
      </c>
      <c r="G226" s="36" t="s">
        <v>168</v>
      </c>
      <c r="H226" s="49" t="s">
        <v>495</v>
      </c>
      <c r="I226" s="49" t="s">
        <v>266</v>
      </c>
      <c r="J226" s="36" t="s">
        <v>1826</v>
      </c>
      <c r="K226" s="36">
        <v>650</v>
      </c>
      <c r="L226" s="76">
        <f t="shared" si="4"/>
        <v>99450</v>
      </c>
      <c r="M226" s="37" t="s">
        <v>513</v>
      </c>
      <c r="N226" s="48" t="s">
        <v>196</v>
      </c>
      <c r="O226" s="48" t="s">
        <v>503</v>
      </c>
      <c r="P226" s="36" t="s">
        <v>1269</v>
      </c>
      <c r="Q226" s="48" t="s">
        <v>456</v>
      </c>
      <c r="R226" s="48" t="s">
        <v>508</v>
      </c>
      <c r="S226" s="36" t="s">
        <v>2269</v>
      </c>
    </row>
    <row r="227" spans="1:19" customFormat="1" ht="229.5">
      <c r="A227" s="36">
        <v>226</v>
      </c>
      <c r="B227" s="36" t="s">
        <v>451</v>
      </c>
      <c r="C227" s="36" t="s">
        <v>1313</v>
      </c>
      <c r="D227" s="36" t="s">
        <v>1254</v>
      </c>
      <c r="E227" s="36" t="s">
        <v>2080</v>
      </c>
      <c r="F227" s="36" t="s">
        <v>457</v>
      </c>
      <c r="G227" s="36" t="s">
        <v>168</v>
      </c>
      <c r="H227" s="40" t="s">
        <v>496</v>
      </c>
      <c r="I227" s="40" t="s">
        <v>252</v>
      </c>
      <c r="J227" s="36" t="s">
        <v>2111</v>
      </c>
      <c r="K227" s="36">
        <v>700</v>
      </c>
      <c r="L227" s="76">
        <f t="shared" si="4"/>
        <v>107100</v>
      </c>
      <c r="M227" s="37" t="s">
        <v>458</v>
      </c>
      <c r="N227" s="36" t="s">
        <v>196</v>
      </c>
      <c r="O227" s="36" t="s">
        <v>455</v>
      </c>
      <c r="P227" s="36" t="s">
        <v>1269</v>
      </c>
      <c r="Q227" s="36" t="s">
        <v>456</v>
      </c>
      <c r="R227" s="36" t="s">
        <v>593</v>
      </c>
      <c r="S227" s="36" t="s">
        <v>2269</v>
      </c>
    </row>
    <row r="228" spans="1:19" customFormat="1" ht="140.25">
      <c r="A228" s="36">
        <v>227</v>
      </c>
      <c r="B228" s="36" t="s">
        <v>451</v>
      </c>
      <c r="C228" s="63" t="s">
        <v>459</v>
      </c>
      <c r="D228" s="63" t="s">
        <v>1935</v>
      </c>
      <c r="E228" s="63"/>
      <c r="F228" s="63" t="s">
        <v>460</v>
      </c>
      <c r="G228" s="63" t="s">
        <v>461</v>
      </c>
      <c r="H228" s="50" t="s">
        <v>389</v>
      </c>
      <c r="I228" s="50" t="s">
        <v>262</v>
      </c>
      <c r="J228" s="36" t="s">
        <v>1801</v>
      </c>
      <c r="K228" s="36">
        <v>200</v>
      </c>
      <c r="L228" s="76">
        <f t="shared" si="4"/>
        <v>30600</v>
      </c>
      <c r="M228" s="37" t="s">
        <v>513</v>
      </c>
      <c r="N228" s="36" t="s">
        <v>196</v>
      </c>
      <c r="O228" s="36"/>
      <c r="P228" s="36" t="s">
        <v>1269</v>
      </c>
      <c r="Q228" s="36" t="s">
        <v>462</v>
      </c>
      <c r="R228" s="36" t="s">
        <v>1936</v>
      </c>
      <c r="S228" s="36" t="s">
        <v>2269</v>
      </c>
    </row>
    <row r="229" spans="1:19" customFormat="1" ht="114.75">
      <c r="A229" s="36">
        <v>228</v>
      </c>
      <c r="B229" s="36" t="s">
        <v>451</v>
      </c>
      <c r="C229" s="63" t="s">
        <v>459</v>
      </c>
      <c r="D229" s="63" t="s">
        <v>1937</v>
      </c>
      <c r="E229" s="36"/>
      <c r="F229" s="36"/>
      <c r="G229" s="63" t="s">
        <v>461</v>
      </c>
      <c r="H229" s="52" t="s">
        <v>237</v>
      </c>
      <c r="I229" s="50" t="s">
        <v>271</v>
      </c>
      <c r="J229" s="36" t="s">
        <v>1809</v>
      </c>
      <c r="K229" s="36">
        <v>250</v>
      </c>
      <c r="L229" s="76">
        <f t="shared" si="4"/>
        <v>38250</v>
      </c>
      <c r="M229" s="37" t="s">
        <v>513</v>
      </c>
      <c r="N229" s="36" t="s">
        <v>196</v>
      </c>
      <c r="O229" s="36"/>
      <c r="P229" s="36" t="s">
        <v>1269</v>
      </c>
      <c r="Q229" s="36" t="s">
        <v>462</v>
      </c>
      <c r="R229" s="36" t="s">
        <v>1936</v>
      </c>
      <c r="S229" s="36" t="s">
        <v>2269</v>
      </c>
    </row>
    <row r="230" spans="1:19" customFormat="1" ht="38.25">
      <c r="A230" s="36">
        <v>229</v>
      </c>
      <c r="B230" s="36" t="s">
        <v>451</v>
      </c>
      <c r="C230" s="36" t="s">
        <v>459</v>
      </c>
      <c r="D230" s="36" t="s">
        <v>463</v>
      </c>
      <c r="E230" s="36"/>
      <c r="F230" s="36" t="s">
        <v>464</v>
      </c>
      <c r="G230" s="36" t="s">
        <v>16</v>
      </c>
      <c r="H230" s="40" t="s">
        <v>499</v>
      </c>
      <c r="I230" s="40" t="s">
        <v>268</v>
      </c>
      <c r="J230" s="36" t="s">
        <v>1792</v>
      </c>
      <c r="K230" s="36">
        <v>700</v>
      </c>
      <c r="L230" s="76">
        <f t="shared" si="4"/>
        <v>107100</v>
      </c>
      <c r="M230" s="37" t="s">
        <v>513</v>
      </c>
      <c r="N230" s="36" t="s">
        <v>196</v>
      </c>
      <c r="O230" s="36"/>
      <c r="P230" s="36" t="s">
        <v>1270</v>
      </c>
      <c r="Q230" s="36" t="s">
        <v>465</v>
      </c>
      <c r="R230" s="36" t="s">
        <v>466</v>
      </c>
      <c r="S230" s="36" t="s">
        <v>2269</v>
      </c>
    </row>
    <row r="231" spans="1:19" customFormat="1" ht="153">
      <c r="A231" s="36">
        <v>230</v>
      </c>
      <c r="B231" s="36" t="s">
        <v>451</v>
      </c>
      <c r="C231" s="36" t="s">
        <v>459</v>
      </c>
      <c r="D231" s="36" t="s">
        <v>1938</v>
      </c>
      <c r="E231" s="36" t="s">
        <v>467</v>
      </c>
      <c r="F231" s="36" t="s">
        <v>588</v>
      </c>
      <c r="G231" s="36" t="s">
        <v>16</v>
      </c>
      <c r="H231" s="40" t="s">
        <v>234</v>
      </c>
      <c r="I231" s="40" t="s">
        <v>498</v>
      </c>
      <c r="J231" s="36" t="s">
        <v>1772</v>
      </c>
      <c r="K231" s="36">
        <v>120</v>
      </c>
      <c r="L231" s="76">
        <f t="shared" si="4"/>
        <v>18360</v>
      </c>
      <c r="M231" s="37" t="s">
        <v>513</v>
      </c>
      <c r="N231" s="36" t="s">
        <v>196</v>
      </c>
      <c r="O231" s="36" t="s">
        <v>504</v>
      </c>
      <c r="P231" s="36" t="s">
        <v>1271</v>
      </c>
      <c r="Q231" s="36" t="s">
        <v>468</v>
      </c>
      <c r="R231" s="36" t="s">
        <v>469</v>
      </c>
      <c r="S231" s="36" t="s">
        <v>2269</v>
      </c>
    </row>
    <row r="232" spans="1:19" customFormat="1" ht="165.75">
      <c r="A232" s="36">
        <v>231</v>
      </c>
      <c r="B232" s="36" t="s">
        <v>451</v>
      </c>
      <c r="C232" s="36" t="s">
        <v>459</v>
      </c>
      <c r="D232" s="36" t="s">
        <v>470</v>
      </c>
      <c r="E232" s="36" t="s">
        <v>471</v>
      </c>
      <c r="F232" s="36" t="s">
        <v>472</v>
      </c>
      <c r="G232" s="36" t="s">
        <v>16</v>
      </c>
      <c r="H232" s="40" t="s">
        <v>240</v>
      </c>
      <c r="I232" s="40" t="s">
        <v>969</v>
      </c>
      <c r="J232" s="36" t="s">
        <v>1827</v>
      </c>
      <c r="K232" s="36">
        <v>580</v>
      </c>
      <c r="L232" s="76">
        <f t="shared" si="4"/>
        <v>88740</v>
      </c>
      <c r="M232" s="37" t="s">
        <v>512</v>
      </c>
      <c r="N232" s="36" t="s">
        <v>196</v>
      </c>
      <c r="O232" s="36" t="s">
        <v>505</v>
      </c>
      <c r="P232" s="36" t="s">
        <v>1269</v>
      </c>
      <c r="Q232" s="36" t="s">
        <v>473</v>
      </c>
      <c r="R232" s="36" t="s">
        <v>507</v>
      </c>
      <c r="S232" s="36" t="s">
        <v>2269</v>
      </c>
    </row>
    <row r="233" spans="1:19" customFormat="1" ht="178.5">
      <c r="A233" s="36">
        <v>232</v>
      </c>
      <c r="B233" s="36" t="s">
        <v>451</v>
      </c>
      <c r="C233" s="36" t="s">
        <v>459</v>
      </c>
      <c r="D233" s="36" t="s">
        <v>1255</v>
      </c>
      <c r="E233" s="36" t="s">
        <v>492</v>
      </c>
      <c r="F233" s="36" t="s">
        <v>474</v>
      </c>
      <c r="G233" s="36" t="s">
        <v>168</v>
      </c>
      <c r="H233" s="40" t="s">
        <v>439</v>
      </c>
      <c r="I233" s="40" t="s">
        <v>269</v>
      </c>
      <c r="J233" s="36" t="s">
        <v>1829</v>
      </c>
      <c r="K233" s="36">
        <v>690</v>
      </c>
      <c r="L233" s="76">
        <f t="shared" si="4"/>
        <v>105570</v>
      </c>
      <c r="M233" s="37" t="s">
        <v>513</v>
      </c>
      <c r="N233" s="36" t="s">
        <v>196</v>
      </c>
      <c r="O233" s="36" t="s">
        <v>475</v>
      </c>
      <c r="P233" s="36" t="s">
        <v>1272</v>
      </c>
      <c r="Q233" s="36" t="s">
        <v>476</v>
      </c>
      <c r="R233" s="36" t="s">
        <v>1939</v>
      </c>
      <c r="S233" s="36" t="s">
        <v>2269</v>
      </c>
    </row>
    <row r="234" spans="1:19" customFormat="1" ht="76.5">
      <c r="A234" s="36">
        <v>233</v>
      </c>
      <c r="B234" s="36" t="s">
        <v>451</v>
      </c>
      <c r="C234" s="36" t="s">
        <v>459</v>
      </c>
      <c r="D234" s="36" t="s">
        <v>477</v>
      </c>
      <c r="E234" s="36"/>
      <c r="F234" s="36" t="s">
        <v>478</v>
      </c>
      <c r="G234" s="36" t="s">
        <v>16</v>
      </c>
      <c r="H234" s="40" t="s">
        <v>792</v>
      </c>
      <c r="I234" s="40" t="s">
        <v>271</v>
      </c>
      <c r="J234" s="36" t="s">
        <v>1813</v>
      </c>
      <c r="K234" s="36">
        <v>3200</v>
      </c>
      <c r="L234" s="76">
        <f t="shared" si="4"/>
        <v>489600</v>
      </c>
      <c r="M234" s="37" t="s">
        <v>1716</v>
      </c>
      <c r="N234" s="36" t="s">
        <v>196</v>
      </c>
      <c r="O234" s="36" t="s">
        <v>479</v>
      </c>
      <c r="P234" s="36" t="s">
        <v>1272</v>
      </c>
      <c r="Q234" s="36" t="s">
        <v>476</v>
      </c>
      <c r="R234" s="36" t="s">
        <v>1940</v>
      </c>
      <c r="S234" s="36" t="s">
        <v>2269</v>
      </c>
    </row>
    <row r="235" spans="1:19" customFormat="1" ht="51">
      <c r="A235" s="36">
        <v>234</v>
      </c>
      <c r="B235" s="36" t="s">
        <v>451</v>
      </c>
      <c r="C235" s="36" t="s">
        <v>459</v>
      </c>
      <c r="D235" s="36" t="s">
        <v>1941</v>
      </c>
      <c r="E235" s="36"/>
      <c r="F235" s="36" t="s">
        <v>1942</v>
      </c>
      <c r="G235" s="36" t="s">
        <v>16</v>
      </c>
      <c r="H235" s="40" t="s">
        <v>398</v>
      </c>
      <c r="I235" s="40" t="s">
        <v>250</v>
      </c>
      <c r="J235" s="36" t="s">
        <v>1823</v>
      </c>
      <c r="K235" s="36">
        <v>500</v>
      </c>
      <c r="L235" s="76">
        <f t="shared" si="4"/>
        <v>76500</v>
      </c>
      <c r="M235" s="37" t="s">
        <v>513</v>
      </c>
      <c r="N235" s="36" t="s">
        <v>196</v>
      </c>
      <c r="O235" s="36" t="s">
        <v>475</v>
      </c>
      <c r="P235" s="36" t="s">
        <v>1272</v>
      </c>
      <c r="Q235" s="36" t="s">
        <v>476</v>
      </c>
      <c r="R235" s="36" t="s">
        <v>1943</v>
      </c>
      <c r="S235" s="36" t="s">
        <v>2269</v>
      </c>
    </row>
    <row r="236" spans="1:19" customFormat="1" ht="114.75">
      <c r="A236" s="36">
        <v>235</v>
      </c>
      <c r="B236" s="36" t="s">
        <v>451</v>
      </c>
      <c r="C236" s="36" t="s">
        <v>459</v>
      </c>
      <c r="D236" s="36" t="s">
        <v>491</v>
      </c>
      <c r="E236" s="36" t="s">
        <v>480</v>
      </c>
      <c r="F236" s="36" t="s">
        <v>472</v>
      </c>
      <c r="G236" s="36" t="s">
        <v>16</v>
      </c>
      <c r="H236" s="40" t="s">
        <v>389</v>
      </c>
      <c r="I236" s="40" t="s">
        <v>552</v>
      </c>
      <c r="J236" s="36" t="s">
        <v>1818</v>
      </c>
      <c r="K236" s="36">
        <v>450</v>
      </c>
      <c r="L236" s="76">
        <f t="shared" si="4"/>
        <v>68850</v>
      </c>
      <c r="M236" s="37" t="s">
        <v>512</v>
      </c>
      <c r="N236" s="36" t="s">
        <v>196</v>
      </c>
      <c r="O236" s="36" t="s">
        <v>2102</v>
      </c>
      <c r="P236" s="36" t="s">
        <v>1269</v>
      </c>
      <c r="Q236" s="36" t="s">
        <v>473</v>
      </c>
      <c r="R236" s="36" t="s">
        <v>509</v>
      </c>
      <c r="S236" s="36" t="s">
        <v>2269</v>
      </c>
    </row>
    <row r="237" spans="1:19" customFormat="1" ht="178.5">
      <c r="A237" s="36">
        <v>236</v>
      </c>
      <c r="B237" s="36" t="s">
        <v>451</v>
      </c>
      <c r="C237" s="36" t="s">
        <v>459</v>
      </c>
      <c r="D237" s="36" t="s">
        <v>2117</v>
      </c>
      <c r="E237" s="36" t="s">
        <v>2099</v>
      </c>
      <c r="F237" s="36" t="s">
        <v>2118</v>
      </c>
      <c r="G237" s="36" t="s">
        <v>168</v>
      </c>
      <c r="H237" s="40" t="s">
        <v>501</v>
      </c>
      <c r="I237" s="40" t="s">
        <v>252</v>
      </c>
      <c r="J237" s="36" t="s">
        <v>1825</v>
      </c>
      <c r="K237" s="36">
        <v>600</v>
      </c>
      <c r="L237" s="76">
        <f t="shared" si="4"/>
        <v>91800</v>
      </c>
      <c r="M237" s="37" t="s">
        <v>513</v>
      </c>
      <c r="N237" s="36" t="s">
        <v>196</v>
      </c>
      <c r="O237" s="36" t="s">
        <v>481</v>
      </c>
      <c r="P237" s="36" t="s">
        <v>1269</v>
      </c>
      <c r="Q237" s="36" t="s">
        <v>456</v>
      </c>
      <c r="R237" s="36" t="s">
        <v>510</v>
      </c>
      <c r="S237" s="36" t="s">
        <v>2269</v>
      </c>
    </row>
    <row r="238" spans="1:19" customFormat="1" ht="204">
      <c r="A238" s="36">
        <v>237</v>
      </c>
      <c r="B238" s="36" t="s">
        <v>451</v>
      </c>
      <c r="C238" s="48" t="s">
        <v>459</v>
      </c>
      <c r="D238" s="36" t="s">
        <v>2120</v>
      </c>
      <c r="E238" s="36"/>
      <c r="F238" s="36" t="s">
        <v>1944</v>
      </c>
      <c r="G238" s="36" t="s">
        <v>168</v>
      </c>
      <c r="H238" s="49" t="s">
        <v>2094</v>
      </c>
      <c r="I238" s="40" t="s">
        <v>263</v>
      </c>
      <c r="J238" s="36" t="s">
        <v>1825</v>
      </c>
      <c r="K238" s="36">
        <v>600</v>
      </c>
      <c r="L238" s="76">
        <f t="shared" si="4"/>
        <v>91800</v>
      </c>
      <c r="M238" s="37" t="s">
        <v>513</v>
      </c>
      <c r="N238" s="48" t="s">
        <v>196</v>
      </c>
      <c r="O238" s="36" t="s">
        <v>481</v>
      </c>
      <c r="P238" s="36" t="s">
        <v>1269</v>
      </c>
      <c r="Q238" s="48" t="s">
        <v>456</v>
      </c>
      <c r="R238" s="36"/>
      <c r="S238" s="36" t="s">
        <v>2269</v>
      </c>
    </row>
    <row r="239" spans="1:19" customFormat="1" ht="140.25">
      <c r="A239" s="36">
        <v>238</v>
      </c>
      <c r="B239" s="36" t="s">
        <v>451</v>
      </c>
      <c r="C239" s="36" t="s">
        <v>459</v>
      </c>
      <c r="D239" s="36" t="s">
        <v>1749</v>
      </c>
      <c r="E239" s="36"/>
      <c r="F239" s="36" t="s">
        <v>482</v>
      </c>
      <c r="G239" s="36" t="s">
        <v>168</v>
      </c>
      <c r="H239" s="40" t="s">
        <v>502</v>
      </c>
      <c r="I239" s="40" t="s">
        <v>263</v>
      </c>
      <c r="J239" s="36" t="s">
        <v>1823</v>
      </c>
      <c r="K239" s="36">
        <v>500</v>
      </c>
      <c r="L239" s="76">
        <f t="shared" si="4"/>
        <v>76500</v>
      </c>
      <c r="M239" s="37" t="s">
        <v>513</v>
      </c>
      <c r="N239" s="36" t="s">
        <v>196</v>
      </c>
      <c r="O239" s="36" t="s">
        <v>483</v>
      </c>
      <c r="P239" s="36" t="s">
        <v>1269</v>
      </c>
      <c r="Q239" s="36" t="s">
        <v>456</v>
      </c>
      <c r="R239" s="36" t="s">
        <v>2123</v>
      </c>
      <c r="S239" s="36" t="s">
        <v>2269</v>
      </c>
    </row>
    <row r="240" spans="1:19" customFormat="1" ht="229.5">
      <c r="A240" s="36">
        <v>239</v>
      </c>
      <c r="B240" s="36" t="s">
        <v>451</v>
      </c>
      <c r="C240" s="48" t="s">
        <v>459</v>
      </c>
      <c r="D240" s="36" t="s">
        <v>2121</v>
      </c>
      <c r="E240" s="36"/>
      <c r="F240" s="36" t="s">
        <v>1945</v>
      </c>
      <c r="G240" s="36" t="s">
        <v>16</v>
      </c>
      <c r="H240" s="40" t="s">
        <v>241</v>
      </c>
      <c r="I240" s="40" t="s">
        <v>497</v>
      </c>
      <c r="J240" s="36" t="s">
        <v>1821</v>
      </c>
      <c r="K240" s="36">
        <v>480</v>
      </c>
      <c r="L240" s="76">
        <f t="shared" si="4"/>
        <v>73440</v>
      </c>
      <c r="M240" s="37" t="s">
        <v>513</v>
      </c>
      <c r="N240" s="48" t="s">
        <v>196</v>
      </c>
      <c r="O240" s="36" t="s">
        <v>483</v>
      </c>
      <c r="P240" s="36" t="s">
        <v>1269</v>
      </c>
      <c r="Q240" s="48" t="s">
        <v>456</v>
      </c>
      <c r="R240" s="36" t="s">
        <v>2122</v>
      </c>
      <c r="S240" s="36" t="s">
        <v>2269</v>
      </c>
    </row>
    <row r="241" spans="1:19" customFormat="1" ht="51">
      <c r="A241" s="36">
        <v>240</v>
      </c>
      <c r="B241" s="36" t="s">
        <v>451</v>
      </c>
      <c r="C241" s="36" t="s">
        <v>459</v>
      </c>
      <c r="D241" s="36" t="s">
        <v>1256</v>
      </c>
      <c r="E241" s="36"/>
      <c r="F241" s="36" t="s">
        <v>484</v>
      </c>
      <c r="G241" s="36" t="s">
        <v>168</v>
      </c>
      <c r="H241" s="40" t="s">
        <v>1739</v>
      </c>
      <c r="I241" s="40" t="s">
        <v>974</v>
      </c>
      <c r="J241" s="36" t="s">
        <v>1811</v>
      </c>
      <c r="K241" s="36">
        <v>300</v>
      </c>
      <c r="L241" s="76">
        <f t="shared" si="4"/>
        <v>45900</v>
      </c>
      <c r="M241" s="37" t="s">
        <v>513</v>
      </c>
      <c r="N241" s="36" t="s">
        <v>196</v>
      </c>
      <c r="O241" s="36"/>
      <c r="P241" s="36" t="s">
        <v>1274</v>
      </c>
      <c r="Q241" s="36" t="s">
        <v>485</v>
      </c>
      <c r="R241" s="36" t="s">
        <v>486</v>
      </c>
      <c r="S241" s="36" t="s">
        <v>2269</v>
      </c>
    </row>
    <row r="242" spans="1:19" customFormat="1" ht="89.25">
      <c r="A242" s="36">
        <v>241</v>
      </c>
      <c r="B242" s="36" t="s">
        <v>451</v>
      </c>
      <c r="C242" s="36" t="s">
        <v>459</v>
      </c>
      <c r="D242" s="36" t="s">
        <v>2640</v>
      </c>
      <c r="E242" s="36"/>
      <c r="F242" s="36" t="s">
        <v>487</v>
      </c>
      <c r="G242" s="36" t="s">
        <v>16</v>
      </c>
      <c r="H242" s="40" t="s">
        <v>241</v>
      </c>
      <c r="I242" s="40" t="s">
        <v>969</v>
      </c>
      <c r="J242" s="36" t="s">
        <v>1811</v>
      </c>
      <c r="K242" s="36">
        <v>300</v>
      </c>
      <c r="L242" s="76">
        <f t="shared" si="4"/>
        <v>45900</v>
      </c>
      <c r="M242" s="37" t="s">
        <v>513</v>
      </c>
      <c r="N242" s="36" t="s">
        <v>196</v>
      </c>
      <c r="O242" s="126"/>
      <c r="P242" s="36" t="s">
        <v>1273</v>
      </c>
      <c r="Q242" s="36" t="s">
        <v>488</v>
      </c>
      <c r="R242" s="36" t="s">
        <v>511</v>
      </c>
      <c r="S242" s="36" t="s">
        <v>2269</v>
      </c>
    </row>
    <row r="243" spans="1:19" customFormat="1" ht="63.75">
      <c r="A243" s="36">
        <v>242</v>
      </c>
      <c r="B243" s="36" t="s">
        <v>451</v>
      </c>
      <c r="C243" s="36" t="s">
        <v>489</v>
      </c>
      <c r="D243" s="36" t="s">
        <v>1946</v>
      </c>
      <c r="E243" s="36" t="s">
        <v>490</v>
      </c>
      <c r="F243" s="36" t="s">
        <v>1947</v>
      </c>
      <c r="G243" s="36" t="s">
        <v>16</v>
      </c>
      <c r="H243" s="36" t="s">
        <v>251</v>
      </c>
      <c r="I243" s="40" t="s">
        <v>255</v>
      </c>
      <c r="J243" s="36" t="s">
        <v>1811</v>
      </c>
      <c r="K243" s="36">
        <v>300</v>
      </c>
      <c r="L243" s="76">
        <f t="shared" si="4"/>
        <v>45900</v>
      </c>
      <c r="M243" s="37" t="s">
        <v>513</v>
      </c>
      <c r="N243" s="36" t="s">
        <v>196</v>
      </c>
      <c r="O243" s="36" t="s">
        <v>506</v>
      </c>
      <c r="P243" s="36" t="s">
        <v>1269</v>
      </c>
      <c r="Q243" s="36" t="s">
        <v>462</v>
      </c>
      <c r="R243" s="36" t="s">
        <v>1948</v>
      </c>
      <c r="S243" s="36" t="s">
        <v>2269</v>
      </c>
    </row>
    <row r="244" spans="1:19" customFormat="1" ht="191.25">
      <c r="A244" s="36">
        <v>243</v>
      </c>
      <c r="B244" s="36" t="s">
        <v>514</v>
      </c>
      <c r="C244" s="54" t="s">
        <v>515</v>
      </c>
      <c r="D244" s="54" t="s">
        <v>536</v>
      </c>
      <c r="E244" s="54" t="s">
        <v>2580</v>
      </c>
      <c r="F244" s="54" t="s">
        <v>2163</v>
      </c>
      <c r="G244" s="36" t="s">
        <v>168</v>
      </c>
      <c r="H244" s="35" t="s">
        <v>378</v>
      </c>
      <c r="I244" s="35" t="s">
        <v>264</v>
      </c>
      <c r="J244" s="54" t="s">
        <v>559</v>
      </c>
      <c r="K244" s="36"/>
      <c r="L244" s="76"/>
      <c r="M244" s="98" t="s">
        <v>2581</v>
      </c>
      <c r="N244" s="35" t="s">
        <v>516</v>
      </c>
      <c r="O244" s="35"/>
      <c r="P244" s="35" t="s">
        <v>1949</v>
      </c>
      <c r="Q244" s="35" t="s">
        <v>517</v>
      </c>
      <c r="R244" s="35" t="s">
        <v>569</v>
      </c>
      <c r="S244" s="36" t="s">
        <v>1095</v>
      </c>
    </row>
    <row r="245" spans="1:19" customFormat="1" ht="89.25">
      <c r="A245" s="36">
        <v>244</v>
      </c>
      <c r="B245" s="36" t="s">
        <v>514</v>
      </c>
      <c r="C245" s="54" t="s">
        <v>515</v>
      </c>
      <c r="D245" s="54" t="s">
        <v>1950</v>
      </c>
      <c r="E245" s="54"/>
      <c r="F245" s="54" t="s">
        <v>2164</v>
      </c>
      <c r="G245" s="36" t="s">
        <v>16</v>
      </c>
      <c r="H245" s="35" t="s">
        <v>792</v>
      </c>
      <c r="I245" s="35" t="s">
        <v>394</v>
      </c>
      <c r="J245" s="54" t="s">
        <v>560</v>
      </c>
      <c r="K245" s="36"/>
      <c r="L245" s="76"/>
      <c r="M245" s="98" t="s">
        <v>1730</v>
      </c>
      <c r="N245" s="35" t="s">
        <v>516</v>
      </c>
      <c r="O245" s="35"/>
      <c r="P245" s="35" t="s">
        <v>1951</v>
      </c>
      <c r="Q245" s="35" t="s">
        <v>517</v>
      </c>
      <c r="R245" s="35" t="s">
        <v>570</v>
      </c>
      <c r="S245" s="36" t="s">
        <v>1095</v>
      </c>
    </row>
    <row r="246" spans="1:19" customFormat="1" ht="140.25">
      <c r="A246" s="36">
        <v>245</v>
      </c>
      <c r="B246" s="36" t="s">
        <v>514</v>
      </c>
      <c r="C246" s="54" t="s">
        <v>515</v>
      </c>
      <c r="D246" s="54" t="s">
        <v>1952</v>
      </c>
      <c r="E246" s="54"/>
      <c r="F246" s="54" t="s">
        <v>2165</v>
      </c>
      <c r="G246" s="36" t="s">
        <v>16</v>
      </c>
      <c r="H246" s="35" t="s">
        <v>788</v>
      </c>
      <c r="I246" s="35" t="s">
        <v>230</v>
      </c>
      <c r="J246" s="54" t="s">
        <v>560</v>
      </c>
      <c r="K246" s="36"/>
      <c r="L246" s="76"/>
      <c r="M246" s="98" t="s">
        <v>1730</v>
      </c>
      <c r="N246" s="35" t="s">
        <v>516</v>
      </c>
      <c r="O246" s="35" t="s">
        <v>518</v>
      </c>
      <c r="P246" s="35" t="s">
        <v>1951</v>
      </c>
      <c r="Q246" s="35" t="s">
        <v>517</v>
      </c>
      <c r="R246" s="35" t="s">
        <v>571</v>
      </c>
      <c r="S246" s="36" t="s">
        <v>1095</v>
      </c>
    </row>
    <row r="247" spans="1:19" customFormat="1" ht="89.25">
      <c r="A247" s="36">
        <v>246</v>
      </c>
      <c r="B247" s="36" t="s">
        <v>514</v>
      </c>
      <c r="C247" s="54" t="s">
        <v>515</v>
      </c>
      <c r="D247" s="54" t="s">
        <v>2548</v>
      </c>
      <c r="E247" s="54"/>
      <c r="F247" s="54" t="s">
        <v>519</v>
      </c>
      <c r="G247" s="36" t="s">
        <v>16</v>
      </c>
      <c r="H247" s="35" t="s">
        <v>964</v>
      </c>
      <c r="I247" s="35" t="s">
        <v>790</v>
      </c>
      <c r="J247" s="54" t="s">
        <v>560</v>
      </c>
      <c r="K247" s="36"/>
      <c r="L247" s="76"/>
      <c r="M247" s="98" t="s">
        <v>1730</v>
      </c>
      <c r="N247" s="35" t="s">
        <v>516</v>
      </c>
      <c r="O247" s="35"/>
      <c r="P247" s="35" t="s">
        <v>1951</v>
      </c>
      <c r="Q247" s="35" t="s">
        <v>517</v>
      </c>
      <c r="R247" s="35" t="s">
        <v>520</v>
      </c>
      <c r="S247" s="36" t="s">
        <v>1095</v>
      </c>
    </row>
    <row r="248" spans="1:19" customFormat="1" ht="153">
      <c r="A248" s="36">
        <v>247</v>
      </c>
      <c r="B248" s="36" t="s">
        <v>514</v>
      </c>
      <c r="C248" s="54" t="s">
        <v>515</v>
      </c>
      <c r="D248" s="54" t="s">
        <v>1953</v>
      </c>
      <c r="E248" s="54"/>
      <c r="F248" s="54" t="s">
        <v>2166</v>
      </c>
      <c r="G248" s="36" t="s">
        <v>16</v>
      </c>
      <c r="H248" s="35" t="s">
        <v>1276</v>
      </c>
      <c r="I248" s="35" t="s">
        <v>251</v>
      </c>
      <c r="J248" s="54" t="s">
        <v>561</v>
      </c>
      <c r="K248" s="36"/>
      <c r="L248" s="76"/>
      <c r="M248" s="98" t="s">
        <v>1730</v>
      </c>
      <c r="N248" s="35" t="s">
        <v>516</v>
      </c>
      <c r="O248" s="35"/>
      <c r="P248" s="35" t="s">
        <v>2582</v>
      </c>
      <c r="Q248" s="35" t="s">
        <v>517</v>
      </c>
      <c r="R248" s="35" t="s">
        <v>572</v>
      </c>
      <c r="S248" s="36" t="s">
        <v>1095</v>
      </c>
    </row>
    <row r="249" spans="1:19" customFormat="1" ht="153">
      <c r="A249" s="36">
        <v>248</v>
      </c>
      <c r="B249" s="36" t="s">
        <v>514</v>
      </c>
      <c r="C249" s="54" t="s">
        <v>515</v>
      </c>
      <c r="D249" s="54" t="s">
        <v>1955</v>
      </c>
      <c r="E249" s="54"/>
      <c r="F249" s="54" t="s">
        <v>2583</v>
      </c>
      <c r="G249" s="36" t="s">
        <v>16</v>
      </c>
      <c r="H249" s="35" t="s">
        <v>1277</v>
      </c>
      <c r="I249" s="35" t="s">
        <v>557</v>
      </c>
      <c r="J249" s="54" t="s">
        <v>562</v>
      </c>
      <c r="K249" s="36"/>
      <c r="L249" s="76"/>
      <c r="M249" s="98" t="s">
        <v>1730</v>
      </c>
      <c r="N249" s="35" t="s">
        <v>516</v>
      </c>
      <c r="O249" s="35" t="s">
        <v>518</v>
      </c>
      <c r="P249" s="35" t="s">
        <v>1951</v>
      </c>
      <c r="Q249" s="35" t="s">
        <v>521</v>
      </c>
      <c r="R249" s="35" t="s">
        <v>571</v>
      </c>
      <c r="S249" s="36" t="s">
        <v>1095</v>
      </c>
    </row>
    <row r="250" spans="1:19" customFormat="1" ht="89.25">
      <c r="A250" s="36">
        <v>249</v>
      </c>
      <c r="B250" s="36" t="s">
        <v>514</v>
      </c>
      <c r="C250" s="54" t="s">
        <v>515</v>
      </c>
      <c r="D250" s="54" t="s">
        <v>2584</v>
      </c>
      <c r="E250" s="54" t="s">
        <v>544</v>
      </c>
      <c r="F250" s="54" t="s">
        <v>2588</v>
      </c>
      <c r="G250" s="36" t="s">
        <v>16</v>
      </c>
      <c r="H250" s="35" t="s">
        <v>234</v>
      </c>
      <c r="I250" s="35" t="s">
        <v>259</v>
      </c>
      <c r="J250" s="54" t="s">
        <v>563</v>
      </c>
      <c r="K250" s="36"/>
      <c r="L250" s="76"/>
      <c r="M250" s="98" t="s">
        <v>2585</v>
      </c>
      <c r="N250" s="35" t="s">
        <v>516</v>
      </c>
      <c r="O250" s="35"/>
      <c r="P250" s="35" t="s">
        <v>1951</v>
      </c>
      <c r="Q250" s="35" t="s">
        <v>517</v>
      </c>
      <c r="R250" s="35" t="s">
        <v>573</v>
      </c>
      <c r="S250" s="36" t="s">
        <v>1095</v>
      </c>
    </row>
    <row r="251" spans="1:19" customFormat="1" ht="140.25">
      <c r="A251" s="36">
        <v>250</v>
      </c>
      <c r="B251" s="36" t="s">
        <v>514</v>
      </c>
      <c r="C251" s="54" t="s">
        <v>515</v>
      </c>
      <c r="D251" s="54" t="s">
        <v>2586</v>
      </c>
      <c r="E251" s="54"/>
      <c r="F251" s="54" t="s">
        <v>1956</v>
      </c>
      <c r="G251" s="36" t="s">
        <v>2589</v>
      </c>
      <c r="H251" s="35" t="s">
        <v>796</v>
      </c>
      <c r="I251" s="35" t="s">
        <v>264</v>
      </c>
      <c r="J251" s="54" t="s">
        <v>564</v>
      </c>
      <c r="K251" s="36"/>
      <c r="L251" s="76"/>
      <c r="M251" s="98" t="s">
        <v>1730</v>
      </c>
      <c r="N251" s="35" t="s">
        <v>516</v>
      </c>
      <c r="O251" s="35"/>
      <c r="P251" s="35" t="s">
        <v>1954</v>
      </c>
      <c r="Q251" s="35" t="s">
        <v>517</v>
      </c>
      <c r="R251" s="35" t="s">
        <v>574</v>
      </c>
      <c r="S251" s="36" t="s">
        <v>1095</v>
      </c>
    </row>
    <row r="252" spans="1:19" customFormat="1" ht="102">
      <c r="A252" s="36">
        <v>251</v>
      </c>
      <c r="B252" s="36" t="s">
        <v>514</v>
      </c>
      <c r="C252" s="54" t="s">
        <v>515</v>
      </c>
      <c r="D252" s="54" t="s">
        <v>2587</v>
      </c>
      <c r="E252" s="54"/>
      <c r="F252" s="54" t="s">
        <v>2167</v>
      </c>
      <c r="G252" s="36" t="s">
        <v>16</v>
      </c>
      <c r="H252" s="35" t="s">
        <v>234</v>
      </c>
      <c r="I252" s="35" t="s">
        <v>498</v>
      </c>
      <c r="J252" s="54" t="s">
        <v>562</v>
      </c>
      <c r="K252" s="36"/>
      <c r="L252" s="76"/>
      <c r="M252" s="98" t="s">
        <v>1730</v>
      </c>
      <c r="N252" s="35" t="s">
        <v>516</v>
      </c>
      <c r="O252" s="35"/>
      <c r="P252" s="35" t="s">
        <v>1951</v>
      </c>
      <c r="Q252" s="35" t="s">
        <v>517</v>
      </c>
      <c r="R252" s="35" t="s">
        <v>575</v>
      </c>
      <c r="S252" s="36" t="s">
        <v>1095</v>
      </c>
    </row>
    <row r="253" spans="1:19" customFormat="1" ht="89.25">
      <c r="A253" s="36">
        <v>252</v>
      </c>
      <c r="B253" s="36" t="s">
        <v>514</v>
      </c>
      <c r="C253" s="54" t="s">
        <v>515</v>
      </c>
      <c r="D253" s="54" t="s">
        <v>1250</v>
      </c>
      <c r="E253" s="54" t="s">
        <v>543</v>
      </c>
      <c r="F253" s="54" t="s">
        <v>2168</v>
      </c>
      <c r="G253" s="36" t="s">
        <v>168</v>
      </c>
      <c r="H253" s="35" t="s">
        <v>1266</v>
      </c>
      <c r="I253" s="35" t="s">
        <v>255</v>
      </c>
      <c r="J253" s="54" t="s">
        <v>565</v>
      </c>
      <c r="K253" s="36"/>
      <c r="L253" s="76"/>
      <c r="M253" s="98" t="s">
        <v>2581</v>
      </c>
      <c r="N253" s="35" t="s">
        <v>516</v>
      </c>
      <c r="O253" s="35"/>
      <c r="P253" s="35" t="s">
        <v>1951</v>
      </c>
      <c r="Q253" s="35" t="s">
        <v>522</v>
      </c>
      <c r="R253" s="35" t="s">
        <v>576</v>
      </c>
      <c r="S253" s="36" t="s">
        <v>1095</v>
      </c>
    </row>
    <row r="254" spans="1:19" customFormat="1" ht="89.25">
      <c r="A254" s="36">
        <v>253</v>
      </c>
      <c r="B254" s="36" t="s">
        <v>514</v>
      </c>
      <c r="C254" s="54" t="s">
        <v>515</v>
      </c>
      <c r="D254" s="54" t="s">
        <v>1957</v>
      </c>
      <c r="E254" s="54"/>
      <c r="F254" s="54" t="s">
        <v>2169</v>
      </c>
      <c r="G254" s="36" t="s">
        <v>16</v>
      </c>
      <c r="H254" s="35" t="s">
        <v>555</v>
      </c>
      <c r="I254" s="35" t="s">
        <v>267</v>
      </c>
      <c r="J254" s="54" t="s">
        <v>563</v>
      </c>
      <c r="K254" s="36"/>
      <c r="L254" s="76"/>
      <c r="M254" s="98" t="s">
        <v>1730</v>
      </c>
      <c r="N254" s="35" t="s">
        <v>516</v>
      </c>
      <c r="O254" s="35"/>
      <c r="P254" s="35" t="s">
        <v>1951</v>
      </c>
      <c r="Q254" s="35" t="s">
        <v>522</v>
      </c>
      <c r="R254" s="35" t="s">
        <v>523</v>
      </c>
      <c r="S254" s="36" t="s">
        <v>1095</v>
      </c>
    </row>
    <row r="255" spans="1:19" customFormat="1" ht="89.25">
      <c r="A255" s="36">
        <v>254</v>
      </c>
      <c r="B255" s="36" t="s">
        <v>514</v>
      </c>
      <c r="C255" s="54" t="s">
        <v>515</v>
      </c>
      <c r="D255" s="54" t="s">
        <v>2590</v>
      </c>
      <c r="E255" s="54" t="s">
        <v>542</v>
      </c>
      <c r="F255" s="54" t="s">
        <v>2181</v>
      </c>
      <c r="G255" s="36" t="s">
        <v>16</v>
      </c>
      <c r="H255" s="35" t="s">
        <v>241</v>
      </c>
      <c r="I255" s="35" t="s">
        <v>260</v>
      </c>
      <c r="J255" s="54" t="s">
        <v>563</v>
      </c>
      <c r="K255" s="36"/>
      <c r="L255" s="76"/>
      <c r="M255" s="98" t="s">
        <v>2585</v>
      </c>
      <c r="N255" s="35" t="s">
        <v>516</v>
      </c>
      <c r="O255" s="35"/>
      <c r="P255" s="35" t="s">
        <v>1951</v>
      </c>
      <c r="Q255" s="35" t="s">
        <v>522</v>
      </c>
      <c r="R255" s="35" t="s">
        <v>577</v>
      </c>
      <c r="S255" s="36" t="s">
        <v>1095</v>
      </c>
    </row>
    <row r="256" spans="1:19" customFormat="1" ht="89.25">
      <c r="A256" s="36">
        <v>255</v>
      </c>
      <c r="B256" s="36" t="s">
        <v>514</v>
      </c>
      <c r="C256" s="36" t="s">
        <v>515</v>
      </c>
      <c r="D256" s="36" t="s">
        <v>2591</v>
      </c>
      <c r="E256" s="36"/>
      <c r="F256" s="36" t="s">
        <v>2592</v>
      </c>
      <c r="G256" s="36" t="s">
        <v>16</v>
      </c>
      <c r="H256" s="36" t="s">
        <v>445</v>
      </c>
      <c r="I256" s="36" t="s">
        <v>397</v>
      </c>
      <c r="J256" s="36" t="s">
        <v>563</v>
      </c>
      <c r="K256" s="36"/>
      <c r="L256" s="76"/>
      <c r="M256" s="37" t="s">
        <v>1730</v>
      </c>
      <c r="N256" s="36" t="s">
        <v>516</v>
      </c>
      <c r="O256" s="36"/>
      <c r="P256" s="36" t="s">
        <v>1951</v>
      </c>
      <c r="Q256" s="36" t="s">
        <v>522</v>
      </c>
      <c r="R256" s="36"/>
      <c r="S256" s="36" t="s">
        <v>1095</v>
      </c>
    </row>
    <row r="257" spans="1:19" customFormat="1" ht="89.25">
      <c r="A257" s="36">
        <v>256</v>
      </c>
      <c r="B257" s="36" t="s">
        <v>514</v>
      </c>
      <c r="C257" s="54" t="s">
        <v>515</v>
      </c>
      <c r="D257" s="54" t="s">
        <v>1958</v>
      </c>
      <c r="E257" s="54"/>
      <c r="F257" s="54" t="s">
        <v>524</v>
      </c>
      <c r="G257" s="36" t="s">
        <v>16</v>
      </c>
      <c r="H257" s="35" t="s">
        <v>1402</v>
      </c>
      <c r="I257" s="35" t="s">
        <v>264</v>
      </c>
      <c r="J257" s="54" t="s">
        <v>1798</v>
      </c>
      <c r="K257" s="36">
        <v>176</v>
      </c>
      <c r="L257" s="76">
        <f t="shared" si="4"/>
        <v>26928</v>
      </c>
      <c r="M257" s="98" t="s">
        <v>1730</v>
      </c>
      <c r="N257" s="35" t="s">
        <v>516</v>
      </c>
      <c r="O257" s="35"/>
      <c r="P257" s="35" t="s">
        <v>1951</v>
      </c>
      <c r="Q257" s="35" t="s">
        <v>522</v>
      </c>
      <c r="R257" s="35" t="s">
        <v>525</v>
      </c>
      <c r="S257" s="36" t="s">
        <v>1095</v>
      </c>
    </row>
    <row r="258" spans="1:19" customFormat="1" ht="114.75">
      <c r="A258" s="36">
        <v>257</v>
      </c>
      <c r="B258" s="36" t="s">
        <v>514</v>
      </c>
      <c r="C258" s="36" t="s">
        <v>515</v>
      </c>
      <c r="D258" s="36" t="s">
        <v>537</v>
      </c>
      <c r="E258" s="36"/>
      <c r="F258" s="36" t="s">
        <v>546</v>
      </c>
      <c r="G258" s="36" t="s">
        <v>168</v>
      </c>
      <c r="H258" s="35" t="s">
        <v>1206</v>
      </c>
      <c r="I258" s="35" t="s">
        <v>251</v>
      </c>
      <c r="J258" s="36" t="s">
        <v>559</v>
      </c>
      <c r="K258" s="36"/>
      <c r="L258" s="76"/>
      <c r="M258" s="44" t="s">
        <v>1730</v>
      </c>
      <c r="N258" s="43" t="s">
        <v>516</v>
      </c>
      <c r="O258" s="43"/>
      <c r="P258" s="43" t="s">
        <v>1951</v>
      </c>
      <c r="Q258" s="43" t="s">
        <v>526</v>
      </c>
      <c r="R258" s="43" t="s">
        <v>578</v>
      </c>
      <c r="S258" s="36" t="s">
        <v>1095</v>
      </c>
    </row>
    <row r="259" spans="1:19" customFormat="1" ht="140.25">
      <c r="A259" s="36">
        <v>258</v>
      </c>
      <c r="B259" s="36" t="s">
        <v>514</v>
      </c>
      <c r="C259" s="54" t="s">
        <v>515</v>
      </c>
      <c r="D259" s="54" t="s">
        <v>2593</v>
      </c>
      <c r="E259" s="54"/>
      <c r="F259" s="54" t="s">
        <v>2170</v>
      </c>
      <c r="G259" s="36" t="s">
        <v>16</v>
      </c>
      <c r="H259" s="35" t="s">
        <v>2594</v>
      </c>
      <c r="I259" s="35" t="s">
        <v>2595</v>
      </c>
      <c r="J259" s="54" t="s">
        <v>565</v>
      </c>
      <c r="K259" s="36"/>
      <c r="L259" s="76"/>
      <c r="M259" s="98" t="s">
        <v>2596</v>
      </c>
      <c r="N259" s="35" t="s">
        <v>516</v>
      </c>
      <c r="O259" s="35"/>
      <c r="P259" s="35" t="s">
        <v>1959</v>
      </c>
      <c r="Q259" s="35" t="s">
        <v>587</v>
      </c>
      <c r="R259" s="35" t="s">
        <v>579</v>
      </c>
      <c r="S259" s="36" t="s">
        <v>1095</v>
      </c>
    </row>
    <row r="260" spans="1:19" customFormat="1" ht="96.75" customHeight="1">
      <c r="A260" s="36">
        <v>259</v>
      </c>
      <c r="B260" s="36" t="s">
        <v>514</v>
      </c>
      <c r="C260" s="54" t="s">
        <v>515</v>
      </c>
      <c r="D260" s="54" t="s">
        <v>1960</v>
      </c>
      <c r="E260" s="54"/>
      <c r="F260" s="54" t="s">
        <v>2171</v>
      </c>
      <c r="G260" s="36" t="s">
        <v>16</v>
      </c>
      <c r="H260" s="35" t="s">
        <v>1746</v>
      </c>
      <c r="I260" s="35" t="s">
        <v>258</v>
      </c>
      <c r="J260" s="54" t="s">
        <v>566</v>
      </c>
      <c r="K260" s="36"/>
      <c r="L260" s="76"/>
      <c r="M260" s="98" t="s">
        <v>2581</v>
      </c>
      <c r="N260" s="35" t="s">
        <v>516</v>
      </c>
      <c r="O260" s="35"/>
      <c r="P260" s="35" t="s">
        <v>1961</v>
      </c>
      <c r="Q260" s="54" t="s">
        <v>2298</v>
      </c>
      <c r="R260" s="35" t="s">
        <v>580</v>
      </c>
      <c r="S260" s="36" t="s">
        <v>1095</v>
      </c>
    </row>
    <row r="261" spans="1:19" customFormat="1" ht="178.5">
      <c r="A261" s="36">
        <v>260</v>
      </c>
      <c r="B261" s="36" t="s">
        <v>514</v>
      </c>
      <c r="C261" s="54" t="s">
        <v>515</v>
      </c>
      <c r="D261" s="54" t="s">
        <v>2597</v>
      </c>
      <c r="E261" s="54" t="s">
        <v>541</v>
      </c>
      <c r="F261" s="54" t="s">
        <v>2172</v>
      </c>
      <c r="G261" s="36" t="s">
        <v>16</v>
      </c>
      <c r="H261" s="35" t="s">
        <v>553</v>
      </c>
      <c r="I261" s="35" t="s">
        <v>259</v>
      </c>
      <c r="J261" s="54" t="s">
        <v>566</v>
      </c>
      <c r="K261" s="36"/>
      <c r="L261" s="76"/>
      <c r="M261" s="98" t="s">
        <v>2585</v>
      </c>
      <c r="N261" s="35" t="s">
        <v>516</v>
      </c>
      <c r="O261" s="35"/>
      <c r="P261" s="35" t="s">
        <v>2598</v>
      </c>
      <c r="Q261" s="54" t="s">
        <v>2298</v>
      </c>
      <c r="R261" s="35" t="s">
        <v>581</v>
      </c>
      <c r="S261" s="36" t="s">
        <v>1095</v>
      </c>
    </row>
    <row r="262" spans="1:19" customFormat="1" ht="102">
      <c r="A262" s="36">
        <v>261</v>
      </c>
      <c r="B262" s="36" t="s">
        <v>514</v>
      </c>
      <c r="C262" s="54" t="s">
        <v>515</v>
      </c>
      <c r="D262" s="54" t="s">
        <v>1962</v>
      </c>
      <c r="E262" s="54" t="s">
        <v>527</v>
      </c>
      <c r="F262" s="54" t="s">
        <v>2173</v>
      </c>
      <c r="G262" s="36" t="s">
        <v>16</v>
      </c>
      <c r="H262" s="35" t="s">
        <v>554</v>
      </c>
      <c r="I262" s="127" t="s">
        <v>557</v>
      </c>
      <c r="J262" s="54" t="s">
        <v>567</v>
      </c>
      <c r="K262" s="36"/>
      <c r="L262" s="76"/>
      <c r="M262" s="98" t="s">
        <v>2585</v>
      </c>
      <c r="N262" s="35" t="s">
        <v>516</v>
      </c>
      <c r="O262" s="35"/>
      <c r="P262" s="35" t="s">
        <v>1265</v>
      </c>
      <c r="Q262" s="35" t="s">
        <v>528</v>
      </c>
      <c r="R262" s="35" t="s">
        <v>582</v>
      </c>
      <c r="S262" s="36" t="s">
        <v>1095</v>
      </c>
    </row>
    <row r="263" spans="1:19" customFormat="1" ht="165.75">
      <c r="A263" s="36">
        <v>262</v>
      </c>
      <c r="B263" s="36" t="s">
        <v>514</v>
      </c>
      <c r="C263" s="54" t="s">
        <v>515</v>
      </c>
      <c r="D263" s="54" t="s">
        <v>1963</v>
      </c>
      <c r="E263" s="54" t="s">
        <v>529</v>
      </c>
      <c r="F263" s="54" t="s">
        <v>2174</v>
      </c>
      <c r="G263" s="36" t="s">
        <v>16</v>
      </c>
      <c r="H263" s="35" t="s">
        <v>555</v>
      </c>
      <c r="I263" s="127" t="s">
        <v>271</v>
      </c>
      <c r="J263" s="54" t="s">
        <v>567</v>
      </c>
      <c r="K263" s="36"/>
      <c r="L263" s="76"/>
      <c r="M263" s="98" t="s">
        <v>1730</v>
      </c>
      <c r="N263" s="35" t="s">
        <v>516</v>
      </c>
      <c r="O263" s="35"/>
      <c r="P263" s="35" t="s">
        <v>992</v>
      </c>
      <c r="Q263" s="35" t="s">
        <v>528</v>
      </c>
      <c r="R263" s="35" t="s">
        <v>583</v>
      </c>
      <c r="S263" s="36" t="s">
        <v>1095</v>
      </c>
    </row>
    <row r="264" spans="1:19" customFormat="1" ht="76.5">
      <c r="A264" s="36">
        <v>263</v>
      </c>
      <c r="B264" s="36" t="s">
        <v>514</v>
      </c>
      <c r="C264" s="54" t="s">
        <v>515</v>
      </c>
      <c r="D264" s="54" t="s">
        <v>1964</v>
      </c>
      <c r="E264" s="54" t="s">
        <v>540</v>
      </c>
      <c r="F264" s="54" t="s">
        <v>2175</v>
      </c>
      <c r="G264" s="36" t="s">
        <v>16</v>
      </c>
      <c r="H264" s="35" t="s">
        <v>551</v>
      </c>
      <c r="I264" s="128" t="s">
        <v>268</v>
      </c>
      <c r="J264" s="54" t="s">
        <v>563</v>
      </c>
      <c r="K264" s="36"/>
      <c r="L264" s="76"/>
      <c r="M264" s="98" t="s">
        <v>1730</v>
      </c>
      <c r="N264" s="35" t="s">
        <v>516</v>
      </c>
      <c r="O264" s="35" t="s">
        <v>530</v>
      </c>
      <c r="P264" s="35" t="s">
        <v>992</v>
      </c>
      <c r="Q264" s="35" t="s">
        <v>528</v>
      </c>
      <c r="R264" s="35" t="s">
        <v>583</v>
      </c>
      <c r="S264" s="36" t="s">
        <v>1095</v>
      </c>
    </row>
    <row r="265" spans="1:19" customFormat="1" ht="191.25">
      <c r="A265" s="36">
        <v>264</v>
      </c>
      <c r="B265" s="36" t="s">
        <v>514</v>
      </c>
      <c r="C265" s="54" t="s">
        <v>515</v>
      </c>
      <c r="D265" s="54" t="s">
        <v>1965</v>
      </c>
      <c r="E265" s="54" t="s">
        <v>539</v>
      </c>
      <c r="F265" s="54" t="s">
        <v>1966</v>
      </c>
      <c r="G265" s="36" t="s">
        <v>16</v>
      </c>
      <c r="H265" s="35" t="s">
        <v>232</v>
      </c>
      <c r="I265" s="128" t="s">
        <v>258</v>
      </c>
      <c r="J265" s="54" t="s">
        <v>568</v>
      </c>
      <c r="K265" s="36"/>
      <c r="L265" s="76"/>
      <c r="M265" s="98" t="s">
        <v>1730</v>
      </c>
      <c r="N265" s="35" t="s">
        <v>516</v>
      </c>
      <c r="O265" s="35"/>
      <c r="P265" s="35" t="s">
        <v>992</v>
      </c>
      <c r="Q265" s="35" t="s">
        <v>528</v>
      </c>
      <c r="R265" s="35" t="s">
        <v>584</v>
      </c>
      <c r="S265" s="36" t="s">
        <v>1095</v>
      </c>
    </row>
    <row r="266" spans="1:19" customFormat="1" ht="76.5">
      <c r="A266" s="36">
        <v>265</v>
      </c>
      <c r="B266" s="36" t="s">
        <v>514</v>
      </c>
      <c r="C266" s="54" t="s">
        <v>515</v>
      </c>
      <c r="D266" s="54" t="s">
        <v>1967</v>
      </c>
      <c r="E266" s="54" t="s">
        <v>538</v>
      </c>
      <c r="F266" s="54" t="s">
        <v>1968</v>
      </c>
      <c r="G266" s="36" t="s">
        <v>16</v>
      </c>
      <c r="H266" s="35" t="s">
        <v>235</v>
      </c>
      <c r="I266" s="35" t="s">
        <v>260</v>
      </c>
      <c r="J266" s="54" t="s">
        <v>1816</v>
      </c>
      <c r="K266" s="36">
        <v>350</v>
      </c>
      <c r="L266" s="76">
        <f t="shared" si="4"/>
        <v>53550</v>
      </c>
      <c r="M266" s="98" t="s">
        <v>2585</v>
      </c>
      <c r="N266" s="35" t="s">
        <v>516</v>
      </c>
      <c r="O266" s="35" t="s">
        <v>2599</v>
      </c>
      <c r="P266" s="35" t="s">
        <v>992</v>
      </c>
      <c r="Q266" s="35" t="s">
        <v>1969</v>
      </c>
      <c r="R266" s="35" t="s">
        <v>531</v>
      </c>
      <c r="S266" s="36" t="s">
        <v>1095</v>
      </c>
    </row>
    <row r="267" spans="1:19" customFormat="1" ht="153">
      <c r="A267" s="36">
        <v>266</v>
      </c>
      <c r="B267" s="36" t="s">
        <v>514</v>
      </c>
      <c r="C267" s="54" t="s">
        <v>515</v>
      </c>
      <c r="D267" s="54" t="s">
        <v>1171</v>
      </c>
      <c r="E267" s="54" t="s">
        <v>545</v>
      </c>
      <c r="F267" s="54" t="s">
        <v>2176</v>
      </c>
      <c r="G267" s="36" t="s">
        <v>16</v>
      </c>
      <c r="H267" s="35" t="s">
        <v>445</v>
      </c>
      <c r="I267" s="35" t="s">
        <v>261</v>
      </c>
      <c r="J267" s="54" t="s">
        <v>563</v>
      </c>
      <c r="K267" s="36"/>
      <c r="L267" s="76"/>
      <c r="M267" s="98" t="s">
        <v>2585</v>
      </c>
      <c r="N267" s="35" t="s">
        <v>516</v>
      </c>
      <c r="O267" s="35" t="s">
        <v>2599</v>
      </c>
      <c r="P267" s="35" t="s">
        <v>992</v>
      </c>
      <c r="Q267" s="35" t="s">
        <v>1969</v>
      </c>
      <c r="R267" s="35" t="s">
        <v>532</v>
      </c>
      <c r="S267" s="36" t="s">
        <v>1095</v>
      </c>
    </row>
    <row r="268" spans="1:19" customFormat="1" ht="89.25">
      <c r="A268" s="36">
        <v>267</v>
      </c>
      <c r="B268" s="36" t="s">
        <v>514</v>
      </c>
      <c r="C268" s="54" t="s">
        <v>515</v>
      </c>
      <c r="D268" s="54" t="s">
        <v>1970</v>
      </c>
      <c r="E268" s="54" t="s">
        <v>533</v>
      </c>
      <c r="F268" s="54" t="s">
        <v>534</v>
      </c>
      <c r="G268" s="36" t="s">
        <v>16</v>
      </c>
      <c r="H268" s="35" t="s">
        <v>390</v>
      </c>
      <c r="I268" s="35" t="s">
        <v>395</v>
      </c>
      <c r="J268" s="36" t="s">
        <v>1823</v>
      </c>
      <c r="K268" s="36">
        <v>500</v>
      </c>
      <c r="L268" s="76">
        <f t="shared" si="4"/>
        <v>76500</v>
      </c>
      <c r="M268" s="98" t="s">
        <v>2600</v>
      </c>
      <c r="N268" s="35" t="s">
        <v>516</v>
      </c>
      <c r="O268" s="35" t="s">
        <v>2599</v>
      </c>
      <c r="P268" s="35" t="s">
        <v>992</v>
      </c>
      <c r="Q268" s="35" t="s">
        <v>1969</v>
      </c>
      <c r="R268" s="35" t="s">
        <v>585</v>
      </c>
      <c r="S268" s="36" t="s">
        <v>1095</v>
      </c>
    </row>
    <row r="269" spans="1:19" customFormat="1" ht="63.75">
      <c r="A269" s="36">
        <v>268</v>
      </c>
      <c r="B269" s="36" t="s">
        <v>514</v>
      </c>
      <c r="C269" s="54" t="s">
        <v>515</v>
      </c>
      <c r="D269" s="54" t="s">
        <v>1971</v>
      </c>
      <c r="E269" s="54" t="s">
        <v>538</v>
      </c>
      <c r="F269" s="54" t="s">
        <v>2177</v>
      </c>
      <c r="G269" s="36" t="s">
        <v>16</v>
      </c>
      <c r="H269" s="35" t="s">
        <v>244</v>
      </c>
      <c r="I269" s="35" t="s">
        <v>552</v>
      </c>
      <c r="J269" s="54" t="s">
        <v>1778</v>
      </c>
      <c r="K269" s="36">
        <v>1350</v>
      </c>
      <c r="L269" s="76">
        <f t="shared" si="4"/>
        <v>206550</v>
      </c>
      <c r="M269" s="98" t="s">
        <v>2585</v>
      </c>
      <c r="N269" s="35" t="s">
        <v>516</v>
      </c>
      <c r="O269" s="35" t="s">
        <v>2599</v>
      </c>
      <c r="P269" s="35" t="s">
        <v>992</v>
      </c>
      <c r="Q269" s="35" t="s">
        <v>1969</v>
      </c>
      <c r="R269" s="35" t="s">
        <v>586</v>
      </c>
      <c r="S269" s="36" t="s">
        <v>1095</v>
      </c>
    </row>
    <row r="270" spans="1:19" customFormat="1" ht="178.5">
      <c r="A270" s="36">
        <v>269</v>
      </c>
      <c r="B270" s="36" t="s">
        <v>514</v>
      </c>
      <c r="C270" s="54" t="s">
        <v>515</v>
      </c>
      <c r="D270" s="54" t="s">
        <v>1972</v>
      </c>
      <c r="E270" s="54" t="s">
        <v>533</v>
      </c>
      <c r="F270" s="54" t="s">
        <v>2178</v>
      </c>
      <c r="G270" s="36" t="s">
        <v>16</v>
      </c>
      <c r="H270" s="129" t="s">
        <v>391</v>
      </c>
      <c r="I270" s="129" t="s">
        <v>253</v>
      </c>
      <c r="J270" s="36" t="s">
        <v>1826</v>
      </c>
      <c r="K270" s="36">
        <v>650</v>
      </c>
      <c r="L270" s="76">
        <f t="shared" si="4"/>
        <v>99450</v>
      </c>
      <c r="M270" s="98" t="s">
        <v>2601</v>
      </c>
      <c r="N270" s="35" t="s">
        <v>516</v>
      </c>
      <c r="O270" s="35" t="s">
        <v>2599</v>
      </c>
      <c r="P270" s="35" t="s">
        <v>992</v>
      </c>
      <c r="Q270" s="35" t="s">
        <v>1969</v>
      </c>
      <c r="R270" s="35" t="s">
        <v>2299</v>
      </c>
      <c r="S270" s="36" t="s">
        <v>1095</v>
      </c>
    </row>
    <row r="271" spans="1:19" customFormat="1" ht="89.25">
      <c r="A271" s="36">
        <v>270</v>
      </c>
      <c r="B271" s="36" t="s">
        <v>514</v>
      </c>
      <c r="C271" s="54" t="s">
        <v>515</v>
      </c>
      <c r="D271" s="36" t="s">
        <v>1973</v>
      </c>
      <c r="E271" s="54"/>
      <c r="F271" s="36" t="s">
        <v>2179</v>
      </c>
      <c r="G271" s="36" t="s">
        <v>16</v>
      </c>
      <c r="H271" s="64" t="s">
        <v>967</v>
      </c>
      <c r="I271" s="43" t="s">
        <v>398</v>
      </c>
      <c r="J271" s="36" t="s">
        <v>1825</v>
      </c>
      <c r="K271" s="36">
        <v>600</v>
      </c>
      <c r="L271" s="76">
        <f t="shared" si="4"/>
        <v>91800</v>
      </c>
      <c r="M271" s="44" t="s">
        <v>2581</v>
      </c>
      <c r="N271" s="35" t="s">
        <v>516</v>
      </c>
      <c r="O271" s="35" t="s">
        <v>2599</v>
      </c>
      <c r="P271" s="35" t="s">
        <v>992</v>
      </c>
      <c r="Q271" s="35" t="s">
        <v>1969</v>
      </c>
      <c r="R271" s="43" t="s">
        <v>535</v>
      </c>
      <c r="S271" s="36" t="s">
        <v>1095</v>
      </c>
    </row>
    <row r="272" spans="1:19" customFormat="1" ht="76.5">
      <c r="A272" s="36">
        <v>271</v>
      </c>
      <c r="B272" s="36" t="s">
        <v>514</v>
      </c>
      <c r="C272" s="54" t="s">
        <v>515</v>
      </c>
      <c r="D272" s="43" t="s">
        <v>2602</v>
      </c>
      <c r="E272" s="43" t="s">
        <v>533</v>
      </c>
      <c r="F272" s="43" t="s">
        <v>2180</v>
      </c>
      <c r="G272" s="36" t="s">
        <v>16</v>
      </c>
      <c r="H272" s="64" t="s">
        <v>391</v>
      </c>
      <c r="I272" s="64" t="s">
        <v>259</v>
      </c>
      <c r="J272" s="43" t="s">
        <v>1173</v>
      </c>
      <c r="K272" s="36"/>
      <c r="L272" s="76"/>
      <c r="M272" s="44" t="s">
        <v>2581</v>
      </c>
      <c r="N272" s="43" t="s">
        <v>516</v>
      </c>
      <c r="O272" s="43" t="s">
        <v>2599</v>
      </c>
      <c r="P272" s="43" t="s">
        <v>1265</v>
      </c>
      <c r="Q272" s="43" t="s">
        <v>1969</v>
      </c>
      <c r="R272" s="43" t="s">
        <v>1172</v>
      </c>
      <c r="S272" s="36" t="s">
        <v>1095</v>
      </c>
    </row>
    <row r="273" spans="1:19" customFormat="1" ht="89.25">
      <c r="A273" s="36">
        <v>272</v>
      </c>
      <c r="B273" s="36" t="s">
        <v>610</v>
      </c>
      <c r="C273" s="54" t="s">
        <v>609</v>
      </c>
      <c r="D273" s="36" t="s">
        <v>2676</v>
      </c>
      <c r="E273" s="54"/>
      <c r="F273" s="36" t="s">
        <v>2124</v>
      </c>
      <c r="G273" s="36" t="s">
        <v>16</v>
      </c>
      <c r="H273" s="57" t="s">
        <v>237</v>
      </c>
      <c r="I273" s="40" t="s">
        <v>975</v>
      </c>
      <c r="J273" s="58" t="s">
        <v>1817</v>
      </c>
      <c r="K273" s="36"/>
      <c r="L273" s="76"/>
      <c r="M273" s="37" t="s">
        <v>2125</v>
      </c>
      <c r="N273" s="36" t="s">
        <v>599</v>
      </c>
      <c r="O273" s="54"/>
      <c r="P273" s="36" t="s">
        <v>2126</v>
      </c>
      <c r="Q273" s="36" t="s">
        <v>2127</v>
      </c>
      <c r="R273" s="54" t="s">
        <v>2128</v>
      </c>
      <c r="S273" s="36" t="s">
        <v>803</v>
      </c>
    </row>
    <row r="274" spans="1:19" customFormat="1" ht="51">
      <c r="A274" s="36">
        <v>273</v>
      </c>
      <c r="B274" s="36" t="s">
        <v>610</v>
      </c>
      <c r="C274" s="54" t="s">
        <v>609</v>
      </c>
      <c r="D274" s="36" t="s">
        <v>2677</v>
      </c>
      <c r="E274" s="36"/>
      <c r="F274" s="36" t="s">
        <v>2124</v>
      </c>
      <c r="G274" s="36" t="s">
        <v>16</v>
      </c>
      <c r="H274" s="57" t="s">
        <v>1735</v>
      </c>
      <c r="I274" s="40" t="s">
        <v>969</v>
      </c>
      <c r="J274" s="36" t="s">
        <v>1809</v>
      </c>
      <c r="K274" s="36"/>
      <c r="L274" s="76"/>
      <c r="M274" s="37" t="s">
        <v>2125</v>
      </c>
      <c r="N274" s="36" t="s">
        <v>599</v>
      </c>
      <c r="O274" s="36"/>
      <c r="P274" s="36" t="s">
        <v>2126</v>
      </c>
      <c r="Q274" s="36" t="s">
        <v>2127</v>
      </c>
      <c r="R274" s="54" t="s">
        <v>2128</v>
      </c>
      <c r="S274" s="36" t="s">
        <v>803</v>
      </c>
    </row>
    <row r="275" spans="1:19" customFormat="1" ht="216.75">
      <c r="A275" s="36">
        <v>274</v>
      </c>
      <c r="B275" s="36" t="s">
        <v>610</v>
      </c>
      <c r="C275" s="54" t="s">
        <v>609</v>
      </c>
      <c r="D275" s="54" t="s">
        <v>2673</v>
      </c>
      <c r="E275" s="54"/>
      <c r="F275" s="54" t="s">
        <v>597</v>
      </c>
      <c r="G275" s="54" t="s">
        <v>16</v>
      </c>
      <c r="H275" s="54" t="s">
        <v>2129</v>
      </c>
      <c r="I275" s="54" t="s">
        <v>2130</v>
      </c>
      <c r="J275" s="54" t="s">
        <v>598</v>
      </c>
      <c r="K275" s="36"/>
      <c r="L275" s="76"/>
      <c r="M275" s="59" t="s">
        <v>1657</v>
      </c>
      <c r="N275" s="54" t="s">
        <v>599</v>
      </c>
      <c r="O275" s="54"/>
      <c r="P275" s="54" t="s">
        <v>1275</v>
      </c>
      <c r="Q275" s="54" t="s">
        <v>2131</v>
      </c>
      <c r="R275" s="54" t="s">
        <v>600</v>
      </c>
      <c r="S275" s="36" t="s">
        <v>803</v>
      </c>
    </row>
    <row r="276" spans="1:19" customFormat="1" ht="216.75">
      <c r="A276" s="36">
        <v>275</v>
      </c>
      <c r="B276" s="36" t="s">
        <v>610</v>
      </c>
      <c r="C276" s="54" t="s">
        <v>609</v>
      </c>
      <c r="D276" s="54" t="s">
        <v>2674</v>
      </c>
      <c r="E276" s="54"/>
      <c r="F276" s="54" t="s">
        <v>601</v>
      </c>
      <c r="G276" s="54" t="s">
        <v>16</v>
      </c>
      <c r="H276" s="54" t="s">
        <v>2132</v>
      </c>
      <c r="I276" s="54" t="s">
        <v>2132</v>
      </c>
      <c r="J276" s="36" t="s">
        <v>1801</v>
      </c>
      <c r="K276" s="36">
        <v>200</v>
      </c>
      <c r="L276" s="76">
        <f t="shared" si="4"/>
        <v>30600</v>
      </c>
      <c r="M276" s="59" t="s">
        <v>1729</v>
      </c>
      <c r="N276" s="54" t="s">
        <v>602</v>
      </c>
      <c r="O276" s="54"/>
      <c r="P276" s="54" t="s">
        <v>2133</v>
      </c>
      <c r="Q276" s="54" t="s">
        <v>620</v>
      </c>
      <c r="R276" s="54" t="s">
        <v>603</v>
      </c>
      <c r="S276" s="36" t="s">
        <v>803</v>
      </c>
    </row>
    <row r="277" spans="1:19" customFormat="1" ht="102">
      <c r="A277" s="36">
        <v>276</v>
      </c>
      <c r="B277" s="36" t="s">
        <v>610</v>
      </c>
      <c r="C277" s="54" t="s">
        <v>609</v>
      </c>
      <c r="D277" s="54" t="s">
        <v>611</v>
      </c>
      <c r="E277" s="54"/>
      <c r="F277" s="55" t="s">
        <v>613</v>
      </c>
      <c r="G277" s="54" t="s">
        <v>16</v>
      </c>
      <c r="H277" s="54" t="s">
        <v>253</v>
      </c>
      <c r="I277" s="57" t="s">
        <v>552</v>
      </c>
      <c r="J277" s="89" t="s">
        <v>1789</v>
      </c>
      <c r="K277" s="36">
        <v>80</v>
      </c>
      <c r="L277" s="76">
        <f t="shared" si="4"/>
        <v>12240</v>
      </c>
      <c r="M277" s="59" t="s">
        <v>1729</v>
      </c>
      <c r="N277" s="54" t="s">
        <v>602</v>
      </c>
      <c r="O277" s="54"/>
      <c r="P277" s="54" t="s">
        <v>2133</v>
      </c>
      <c r="Q277" s="54" t="s">
        <v>620</v>
      </c>
      <c r="R277" s="54" t="s">
        <v>603</v>
      </c>
      <c r="S277" s="36" t="s">
        <v>803</v>
      </c>
    </row>
    <row r="278" spans="1:19" customFormat="1" ht="51">
      <c r="A278" s="36">
        <v>277</v>
      </c>
      <c r="B278" s="36" t="s">
        <v>610</v>
      </c>
      <c r="C278" s="54" t="s">
        <v>609</v>
      </c>
      <c r="D278" s="54" t="s">
        <v>1243</v>
      </c>
      <c r="E278" s="54"/>
      <c r="F278" s="54" t="s">
        <v>604</v>
      </c>
      <c r="G278" s="36" t="s">
        <v>168</v>
      </c>
      <c r="H278" s="57" t="s">
        <v>392</v>
      </c>
      <c r="I278" s="57" t="s">
        <v>249</v>
      </c>
      <c r="J278" s="54" t="s">
        <v>1819</v>
      </c>
      <c r="K278" s="36">
        <v>456</v>
      </c>
      <c r="L278" s="76">
        <f t="shared" si="4"/>
        <v>69768</v>
      </c>
      <c r="M278" s="59" t="s">
        <v>1729</v>
      </c>
      <c r="N278" s="54" t="s">
        <v>599</v>
      </c>
      <c r="O278" s="54"/>
      <c r="P278" s="54" t="s">
        <v>1275</v>
      </c>
      <c r="Q278" s="54" t="s">
        <v>2136</v>
      </c>
      <c r="R278" s="54" t="s">
        <v>603</v>
      </c>
      <c r="S278" s="36" t="s">
        <v>803</v>
      </c>
    </row>
    <row r="279" spans="1:19" customFormat="1" ht="344.25">
      <c r="A279" s="36">
        <v>278</v>
      </c>
      <c r="B279" s="36" t="s">
        <v>610</v>
      </c>
      <c r="C279" s="54" t="s">
        <v>609</v>
      </c>
      <c r="D279" s="54" t="s">
        <v>612</v>
      </c>
      <c r="E279" s="54"/>
      <c r="F279" s="54" t="s">
        <v>614</v>
      </c>
      <c r="G279" s="54" t="s">
        <v>16</v>
      </c>
      <c r="H279" s="54" t="s">
        <v>615</v>
      </c>
      <c r="I279" s="54" t="s">
        <v>2134</v>
      </c>
      <c r="J279" s="54" t="s">
        <v>1812</v>
      </c>
      <c r="K279" s="36">
        <v>3199</v>
      </c>
      <c r="L279" s="76">
        <f t="shared" si="4"/>
        <v>489447</v>
      </c>
      <c r="M279" s="59" t="s">
        <v>1667</v>
      </c>
      <c r="N279" s="54" t="s">
        <v>599</v>
      </c>
      <c r="O279" s="71"/>
      <c r="P279" s="54" t="s">
        <v>1275</v>
      </c>
      <c r="Q279" s="54" t="s">
        <v>2135</v>
      </c>
      <c r="R279" s="54" t="s">
        <v>621</v>
      </c>
      <c r="S279" s="36" t="s">
        <v>803</v>
      </c>
    </row>
    <row r="280" spans="1:19" customFormat="1" ht="76.5">
      <c r="A280" s="36">
        <v>279</v>
      </c>
      <c r="B280" s="36" t="s">
        <v>610</v>
      </c>
      <c r="C280" s="54" t="s">
        <v>609</v>
      </c>
      <c r="D280" s="54" t="s">
        <v>2678</v>
      </c>
      <c r="E280" s="54"/>
      <c r="F280" s="54" t="s">
        <v>1974</v>
      </c>
      <c r="G280" s="54" t="s">
        <v>16</v>
      </c>
      <c r="H280" s="57" t="s">
        <v>266</v>
      </c>
      <c r="I280" s="57" t="s">
        <v>397</v>
      </c>
      <c r="J280" s="58" t="s">
        <v>1817</v>
      </c>
      <c r="K280" s="36">
        <v>352</v>
      </c>
      <c r="L280" s="76">
        <f t="shared" si="4"/>
        <v>53856</v>
      </c>
      <c r="M280" s="59" t="s">
        <v>1729</v>
      </c>
      <c r="N280" s="54" t="s">
        <v>599</v>
      </c>
      <c r="O280" s="54"/>
      <c r="P280" s="54" t="s">
        <v>2126</v>
      </c>
      <c r="Q280" s="54" t="s">
        <v>2127</v>
      </c>
      <c r="R280" s="54" t="s">
        <v>603</v>
      </c>
      <c r="S280" s="36" t="s">
        <v>803</v>
      </c>
    </row>
    <row r="281" spans="1:19" customFormat="1" ht="344.25">
      <c r="A281" s="36">
        <v>280</v>
      </c>
      <c r="B281" s="36" t="s">
        <v>610</v>
      </c>
      <c r="C281" s="54" t="s">
        <v>609</v>
      </c>
      <c r="D281" s="54" t="s">
        <v>2679</v>
      </c>
      <c r="E281" s="54"/>
      <c r="F281" s="59" t="s">
        <v>605</v>
      </c>
      <c r="G281" s="54" t="s">
        <v>16</v>
      </c>
      <c r="H281" s="54" t="s">
        <v>616</v>
      </c>
      <c r="I281" s="54" t="s">
        <v>394</v>
      </c>
      <c r="J281" s="54" t="s">
        <v>1814</v>
      </c>
      <c r="K281" s="36">
        <v>40</v>
      </c>
      <c r="L281" s="76">
        <f t="shared" si="4"/>
        <v>6120</v>
      </c>
      <c r="M281" s="59" t="s">
        <v>1729</v>
      </c>
      <c r="N281" s="54" t="s">
        <v>602</v>
      </c>
      <c r="O281" s="54"/>
      <c r="P281" s="54" t="s">
        <v>2133</v>
      </c>
      <c r="Q281" s="54" t="s">
        <v>768</v>
      </c>
      <c r="R281" s="54" t="s">
        <v>603</v>
      </c>
      <c r="S281" s="36" t="s">
        <v>803</v>
      </c>
    </row>
    <row r="282" spans="1:19" customFormat="1" ht="89.25">
      <c r="A282" s="36">
        <v>281</v>
      </c>
      <c r="B282" s="36" t="s">
        <v>610</v>
      </c>
      <c r="C282" s="54" t="s">
        <v>609</v>
      </c>
      <c r="D282" s="54" t="s">
        <v>2680</v>
      </c>
      <c r="E282" s="54"/>
      <c r="F282" s="54" t="s">
        <v>606</v>
      </c>
      <c r="G282" s="54" t="s">
        <v>16</v>
      </c>
      <c r="H282" s="54" t="s">
        <v>617</v>
      </c>
      <c r="I282" s="57" t="s">
        <v>255</v>
      </c>
      <c r="J282" s="54" t="s">
        <v>1788</v>
      </c>
      <c r="K282" s="36">
        <v>81</v>
      </c>
      <c r="L282" s="76">
        <f t="shared" si="4"/>
        <v>12393</v>
      </c>
      <c r="M282" s="59" t="s">
        <v>1729</v>
      </c>
      <c r="N282" s="54" t="s">
        <v>599</v>
      </c>
      <c r="O282" s="54"/>
      <c r="P282" s="54" t="s">
        <v>2133</v>
      </c>
      <c r="Q282" s="54" t="s">
        <v>769</v>
      </c>
      <c r="R282" s="54" t="s">
        <v>622</v>
      </c>
      <c r="S282" s="36" t="s">
        <v>803</v>
      </c>
    </row>
    <row r="283" spans="1:19" customFormat="1" ht="169.5" customHeight="1">
      <c r="A283" s="36">
        <v>282</v>
      </c>
      <c r="B283" s="36" t="s">
        <v>610</v>
      </c>
      <c r="C283" s="54" t="s">
        <v>609</v>
      </c>
      <c r="D283" s="54" t="s">
        <v>2681</v>
      </c>
      <c r="E283" s="54"/>
      <c r="F283" s="54" t="s">
        <v>2081</v>
      </c>
      <c r="G283" s="54" t="s">
        <v>16</v>
      </c>
      <c r="H283" s="57" t="s">
        <v>498</v>
      </c>
      <c r="I283" s="57" t="s">
        <v>253</v>
      </c>
      <c r="J283" s="54" t="s">
        <v>1787</v>
      </c>
      <c r="K283" s="36">
        <v>82</v>
      </c>
      <c r="L283" s="76">
        <f t="shared" si="4"/>
        <v>12546</v>
      </c>
      <c r="M283" s="59" t="s">
        <v>1729</v>
      </c>
      <c r="N283" s="54" t="s">
        <v>599</v>
      </c>
      <c r="O283" s="54"/>
      <c r="P283" s="54" t="s">
        <v>2133</v>
      </c>
      <c r="Q283" s="54" t="s">
        <v>769</v>
      </c>
      <c r="R283" s="54" t="s">
        <v>607</v>
      </c>
      <c r="S283" s="36" t="s">
        <v>803</v>
      </c>
    </row>
    <row r="284" spans="1:19" customFormat="1" ht="51">
      <c r="A284" s="36">
        <v>283</v>
      </c>
      <c r="B284" s="36" t="s">
        <v>610</v>
      </c>
      <c r="C284" s="54" t="s">
        <v>609</v>
      </c>
      <c r="D284" s="54" t="s">
        <v>2682</v>
      </c>
      <c r="E284" s="54"/>
      <c r="F284" s="54" t="s">
        <v>1975</v>
      </c>
      <c r="G284" s="54" t="s">
        <v>16</v>
      </c>
      <c r="H284" s="57" t="s">
        <v>619</v>
      </c>
      <c r="I284" s="57" t="s">
        <v>618</v>
      </c>
      <c r="J284" s="36" t="s">
        <v>1809</v>
      </c>
      <c r="K284" s="36">
        <v>250</v>
      </c>
      <c r="L284" s="76">
        <f t="shared" si="4"/>
        <v>38250</v>
      </c>
      <c r="M284" s="59" t="s">
        <v>1729</v>
      </c>
      <c r="N284" s="54" t="s">
        <v>602</v>
      </c>
      <c r="O284" s="54" t="s">
        <v>608</v>
      </c>
      <c r="P284" s="54" t="s">
        <v>1275</v>
      </c>
      <c r="Q284" s="54" t="s">
        <v>2137</v>
      </c>
      <c r="R284" s="54" t="s">
        <v>603</v>
      </c>
      <c r="S284" s="36" t="s">
        <v>803</v>
      </c>
    </row>
    <row r="285" spans="1:19" customFormat="1" ht="242.25">
      <c r="A285" s="36">
        <v>284</v>
      </c>
      <c r="B285" s="36" t="s">
        <v>623</v>
      </c>
      <c r="C285" s="36" t="s">
        <v>728</v>
      </c>
      <c r="D285" s="36" t="s">
        <v>732</v>
      </c>
      <c r="E285" s="36" t="s">
        <v>1648</v>
      </c>
      <c r="F285" s="36" t="s">
        <v>1976</v>
      </c>
      <c r="G285" s="36" t="s">
        <v>16</v>
      </c>
      <c r="H285" s="52" t="s">
        <v>777</v>
      </c>
      <c r="I285" s="52" t="s">
        <v>269</v>
      </c>
      <c r="J285" s="36" t="s">
        <v>1796</v>
      </c>
      <c r="K285" s="36">
        <v>160</v>
      </c>
      <c r="L285" s="76">
        <f t="shared" si="4"/>
        <v>24480</v>
      </c>
      <c r="M285" s="37" t="s">
        <v>627</v>
      </c>
      <c r="N285" s="36" t="s">
        <v>624</v>
      </c>
      <c r="O285" s="36" t="s">
        <v>1977</v>
      </c>
      <c r="P285" s="36" t="s">
        <v>1024</v>
      </c>
      <c r="Q285" s="36" t="s">
        <v>625</v>
      </c>
      <c r="R285" s="36" t="s">
        <v>772</v>
      </c>
      <c r="S285" s="36" t="s">
        <v>802</v>
      </c>
    </row>
    <row r="286" spans="1:19" customFormat="1" ht="89.25">
      <c r="A286" s="36">
        <v>285</v>
      </c>
      <c r="B286" s="36" t="s">
        <v>623</v>
      </c>
      <c r="C286" s="36" t="s">
        <v>728</v>
      </c>
      <c r="D286" s="36" t="s">
        <v>733</v>
      </c>
      <c r="E286" s="36"/>
      <c r="F286" s="36" t="s">
        <v>626</v>
      </c>
      <c r="G286" s="36" t="str">
        <f t="shared" ref="G286:G287" si="5">$F$146</f>
        <v>Actualizarea cadrului legislativ aferent Curții Constituționale</v>
      </c>
      <c r="H286" s="52" t="s">
        <v>244</v>
      </c>
      <c r="I286" s="52" t="s">
        <v>552</v>
      </c>
      <c r="J286" s="37" t="s">
        <v>1775</v>
      </c>
      <c r="K286" s="36">
        <v>130</v>
      </c>
      <c r="L286" s="76">
        <f t="shared" si="4"/>
        <v>19890</v>
      </c>
      <c r="M286" s="37" t="s">
        <v>627</v>
      </c>
      <c r="N286" s="36" t="s">
        <v>624</v>
      </c>
      <c r="O286" s="36" t="s">
        <v>628</v>
      </c>
      <c r="P286" s="36" t="s">
        <v>1024</v>
      </c>
      <c r="Q286" s="36" t="str">
        <f t="shared" ref="Q286:Q287" si="6">Q285</f>
        <v>Serviciul politici de consultanță în agricultură</v>
      </c>
      <c r="R286" s="36" t="s">
        <v>772</v>
      </c>
      <c r="S286" s="36" t="s">
        <v>802</v>
      </c>
    </row>
    <row r="287" spans="1:19" customFormat="1" ht="102">
      <c r="A287" s="36">
        <v>286</v>
      </c>
      <c r="B287" s="36" t="s">
        <v>623</v>
      </c>
      <c r="C287" s="36" t="s">
        <v>728</v>
      </c>
      <c r="D287" s="36" t="s">
        <v>773</v>
      </c>
      <c r="E287" s="36"/>
      <c r="F287" s="36" t="s">
        <v>626</v>
      </c>
      <c r="G287" s="36" t="str">
        <f t="shared" si="5"/>
        <v>Actualizarea cadrului legislativ aferent Curții Constituționale</v>
      </c>
      <c r="H287" s="52" t="s">
        <v>244</v>
      </c>
      <c r="I287" s="52" t="s">
        <v>497</v>
      </c>
      <c r="J287" s="36" t="s">
        <v>1772</v>
      </c>
      <c r="K287" s="36">
        <v>120</v>
      </c>
      <c r="L287" s="76">
        <f t="shared" si="4"/>
        <v>18360</v>
      </c>
      <c r="M287" s="37" t="s">
        <v>627</v>
      </c>
      <c r="N287" s="36" t="s">
        <v>624</v>
      </c>
      <c r="O287" s="36" t="s">
        <v>629</v>
      </c>
      <c r="P287" s="36" t="s">
        <v>1024</v>
      </c>
      <c r="Q287" s="36" t="str">
        <f t="shared" si="6"/>
        <v>Serviciul politici de consultanță în agricultură</v>
      </c>
      <c r="R287" s="36" t="s">
        <v>772</v>
      </c>
      <c r="S287" s="36" t="s">
        <v>802</v>
      </c>
    </row>
    <row r="288" spans="1:19" customFormat="1" ht="409.5">
      <c r="A288" s="36">
        <v>287</v>
      </c>
      <c r="B288" s="36" t="s">
        <v>623</v>
      </c>
      <c r="C288" s="36" t="s">
        <v>728</v>
      </c>
      <c r="D288" s="36" t="s">
        <v>729</v>
      </c>
      <c r="E288" s="36" t="s">
        <v>630</v>
      </c>
      <c r="F288" s="36" t="s">
        <v>631</v>
      </c>
      <c r="G288" s="36" t="s">
        <v>16</v>
      </c>
      <c r="H288" s="52" t="s">
        <v>778</v>
      </c>
      <c r="I288" s="52" t="s">
        <v>974</v>
      </c>
      <c r="J288" s="36" t="s">
        <v>1777</v>
      </c>
      <c r="K288" s="36">
        <v>132</v>
      </c>
      <c r="L288" s="76">
        <f t="shared" si="4"/>
        <v>20196</v>
      </c>
      <c r="M288" s="37" t="s">
        <v>627</v>
      </c>
      <c r="N288" s="36" t="s">
        <v>624</v>
      </c>
      <c r="O288" s="36" t="s">
        <v>632</v>
      </c>
      <c r="P288" s="36" t="s">
        <v>990</v>
      </c>
      <c r="Q288" s="36" t="s">
        <v>633</v>
      </c>
      <c r="R288" s="36" t="s">
        <v>1978</v>
      </c>
      <c r="S288" s="36" t="s">
        <v>802</v>
      </c>
    </row>
    <row r="289" spans="1:19" customFormat="1" ht="76.5">
      <c r="A289" s="36">
        <v>288</v>
      </c>
      <c r="B289" s="36" t="s">
        <v>623</v>
      </c>
      <c r="C289" s="36" t="s">
        <v>728</v>
      </c>
      <c r="D289" s="36" t="s">
        <v>730</v>
      </c>
      <c r="E289" s="36" t="s">
        <v>634</v>
      </c>
      <c r="F289" s="36" t="s">
        <v>635</v>
      </c>
      <c r="G289" s="36" t="s">
        <v>16</v>
      </c>
      <c r="H289" s="52" t="s">
        <v>244</v>
      </c>
      <c r="I289" s="52" t="s">
        <v>399</v>
      </c>
      <c r="J289" s="36" t="s">
        <v>1777</v>
      </c>
      <c r="K289" s="36">
        <v>132</v>
      </c>
      <c r="L289" s="76">
        <f t="shared" si="4"/>
        <v>20196</v>
      </c>
      <c r="M289" s="37" t="s">
        <v>627</v>
      </c>
      <c r="N289" s="36" t="s">
        <v>624</v>
      </c>
      <c r="O289" s="36" t="s">
        <v>632</v>
      </c>
      <c r="P289" s="36" t="s">
        <v>990</v>
      </c>
      <c r="Q289" s="36" t="s">
        <v>633</v>
      </c>
      <c r="R289" s="36" t="s">
        <v>1978</v>
      </c>
      <c r="S289" s="36" t="s">
        <v>802</v>
      </c>
    </row>
    <row r="290" spans="1:19" customFormat="1" ht="306">
      <c r="A290" s="36">
        <v>289</v>
      </c>
      <c r="B290" s="36" t="s">
        <v>623</v>
      </c>
      <c r="C290" s="36" t="s">
        <v>728</v>
      </c>
      <c r="D290" s="36" t="s">
        <v>731</v>
      </c>
      <c r="E290" s="36" t="s">
        <v>636</v>
      </c>
      <c r="F290" s="36" t="s">
        <v>637</v>
      </c>
      <c r="G290" s="36" t="s">
        <v>16</v>
      </c>
      <c r="H290" s="52" t="s">
        <v>791</v>
      </c>
      <c r="I290" s="52" t="s">
        <v>261</v>
      </c>
      <c r="J290" s="36" t="s">
        <v>1777</v>
      </c>
      <c r="K290" s="36">
        <v>132</v>
      </c>
      <c r="L290" s="76">
        <f t="shared" ref="L290:L348" si="7">K290*153</f>
        <v>20196</v>
      </c>
      <c r="M290" s="37" t="s">
        <v>627</v>
      </c>
      <c r="N290" s="36" t="s">
        <v>624</v>
      </c>
      <c r="O290" s="36" t="s">
        <v>632</v>
      </c>
      <c r="P290" s="36" t="s">
        <v>990</v>
      </c>
      <c r="Q290" s="36" t="s">
        <v>633</v>
      </c>
      <c r="R290" s="36" t="s">
        <v>1978</v>
      </c>
      <c r="S290" s="36" t="s">
        <v>802</v>
      </c>
    </row>
    <row r="291" spans="1:19" customFormat="1" ht="153">
      <c r="A291" s="36">
        <v>290</v>
      </c>
      <c r="B291" s="36" t="s">
        <v>623</v>
      </c>
      <c r="C291" s="36" t="s">
        <v>728</v>
      </c>
      <c r="D291" s="36" t="s">
        <v>1240</v>
      </c>
      <c r="E291" s="36" t="s">
        <v>638</v>
      </c>
      <c r="F291" s="36" t="s">
        <v>639</v>
      </c>
      <c r="G291" s="36" t="s">
        <v>168</v>
      </c>
      <c r="H291" s="52" t="s">
        <v>783</v>
      </c>
      <c r="I291" s="52" t="s">
        <v>264</v>
      </c>
      <c r="J291" s="36" t="s">
        <v>1795</v>
      </c>
      <c r="K291" s="36">
        <v>150</v>
      </c>
      <c r="L291" s="76">
        <f t="shared" si="7"/>
        <v>22950</v>
      </c>
      <c r="M291" s="37" t="s">
        <v>627</v>
      </c>
      <c r="N291" s="36" t="s">
        <v>624</v>
      </c>
      <c r="O291" s="36"/>
      <c r="P291" s="36" t="s">
        <v>991</v>
      </c>
      <c r="Q291" s="36" t="s">
        <v>1979</v>
      </c>
      <c r="R291" s="36" t="s">
        <v>776</v>
      </c>
      <c r="S291" s="36" t="s">
        <v>802</v>
      </c>
    </row>
    <row r="292" spans="1:19" customFormat="1" ht="89.25">
      <c r="A292" s="36">
        <v>291</v>
      </c>
      <c r="B292" s="36" t="s">
        <v>623</v>
      </c>
      <c r="C292" s="36" t="s">
        <v>728</v>
      </c>
      <c r="D292" s="36" t="s">
        <v>2082</v>
      </c>
      <c r="E292" s="36" t="s">
        <v>640</v>
      </c>
      <c r="F292" s="36" t="s">
        <v>641</v>
      </c>
      <c r="G292" s="36" t="s">
        <v>16</v>
      </c>
      <c r="H292" s="52" t="s">
        <v>791</v>
      </c>
      <c r="I292" s="52" t="s">
        <v>261</v>
      </c>
      <c r="J292" s="37" t="s">
        <v>1795</v>
      </c>
      <c r="K292" s="36">
        <v>150</v>
      </c>
      <c r="L292" s="76">
        <f t="shared" si="7"/>
        <v>22950</v>
      </c>
      <c r="M292" s="37" t="s">
        <v>627</v>
      </c>
      <c r="N292" s="36" t="s">
        <v>624</v>
      </c>
      <c r="O292" s="36"/>
      <c r="P292" s="36" t="s">
        <v>991</v>
      </c>
      <c r="Q292" s="36" t="s">
        <v>1979</v>
      </c>
      <c r="R292" s="36" t="s">
        <v>771</v>
      </c>
      <c r="S292" s="36" t="s">
        <v>802</v>
      </c>
    </row>
    <row r="293" spans="1:19" customFormat="1" ht="153">
      <c r="A293" s="36">
        <v>292</v>
      </c>
      <c r="B293" s="36" t="s">
        <v>623</v>
      </c>
      <c r="C293" s="36" t="s">
        <v>728</v>
      </c>
      <c r="D293" s="36" t="s">
        <v>2563</v>
      </c>
      <c r="E293" s="36" t="s">
        <v>642</v>
      </c>
      <c r="F293" s="36" t="s">
        <v>765</v>
      </c>
      <c r="G293" s="36" t="s">
        <v>16</v>
      </c>
      <c r="H293" s="52" t="s">
        <v>784</v>
      </c>
      <c r="I293" s="52" t="s">
        <v>789</v>
      </c>
      <c r="J293" s="37" t="s">
        <v>1775</v>
      </c>
      <c r="K293" s="36">
        <v>130</v>
      </c>
      <c r="L293" s="76">
        <f t="shared" si="7"/>
        <v>19890</v>
      </c>
      <c r="M293" s="37" t="s">
        <v>627</v>
      </c>
      <c r="N293" s="36" t="s">
        <v>624</v>
      </c>
      <c r="O293" s="36"/>
      <c r="P293" s="36" t="s">
        <v>991</v>
      </c>
      <c r="Q293" s="36" t="s">
        <v>1979</v>
      </c>
      <c r="R293" s="36" t="s">
        <v>643</v>
      </c>
      <c r="S293" s="36" t="s">
        <v>802</v>
      </c>
    </row>
    <row r="294" spans="1:19" customFormat="1" ht="89.25">
      <c r="A294" s="36">
        <v>293</v>
      </c>
      <c r="B294" s="36" t="s">
        <v>623</v>
      </c>
      <c r="C294" s="36" t="s">
        <v>728</v>
      </c>
      <c r="D294" s="36" t="s">
        <v>734</v>
      </c>
      <c r="E294" s="36"/>
      <c r="F294" s="36" t="s">
        <v>1980</v>
      </c>
      <c r="G294" s="36" t="s">
        <v>16</v>
      </c>
      <c r="H294" s="52" t="s">
        <v>784</v>
      </c>
      <c r="I294" s="52" t="s">
        <v>260</v>
      </c>
      <c r="J294" s="37" t="s">
        <v>1795</v>
      </c>
      <c r="K294" s="36">
        <v>150</v>
      </c>
      <c r="L294" s="76">
        <f t="shared" si="7"/>
        <v>22950</v>
      </c>
      <c r="M294" s="37" t="s">
        <v>627</v>
      </c>
      <c r="N294" s="36" t="s">
        <v>624</v>
      </c>
      <c r="O294" s="36"/>
      <c r="P294" s="36" t="s">
        <v>991</v>
      </c>
      <c r="Q294" s="36" t="s">
        <v>1979</v>
      </c>
      <c r="R294" s="36" t="s">
        <v>771</v>
      </c>
      <c r="S294" s="36" t="s">
        <v>802</v>
      </c>
    </row>
    <row r="295" spans="1:19" customFormat="1" ht="51">
      <c r="A295" s="36">
        <v>294</v>
      </c>
      <c r="B295" s="36" t="s">
        <v>623</v>
      </c>
      <c r="C295" s="36" t="s">
        <v>728</v>
      </c>
      <c r="D295" s="36" t="s">
        <v>1241</v>
      </c>
      <c r="E295" s="36" t="s">
        <v>644</v>
      </c>
      <c r="F295" s="36" t="s">
        <v>645</v>
      </c>
      <c r="G295" s="36" t="s">
        <v>168</v>
      </c>
      <c r="H295" s="52" t="s">
        <v>397</v>
      </c>
      <c r="I295" s="52" t="s">
        <v>801</v>
      </c>
      <c r="J295" s="37" t="s">
        <v>1795</v>
      </c>
      <c r="K295" s="36">
        <v>150</v>
      </c>
      <c r="L295" s="76">
        <f t="shared" si="7"/>
        <v>22950</v>
      </c>
      <c r="M295" s="37" t="s">
        <v>627</v>
      </c>
      <c r="N295" s="36" t="s">
        <v>624</v>
      </c>
      <c r="O295" s="36"/>
      <c r="P295" s="36" t="s">
        <v>1024</v>
      </c>
      <c r="Q295" s="36" t="s">
        <v>646</v>
      </c>
      <c r="R295" s="36" t="s">
        <v>775</v>
      </c>
      <c r="S295" s="36" t="s">
        <v>802</v>
      </c>
    </row>
    <row r="296" spans="1:19" customFormat="1" ht="89.25">
      <c r="A296" s="36">
        <v>295</v>
      </c>
      <c r="B296" s="36" t="s">
        <v>623</v>
      </c>
      <c r="C296" s="36" t="s">
        <v>728</v>
      </c>
      <c r="D296" s="36" t="s">
        <v>2564</v>
      </c>
      <c r="E296" s="36" t="s">
        <v>644</v>
      </c>
      <c r="F296" s="36" t="s">
        <v>647</v>
      </c>
      <c r="G296" s="36" t="s">
        <v>16</v>
      </c>
      <c r="H296" s="52" t="s">
        <v>973</v>
      </c>
      <c r="I296" s="52" t="s">
        <v>257</v>
      </c>
      <c r="J296" s="37" t="s">
        <v>1775</v>
      </c>
      <c r="K296" s="36">
        <v>130</v>
      </c>
      <c r="L296" s="76">
        <f t="shared" si="7"/>
        <v>19890</v>
      </c>
      <c r="M296" s="37" t="s">
        <v>627</v>
      </c>
      <c r="N296" s="36" t="s">
        <v>624</v>
      </c>
      <c r="O296" s="36" t="s">
        <v>648</v>
      </c>
      <c r="P296" s="36" t="s">
        <v>990</v>
      </c>
      <c r="Q296" s="36" t="s">
        <v>649</v>
      </c>
      <c r="R296" s="36" t="s">
        <v>775</v>
      </c>
      <c r="S296" s="36" t="s">
        <v>802</v>
      </c>
    </row>
    <row r="297" spans="1:19" customFormat="1" ht="409.5">
      <c r="A297" s="36">
        <v>296</v>
      </c>
      <c r="B297" s="36" t="s">
        <v>623</v>
      </c>
      <c r="C297" s="36" t="s">
        <v>728</v>
      </c>
      <c r="D297" s="36" t="s">
        <v>2560</v>
      </c>
      <c r="E297" s="36" t="s">
        <v>650</v>
      </c>
      <c r="F297" s="36" t="s">
        <v>651</v>
      </c>
      <c r="G297" s="36" t="s">
        <v>16</v>
      </c>
      <c r="H297" s="61" t="s">
        <v>785</v>
      </c>
      <c r="I297" s="52" t="s">
        <v>258</v>
      </c>
      <c r="J297" s="36" t="s">
        <v>1823</v>
      </c>
      <c r="K297" s="36">
        <v>500</v>
      </c>
      <c r="L297" s="76">
        <f t="shared" si="7"/>
        <v>76500</v>
      </c>
      <c r="M297" s="37" t="s">
        <v>627</v>
      </c>
      <c r="N297" s="36" t="s">
        <v>624</v>
      </c>
      <c r="O297" s="36"/>
      <c r="P297" s="36" t="s">
        <v>1981</v>
      </c>
      <c r="Q297" s="36" t="s">
        <v>652</v>
      </c>
      <c r="R297" s="36" t="s">
        <v>1982</v>
      </c>
      <c r="S297" s="36" t="s">
        <v>802</v>
      </c>
    </row>
    <row r="298" spans="1:19" customFormat="1" ht="409.5">
      <c r="A298" s="36">
        <v>297</v>
      </c>
      <c r="B298" s="36" t="s">
        <v>623</v>
      </c>
      <c r="C298" s="36" t="s">
        <v>728</v>
      </c>
      <c r="D298" s="36" t="s">
        <v>735</v>
      </c>
      <c r="E298" s="36" t="s">
        <v>653</v>
      </c>
      <c r="F298" s="36" t="s">
        <v>654</v>
      </c>
      <c r="G298" s="36" t="s">
        <v>16</v>
      </c>
      <c r="H298" s="36" t="s">
        <v>378</v>
      </c>
      <c r="I298" s="52" t="s">
        <v>789</v>
      </c>
      <c r="J298" s="36" t="s">
        <v>1811</v>
      </c>
      <c r="K298" s="36">
        <v>300</v>
      </c>
      <c r="L298" s="76">
        <f t="shared" si="7"/>
        <v>45900</v>
      </c>
      <c r="M298" s="37" t="s">
        <v>627</v>
      </c>
      <c r="N298" s="36" t="s">
        <v>624</v>
      </c>
      <c r="O298" s="36"/>
      <c r="P298" s="36" t="s">
        <v>1981</v>
      </c>
      <c r="Q298" s="36" t="s">
        <v>652</v>
      </c>
      <c r="R298" s="36" t="s">
        <v>1983</v>
      </c>
      <c r="S298" s="36" t="s">
        <v>802</v>
      </c>
    </row>
    <row r="299" spans="1:19" customFormat="1" ht="89.25">
      <c r="A299" s="36">
        <v>298</v>
      </c>
      <c r="B299" s="36" t="s">
        <v>623</v>
      </c>
      <c r="C299" s="36" t="s">
        <v>728</v>
      </c>
      <c r="D299" s="36" t="s">
        <v>2565</v>
      </c>
      <c r="E299" s="36" t="s">
        <v>655</v>
      </c>
      <c r="F299" s="36" t="s">
        <v>656</v>
      </c>
      <c r="G299" s="36" t="s">
        <v>16</v>
      </c>
      <c r="H299" s="52" t="s">
        <v>792</v>
      </c>
      <c r="I299" s="36" t="s">
        <v>253</v>
      </c>
      <c r="J299" s="76" t="s">
        <v>1768</v>
      </c>
      <c r="K299" s="36">
        <v>100</v>
      </c>
      <c r="L299" s="76">
        <f t="shared" si="7"/>
        <v>15300</v>
      </c>
      <c r="M299" s="37" t="s">
        <v>627</v>
      </c>
      <c r="N299" s="36" t="s">
        <v>624</v>
      </c>
      <c r="O299" s="36"/>
      <c r="P299" s="36" t="s">
        <v>1981</v>
      </c>
      <c r="Q299" s="36" t="s">
        <v>652</v>
      </c>
      <c r="R299" s="36" t="s">
        <v>1984</v>
      </c>
      <c r="S299" s="36" t="s">
        <v>802</v>
      </c>
    </row>
    <row r="300" spans="1:19" customFormat="1" ht="102">
      <c r="A300" s="36">
        <v>299</v>
      </c>
      <c r="B300" s="36" t="s">
        <v>623</v>
      </c>
      <c r="C300" s="36" t="s">
        <v>728</v>
      </c>
      <c r="D300" s="36" t="s">
        <v>2561</v>
      </c>
      <c r="E300" s="36" t="s">
        <v>657</v>
      </c>
      <c r="F300" s="36" t="s">
        <v>658</v>
      </c>
      <c r="G300" s="36" t="s">
        <v>16</v>
      </c>
      <c r="H300" s="52" t="s">
        <v>550</v>
      </c>
      <c r="I300" s="61" t="s">
        <v>975</v>
      </c>
      <c r="J300" s="36" t="s">
        <v>1811</v>
      </c>
      <c r="K300" s="36">
        <v>300</v>
      </c>
      <c r="L300" s="76">
        <f t="shared" si="7"/>
        <v>45900</v>
      </c>
      <c r="M300" s="37" t="s">
        <v>627</v>
      </c>
      <c r="N300" s="36" t="s">
        <v>624</v>
      </c>
      <c r="O300" s="36"/>
      <c r="P300" s="36" t="s">
        <v>1981</v>
      </c>
      <c r="Q300" s="36" t="s">
        <v>652</v>
      </c>
      <c r="R300" s="36" t="s">
        <v>1985</v>
      </c>
      <c r="S300" s="36" t="s">
        <v>802</v>
      </c>
    </row>
    <row r="301" spans="1:19" customFormat="1" ht="191.25">
      <c r="A301" s="36">
        <v>300</v>
      </c>
      <c r="B301" s="36" t="s">
        <v>623</v>
      </c>
      <c r="C301" s="36" t="s">
        <v>728</v>
      </c>
      <c r="D301" s="36" t="s">
        <v>2566</v>
      </c>
      <c r="E301" s="36" t="s">
        <v>1986</v>
      </c>
      <c r="F301" s="36" t="s">
        <v>659</v>
      </c>
      <c r="G301" s="36" t="s">
        <v>16</v>
      </c>
      <c r="H301" s="52" t="s">
        <v>786</v>
      </c>
      <c r="I301" s="52" t="s">
        <v>790</v>
      </c>
      <c r="J301" s="37" t="s">
        <v>1775</v>
      </c>
      <c r="K301" s="36">
        <v>130</v>
      </c>
      <c r="L301" s="76">
        <f t="shared" si="7"/>
        <v>19890</v>
      </c>
      <c r="M301" s="37" t="s">
        <v>627</v>
      </c>
      <c r="N301" s="36" t="s">
        <v>624</v>
      </c>
      <c r="O301" s="36"/>
      <c r="P301" s="36" t="s">
        <v>991</v>
      </c>
      <c r="Q301" s="36" t="s">
        <v>1987</v>
      </c>
      <c r="R301" s="36" t="s">
        <v>1985</v>
      </c>
      <c r="S301" s="36" t="s">
        <v>802</v>
      </c>
    </row>
    <row r="302" spans="1:19" customFormat="1" ht="255">
      <c r="A302" s="36">
        <v>301</v>
      </c>
      <c r="B302" s="36" t="s">
        <v>623</v>
      </c>
      <c r="C302" s="36" t="s">
        <v>728</v>
      </c>
      <c r="D302" s="36" t="s">
        <v>736</v>
      </c>
      <c r="E302" s="36" t="s">
        <v>660</v>
      </c>
      <c r="F302" s="36" t="s">
        <v>663</v>
      </c>
      <c r="G302" s="36" t="s">
        <v>16</v>
      </c>
      <c r="H302" s="52" t="s">
        <v>786</v>
      </c>
      <c r="I302" s="52" t="s">
        <v>790</v>
      </c>
      <c r="J302" s="36" t="s">
        <v>1795</v>
      </c>
      <c r="K302" s="36">
        <v>150</v>
      </c>
      <c r="L302" s="76">
        <f t="shared" si="7"/>
        <v>22950</v>
      </c>
      <c r="M302" s="37" t="s">
        <v>627</v>
      </c>
      <c r="N302" s="36" t="s">
        <v>624</v>
      </c>
      <c r="O302" s="36"/>
      <c r="P302" s="36" t="s">
        <v>991</v>
      </c>
      <c r="Q302" s="36" t="s">
        <v>1987</v>
      </c>
      <c r="R302" s="36" t="s">
        <v>1984</v>
      </c>
      <c r="S302" s="36" t="s">
        <v>802</v>
      </c>
    </row>
    <row r="303" spans="1:19" customFormat="1" ht="102">
      <c r="A303" s="36">
        <v>302</v>
      </c>
      <c r="B303" s="36" t="s">
        <v>623</v>
      </c>
      <c r="C303" s="36" t="s">
        <v>728</v>
      </c>
      <c r="D303" s="36" t="s">
        <v>2567</v>
      </c>
      <c r="E303" s="36" t="s">
        <v>661</v>
      </c>
      <c r="F303" s="36" t="s">
        <v>659</v>
      </c>
      <c r="G303" s="36" t="s">
        <v>16</v>
      </c>
      <c r="H303" s="52" t="s">
        <v>787</v>
      </c>
      <c r="I303" s="52" t="s">
        <v>394</v>
      </c>
      <c r="J303" s="36" t="s">
        <v>1795</v>
      </c>
      <c r="K303" s="36">
        <v>150</v>
      </c>
      <c r="L303" s="76">
        <f t="shared" si="7"/>
        <v>22950</v>
      </c>
      <c r="M303" s="37" t="s">
        <v>627</v>
      </c>
      <c r="N303" s="36" t="s">
        <v>624</v>
      </c>
      <c r="O303" s="36"/>
      <c r="P303" s="36" t="s">
        <v>991</v>
      </c>
      <c r="Q303" s="36" t="s">
        <v>1987</v>
      </c>
      <c r="R303" s="36" t="s">
        <v>1984</v>
      </c>
      <c r="S303" s="36" t="s">
        <v>802</v>
      </c>
    </row>
    <row r="304" spans="1:19" customFormat="1" ht="409.5">
      <c r="A304" s="36">
        <v>303</v>
      </c>
      <c r="B304" s="36" t="s">
        <v>623</v>
      </c>
      <c r="C304" s="36" t="s">
        <v>728</v>
      </c>
      <c r="D304" s="36" t="s">
        <v>2562</v>
      </c>
      <c r="E304" s="36" t="s">
        <v>662</v>
      </c>
      <c r="F304" s="36" t="s">
        <v>659</v>
      </c>
      <c r="G304" s="36" t="s">
        <v>16</v>
      </c>
      <c r="H304" s="52" t="s">
        <v>548</v>
      </c>
      <c r="I304" s="36" t="s">
        <v>262</v>
      </c>
      <c r="J304" s="36" t="s">
        <v>1795</v>
      </c>
      <c r="K304" s="36">
        <v>150</v>
      </c>
      <c r="L304" s="76">
        <f t="shared" si="7"/>
        <v>22950</v>
      </c>
      <c r="M304" s="37" t="s">
        <v>627</v>
      </c>
      <c r="N304" s="36" t="s">
        <v>624</v>
      </c>
      <c r="O304" s="36"/>
      <c r="P304" s="36" t="s">
        <v>991</v>
      </c>
      <c r="Q304" s="36" t="s">
        <v>1987</v>
      </c>
      <c r="R304" s="36" t="s">
        <v>1984</v>
      </c>
      <c r="S304" s="36" t="s">
        <v>802</v>
      </c>
    </row>
    <row r="305" spans="1:19" customFormat="1" ht="293.25">
      <c r="A305" s="36">
        <v>304</v>
      </c>
      <c r="B305" s="36" t="s">
        <v>623</v>
      </c>
      <c r="C305" s="36" t="s">
        <v>728</v>
      </c>
      <c r="D305" s="36" t="s">
        <v>2569</v>
      </c>
      <c r="E305" s="36" t="s">
        <v>1988</v>
      </c>
      <c r="F305" s="36" t="s">
        <v>663</v>
      </c>
      <c r="G305" s="36" t="s">
        <v>16</v>
      </c>
      <c r="H305" s="52" t="s">
        <v>788</v>
      </c>
      <c r="I305" s="52" t="s">
        <v>265</v>
      </c>
      <c r="J305" s="37" t="s">
        <v>1775</v>
      </c>
      <c r="K305" s="36">
        <v>130</v>
      </c>
      <c r="L305" s="76">
        <f t="shared" si="7"/>
        <v>19890</v>
      </c>
      <c r="M305" s="37" t="s">
        <v>627</v>
      </c>
      <c r="N305" s="36" t="s">
        <v>624</v>
      </c>
      <c r="O305" s="36"/>
      <c r="P305" s="36" t="s">
        <v>991</v>
      </c>
      <c r="Q305" s="36" t="s">
        <v>1987</v>
      </c>
      <c r="R305" s="36" t="s">
        <v>1984</v>
      </c>
      <c r="S305" s="36" t="s">
        <v>802</v>
      </c>
    </row>
    <row r="306" spans="1:19" customFormat="1" ht="153">
      <c r="A306" s="36">
        <v>305</v>
      </c>
      <c r="B306" s="36" t="s">
        <v>623</v>
      </c>
      <c r="C306" s="36" t="s">
        <v>728</v>
      </c>
      <c r="D306" s="36" t="s">
        <v>1989</v>
      </c>
      <c r="E306" s="36" t="s">
        <v>2293</v>
      </c>
      <c r="F306" s="36" t="s">
        <v>2083</v>
      </c>
      <c r="G306" s="36" t="s">
        <v>16</v>
      </c>
      <c r="H306" s="52" t="s">
        <v>230</v>
      </c>
      <c r="I306" s="52" t="s">
        <v>789</v>
      </c>
      <c r="J306" s="36" t="s">
        <v>1795</v>
      </c>
      <c r="K306" s="36">
        <v>150</v>
      </c>
      <c r="L306" s="76">
        <f t="shared" si="7"/>
        <v>22950</v>
      </c>
      <c r="M306" s="37" t="s">
        <v>627</v>
      </c>
      <c r="N306" s="36" t="s">
        <v>624</v>
      </c>
      <c r="O306" s="36"/>
      <c r="P306" s="36" t="s">
        <v>991</v>
      </c>
      <c r="Q306" s="36" t="s">
        <v>664</v>
      </c>
      <c r="R306" s="36" t="s">
        <v>1984</v>
      </c>
      <c r="S306" s="36" t="s">
        <v>802</v>
      </c>
    </row>
    <row r="307" spans="1:19" customFormat="1" ht="204">
      <c r="A307" s="36">
        <v>306</v>
      </c>
      <c r="B307" s="36" t="s">
        <v>623</v>
      </c>
      <c r="C307" s="36" t="s">
        <v>728</v>
      </c>
      <c r="D307" s="36" t="s">
        <v>737</v>
      </c>
      <c r="E307" s="36" t="s">
        <v>2294</v>
      </c>
      <c r="F307" s="36" t="s">
        <v>665</v>
      </c>
      <c r="G307" s="36" t="s">
        <v>16</v>
      </c>
      <c r="H307" s="52" t="s">
        <v>230</v>
      </c>
      <c r="I307" s="52" t="s">
        <v>264</v>
      </c>
      <c r="J307" s="36" t="s">
        <v>1795</v>
      </c>
      <c r="K307" s="36">
        <v>150</v>
      </c>
      <c r="L307" s="76">
        <f t="shared" si="7"/>
        <v>22950</v>
      </c>
      <c r="M307" s="37" t="s">
        <v>627</v>
      </c>
      <c r="N307" s="36" t="s">
        <v>624</v>
      </c>
      <c r="O307" s="36" t="s">
        <v>666</v>
      </c>
      <c r="P307" s="36" t="s">
        <v>991</v>
      </c>
      <c r="Q307" s="36" t="s">
        <v>664</v>
      </c>
      <c r="R307" s="36" t="s">
        <v>1984</v>
      </c>
      <c r="S307" s="36" t="s">
        <v>802</v>
      </c>
    </row>
    <row r="308" spans="1:19" customFormat="1" ht="165.75">
      <c r="A308" s="36">
        <v>307</v>
      </c>
      <c r="B308" s="36" t="s">
        <v>623</v>
      </c>
      <c r="C308" s="36" t="s">
        <v>728</v>
      </c>
      <c r="D308" s="36" t="s">
        <v>2570</v>
      </c>
      <c r="E308" s="36" t="s">
        <v>1990</v>
      </c>
      <c r="F308" s="36" t="s">
        <v>667</v>
      </c>
      <c r="G308" s="36" t="s">
        <v>16</v>
      </c>
      <c r="H308" s="52" t="s">
        <v>230</v>
      </c>
      <c r="I308" s="52" t="s">
        <v>260</v>
      </c>
      <c r="J308" s="36" t="s">
        <v>1795</v>
      </c>
      <c r="K308" s="36">
        <v>150</v>
      </c>
      <c r="L308" s="76">
        <f t="shared" si="7"/>
        <v>22950</v>
      </c>
      <c r="M308" s="37" t="s">
        <v>627</v>
      </c>
      <c r="N308" s="36" t="s">
        <v>624</v>
      </c>
      <c r="O308" s="36" t="s">
        <v>666</v>
      </c>
      <c r="P308" s="36" t="s">
        <v>991</v>
      </c>
      <c r="Q308" s="36" t="s">
        <v>664</v>
      </c>
      <c r="R308" s="36" t="s">
        <v>1984</v>
      </c>
      <c r="S308" s="36" t="s">
        <v>802</v>
      </c>
    </row>
    <row r="309" spans="1:19" customFormat="1" ht="267.75">
      <c r="A309" s="36">
        <v>308</v>
      </c>
      <c r="B309" s="36" t="s">
        <v>623</v>
      </c>
      <c r="C309" s="36" t="s">
        <v>728</v>
      </c>
      <c r="D309" s="36" t="s">
        <v>2160</v>
      </c>
      <c r="E309" s="36" t="s">
        <v>2186</v>
      </c>
      <c r="F309" s="36" t="s">
        <v>2187</v>
      </c>
      <c r="G309" s="36" t="s">
        <v>16</v>
      </c>
      <c r="H309" s="52" t="s">
        <v>793</v>
      </c>
      <c r="I309" s="52" t="s">
        <v>248</v>
      </c>
      <c r="J309" s="36" t="s">
        <v>1795</v>
      </c>
      <c r="K309" s="130"/>
      <c r="L309" s="131"/>
      <c r="M309" s="37" t="s">
        <v>627</v>
      </c>
      <c r="N309" s="36" t="s">
        <v>624</v>
      </c>
      <c r="O309" s="36" t="s">
        <v>666</v>
      </c>
      <c r="P309" s="36" t="s">
        <v>991</v>
      </c>
      <c r="Q309" s="36" t="s">
        <v>664</v>
      </c>
      <c r="R309" s="36" t="s">
        <v>1984</v>
      </c>
      <c r="S309" s="36" t="s">
        <v>802</v>
      </c>
    </row>
    <row r="310" spans="1:19" customFormat="1" ht="191.25">
      <c r="A310" s="36">
        <v>309</v>
      </c>
      <c r="B310" s="36" t="s">
        <v>623</v>
      </c>
      <c r="C310" s="36" t="s">
        <v>728</v>
      </c>
      <c r="D310" s="36" t="s">
        <v>2204</v>
      </c>
      <c r="E310" s="36" t="s">
        <v>2188</v>
      </c>
      <c r="F310" s="36" t="s">
        <v>2205</v>
      </c>
      <c r="G310" s="36" t="s">
        <v>16</v>
      </c>
      <c r="H310" s="52" t="s">
        <v>493</v>
      </c>
      <c r="I310" s="52" t="s">
        <v>257</v>
      </c>
      <c r="J310" s="36" t="s">
        <v>1795</v>
      </c>
      <c r="K310" s="130"/>
      <c r="L310" s="131"/>
      <c r="M310" s="37" t="s">
        <v>627</v>
      </c>
      <c r="N310" s="36" t="s">
        <v>624</v>
      </c>
      <c r="O310" s="36" t="s">
        <v>666</v>
      </c>
      <c r="P310" s="36" t="s">
        <v>991</v>
      </c>
      <c r="Q310" s="36" t="s">
        <v>664</v>
      </c>
      <c r="R310" s="36" t="s">
        <v>1984</v>
      </c>
      <c r="S310" s="36" t="s">
        <v>802</v>
      </c>
    </row>
    <row r="311" spans="1:19" customFormat="1" ht="357">
      <c r="A311" s="36">
        <v>310</v>
      </c>
      <c r="B311" s="36" t="s">
        <v>623</v>
      </c>
      <c r="C311" s="36" t="s">
        <v>728</v>
      </c>
      <c r="D311" s="36" t="s">
        <v>2201</v>
      </c>
      <c r="E311" s="36" t="s">
        <v>2189</v>
      </c>
      <c r="F311" s="36" t="s">
        <v>2190</v>
      </c>
      <c r="G311" s="36" t="s">
        <v>16</v>
      </c>
      <c r="H311" s="52" t="s">
        <v>243</v>
      </c>
      <c r="I311" s="52" t="s">
        <v>974</v>
      </c>
      <c r="J311" s="36" t="s">
        <v>1795</v>
      </c>
      <c r="K311" s="130"/>
      <c r="L311" s="131"/>
      <c r="M311" s="37" t="s">
        <v>627</v>
      </c>
      <c r="N311" s="36" t="s">
        <v>624</v>
      </c>
      <c r="O311" s="36" t="s">
        <v>666</v>
      </c>
      <c r="P311" s="36" t="s">
        <v>991</v>
      </c>
      <c r="Q311" s="36" t="s">
        <v>664</v>
      </c>
      <c r="R311" s="36" t="s">
        <v>1984</v>
      </c>
      <c r="S311" s="36" t="s">
        <v>802</v>
      </c>
    </row>
    <row r="312" spans="1:19" customFormat="1" ht="178.5">
      <c r="A312" s="36">
        <v>311</v>
      </c>
      <c r="B312" s="36" t="s">
        <v>623</v>
      </c>
      <c r="C312" s="36" t="s">
        <v>728</v>
      </c>
      <c r="D312" s="36" t="s">
        <v>2191</v>
      </c>
      <c r="E312" s="36" t="s">
        <v>2192</v>
      </c>
      <c r="F312" s="36" t="s">
        <v>2202</v>
      </c>
      <c r="G312" s="36" t="s">
        <v>16</v>
      </c>
      <c r="H312" s="52" t="s">
        <v>244</v>
      </c>
      <c r="I312" s="52" t="s">
        <v>972</v>
      </c>
      <c r="J312" s="36" t="s">
        <v>1795</v>
      </c>
      <c r="K312" s="130"/>
      <c r="L312" s="131"/>
      <c r="M312" s="37" t="s">
        <v>627</v>
      </c>
      <c r="N312" s="36" t="s">
        <v>624</v>
      </c>
      <c r="O312" s="36" t="s">
        <v>666</v>
      </c>
      <c r="P312" s="36" t="s">
        <v>991</v>
      </c>
      <c r="Q312" s="36" t="s">
        <v>664</v>
      </c>
      <c r="R312" s="36" t="s">
        <v>1984</v>
      </c>
      <c r="S312" s="36" t="s">
        <v>802</v>
      </c>
    </row>
    <row r="313" spans="1:19" customFormat="1" ht="165.75">
      <c r="A313" s="36">
        <v>312</v>
      </c>
      <c r="B313" s="36" t="s">
        <v>623</v>
      </c>
      <c r="C313" s="36" t="s">
        <v>728</v>
      </c>
      <c r="D313" s="36" t="s">
        <v>2571</v>
      </c>
      <c r="E313" s="36" t="s">
        <v>2295</v>
      </c>
      <c r="F313" s="36" t="s">
        <v>2207</v>
      </c>
      <c r="G313" s="36" t="s">
        <v>16</v>
      </c>
      <c r="H313" s="52" t="s">
        <v>794</v>
      </c>
      <c r="I313" s="52" t="s">
        <v>971</v>
      </c>
      <c r="J313" s="36" t="s">
        <v>1795</v>
      </c>
      <c r="K313" s="130"/>
      <c r="L313" s="131"/>
      <c r="M313" s="37" t="s">
        <v>627</v>
      </c>
      <c r="N313" s="36" t="s">
        <v>624</v>
      </c>
      <c r="O313" s="36" t="s">
        <v>666</v>
      </c>
      <c r="P313" s="36" t="s">
        <v>991</v>
      </c>
      <c r="Q313" s="36" t="s">
        <v>664</v>
      </c>
      <c r="R313" s="36" t="s">
        <v>1984</v>
      </c>
      <c r="S313" s="36" t="s">
        <v>802</v>
      </c>
    </row>
    <row r="314" spans="1:19" customFormat="1" ht="382.5">
      <c r="A314" s="36">
        <v>313</v>
      </c>
      <c r="B314" s="36" t="s">
        <v>623</v>
      </c>
      <c r="C314" s="36" t="s">
        <v>728</v>
      </c>
      <c r="D314" s="36" t="s">
        <v>2206</v>
      </c>
      <c r="E314" s="36" t="s">
        <v>2193</v>
      </c>
      <c r="F314" s="36" t="s">
        <v>2208</v>
      </c>
      <c r="G314" s="36" t="s">
        <v>16</v>
      </c>
      <c r="H314" s="52" t="s">
        <v>397</v>
      </c>
      <c r="I314" s="52" t="s">
        <v>247</v>
      </c>
      <c r="J314" s="36" t="s">
        <v>1795</v>
      </c>
      <c r="K314" s="130"/>
      <c r="L314" s="131"/>
      <c r="M314" s="37" t="s">
        <v>627</v>
      </c>
      <c r="N314" s="36" t="s">
        <v>624</v>
      </c>
      <c r="O314" s="36" t="s">
        <v>666</v>
      </c>
      <c r="P314" s="36" t="s">
        <v>991</v>
      </c>
      <c r="Q314" s="36" t="s">
        <v>664</v>
      </c>
      <c r="R314" s="36" t="s">
        <v>1984</v>
      </c>
      <c r="S314" s="36" t="s">
        <v>802</v>
      </c>
    </row>
    <row r="315" spans="1:19" customFormat="1" ht="127.5">
      <c r="A315" s="36">
        <v>314</v>
      </c>
      <c r="B315" s="36" t="s">
        <v>623</v>
      </c>
      <c r="C315" s="36" t="s">
        <v>728</v>
      </c>
      <c r="D315" s="36" t="s">
        <v>2209</v>
      </c>
      <c r="E315" s="36" t="s">
        <v>2194</v>
      </c>
      <c r="F315" s="36" t="s">
        <v>2195</v>
      </c>
      <c r="G315" s="36" t="s">
        <v>16</v>
      </c>
      <c r="H315" s="52" t="s">
        <v>493</v>
      </c>
      <c r="I315" s="52" t="s">
        <v>271</v>
      </c>
      <c r="J315" s="36" t="s">
        <v>1795</v>
      </c>
      <c r="K315" s="130"/>
      <c r="L315" s="131"/>
      <c r="M315" s="37" t="s">
        <v>627</v>
      </c>
      <c r="N315" s="36" t="s">
        <v>624</v>
      </c>
      <c r="O315" s="36" t="s">
        <v>666</v>
      </c>
      <c r="P315" s="36" t="s">
        <v>991</v>
      </c>
      <c r="Q315" s="36" t="s">
        <v>664</v>
      </c>
      <c r="R315" s="36" t="s">
        <v>1984</v>
      </c>
      <c r="S315" s="36" t="s">
        <v>802</v>
      </c>
    </row>
    <row r="316" spans="1:19" customFormat="1" ht="153">
      <c r="A316" s="36">
        <v>315</v>
      </c>
      <c r="B316" s="36" t="s">
        <v>623</v>
      </c>
      <c r="C316" s="36" t="s">
        <v>728</v>
      </c>
      <c r="D316" s="36" t="s">
        <v>2210</v>
      </c>
      <c r="E316" s="36" t="s">
        <v>2196</v>
      </c>
      <c r="F316" s="36" t="s">
        <v>2197</v>
      </c>
      <c r="G316" s="36" t="s">
        <v>16</v>
      </c>
      <c r="H316" s="52" t="s">
        <v>1266</v>
      </c>
      <c r="I316" s="52" t="s">
        <v>257</v>
      </c>
      <c r="J316" s="36" t="s">
        <v>1795</v>
      </c>
      <c r="K316" s="130"/>
      <c r="L316" s="131"/>
      <c r="M316" s="37" t="s">
        <v>627</v>
      </c>
      <c r="N316" s="36" t="s">
        <v>624</v>
      </c>
      <c r="O316" s="36" t="s">
        <v>666</v>
      </c>
      <c r="P316" s="36" t="s">
        <v>991</v>
      </c>
      <c r="Q316" s="36" t="s">
        <v>664</v>
      </c>
      <c r="R316" s="36" t="s">
        <v>1984</v>
      </c>
      <c r="S316" s="36" t="s">
        <v>802</v>
      </c>
    </row>
    <row r="317" spans="1:19" customFormat="1" ht="140.25">
      <c r="A317" s="36">
        <v>316</v>
      </c>
      <c r="B317" s="36" t="s">
        <v>623</v>
      </c>
      <c r="C317" s="36" t="s">
        <v>728</v>
      </c>
      <c r="D317" s="36" t="s">
        <v>2572</v>
      </c>
      <c r="E317" s="36" t="s">
        <v>2198</v>
      </c>
      <c r="F317" s="36" t="s">
        <v>2211</v>
      </c>
      <c r="G317" s="36" t="s">
        <v>16</v>
      </c>
      <c r="H317" s="52" t="s">
        <v>245</v>
      </c>
      <c r="I317" s="52" t="s">
        <v>972</v>
      </c>
      <c r="J317" s="36" t="s">
        <v>1795</v>
      </c>
      <c r="K317" s="130"/>
      <c r="L317" s="131"/>
      <c r="M317" s="37" t="s">
        <v>627</v>
      </c>
      <c r="N317" s="36" t="s">
        <v>624</v>
      </c>
      <c r="O317" s="36" t="s">
        <v>666</v>
      </c>
      <c r="P317" s="36" t="s">
        <v>991</v>
      </c>
      <c r="Q317" s="36" t="s">
        <v>664</v>
      </c>
      <c r="R317" s="36" t="s">
        <v>1984</v>
      </c>
      <c r="S317" s="36" t="s">
        <v>802</v>
      </c>
    </row>
    <row r="318" spans="1:19" customFormat="1" ht="127.5">
      <c r="A318" s="36">
        <v>317</v>
      </c>
      <c r="B318" s="36" t="s">
        <v>623</v>
      </c>
      <c r="C318" s="36" t="s">
        <v>728</v>
      </c>
      <c r="D318" s="36" t="s">
        <v>2203</v>
      </c>
      <c r="E318" s="36" t="s">
        <v>2199</v>
      </c>
      <c r="F318" s="36" t="s">
        <v>2200</v>
      </c>
      <c r="G318" s="36" t="s">
        <v>16</v>
      </c>
      <c r="H318" s="52" t="s">
        <v>792</v>
      </c>
      <c r="I318" s="52" t="s">
        <v>248</v>
      </c>
      <c r="J318" s="36" t="s">
        <v>1795</v>
      </c>
      <c r="K318" s="130"/>
      <c r="L318" s="131"/>
      <c r="M318" s="37" t="s">
        <v>627</v>
      </c>
      <c r="N318" s="36" t="s">
        <v>624</v>
      </c>
      <c r="O318" s="36" t="s">
        <v>666</v>
      </c>
      <c r="P318" s="36" t="s">
        <v>991</v>
      </c>
      <c r="Q318" s="36" t="s">
        <v>664</v>
      </c>
      <c r="R318" s="36" t="s">
        <v>1984</v>
      </c>
      <c r="S318" s="36" t="s">
        <v>802</v>
      </c>
    </row>
    <row r="319" spans="1:19" customFormat="1" ht="395.25">
      <c r="A319" s="36">
        <v>318</v>
      </c>
      <c r="B319" s="36" t="s">
        <v>623</v>
      </c>
      <c r="C319" s="36" t="s">
        <v>728</v>
      </c>
      <c r="D319" s="36" t="s">
        <v>738</v>
      </c>
      <c r="E319" s="36" t="s">
        <v>668</v>
      </c>
      <c r="F319" s="36" t="s">
        <v>669</v>
      </c>
      <c r="G319" s="36" t="s">
        <v>16</v>
      </c>
      <c r="H319" s="52" t="s">
        <v>793</v>
      </c>
      <c r="I319" s="52" t="s">
        <v>271</v>
      </c>
      <c r="J319" s="36" t="s">
        <v>1795</v>
      </c>
      <c r="K319" s="36">
        <v>150</v>
      </c>
      <c r="L319" s="76">
        <f t="shared" si="7"/>
        <v>22950</v>
      </c>
      <c r="M319" s="37" t="s">
        <v>627</v>
      </c>
      <c r="N319" s="36" t="s">
        <v>624</v>
      </c>
      <c r="O319" s="36" t="s">
        <v>666</v>
      </c>
      <c r="P319" s="36" t="s">
        <v>991</v>
      </c>
      <c r="Q319" s="36" t="s">
        <v>664</v>
      </c>
      <c r="R319" s="36" t="s">
        <v>774</v>
      </c>
      <c r="S319" s="36" t="s">
        <v>802</v>
      </c>
    </row>
    <row r="320" spans="1:19" customFormat="1" ht="191.25">
      <c r="A320" s="36">
        <v>319</v>
      </c>
      <c r="B320" s="36" t="s">
        <v>623</v>
      </c>
      <c r="C320" s="36" t="s">
        <v>728</v>
      </c>
      <c r="D320" s="36" t="s">
        <v>739</v>
      </c>
      <c r="E320" s="36" t="s">
        <v>2087</v>
      </c>
      <c r="F320" s="36" t="s">
        <v>670</v>
      </c>
      <c r="G320" s="36" t="s">
        <v>16</v>
      </c>
      <c r="H320" s="52" t="s">
        <v>793</v>
      </c>
      <c r="I320" s="52" t="s">
        <v>256</v>
      </c>
      <c r="J320" s="36" t="s">
        <v>1795</v>
      </c>
      <c r="K320" s="36">
        <v>150</v>
      </c>
      <c r="L320" s="76">
        <f t="shared" si="7"/>
        <v>22950</v>
      </c>
      <c r="M320" s="37" t="s">
        <v>627</v>
      </c>
      <c r="N320" s="36" t="s">
        <v>624</v>
      </c>
      <c r="O320" s="36" t="s">
        <v>666</v>
      </c>
      <c r="P320" s="36" t="s">
        <v>991</v>
      </c>
      <c r="Q320" s="36" t="s">
        <v>664</v>
      </c>
      <c r="R320" s="36" t="s">
        <v>774</v>
      </c>
      <c r="S320" s="36" t="s">
        <v>802</v>
      </c>
    </row>
    <row r="321" spans="1:19" customFormat="1" ht="140.25">
      <c r="A321" s="36">
        <v>320</v>
      </c>
      <c r="B321" s="36" t="s">
        <v>623</v>
      </c>
      <c r="C321" s="36" t="s">
        <v>728</v>
      </c>
      <c r="D321" s="36" t="s">
        <v>740</v>
      </c>
      <c r="E321" s="36" t="s">
        <v>671</v>
      </c>
      <c r="F321" s="36" t="s">
        <v>672</v>
      </c>
      <c r="G321" s="36" t="s">
        <v>16</v>
      </c>
      <c r="H321" s="52" t="s">
        <v>794</v>
      </c>
      <c r="I321" s="52" t="s">
        <v>263</v>
      </c>
      <c r="J321" s="36" t="s">
        <v>1795</v>
      </c>
      <c r="K321" s="36">
        <v>150</v>
      </c>
      <c r="L321" s="76">
        <f t="shared" si="7"/>
        <v>22950</v>
      </c>
      <c r="M321" s="37" t="s">
        <v>627</v>
      </c>
      <c r="N321" s="36" t="s">
        <v>624</v>
      </c>
      <c r="O321" s="36" t="s">
        <v>666</v>
      </c>
      <c r="P321" s="36" t="s">
        <v>991</v>
      </c>
      <c r="Q321" s="36" t="s">
        <v>664</v>
      </c>
      <c r="R321" s="36" t="s">
        <v>774</v>
      </c>
      <c r="S321" s="36" t="s">
        <v>802</v>
      </c>
    </row>
    <row r="322" spans="1:19" customFormat="1" ht="293.25">
      <c r="A322" s="36">
        <v>321</v>
      </c>
      <c r="B322" s="36" t="s">
        <v>623</v>
      </c>
      <c r="C322" s="36" t="s">
        <v>728</v>
      </c>
      <c r="D322" s="36" t="s">
        <v>741</v>
      </c>
      <c r="E322" s="36" t="s">
        <v>673</v>
      </c>
      <c r="F322" s="36" t="s">
        <v>674</v>
      </c>
      <c r="G322" s="36" t="s">
        <v>16</v>
      </c>
      <c r="H322" s="52" t="s">
        <v>794</v>
      </c>
      <c r="I322" s="52" t="s">
        <v>263</v>
      </c>
      <c r="J322" s="36" t="s">
        <v>1795</v>
      </c>
      <c r="K322" s="36">
        <v>150</v>
      </c>
      <c r="L322" s="76">
        <f t="shared" si="7"/>
        <v>22950</v>
      </c>
      <c r="M322" s="37" t="s">
        <v>627</v>
      </c>
      <c r="N322" s="36" t="s">
        <v>624</v>
      </c>
      <c r="O322" s="36" t="s">
        <v>666</v>
      </c>
      <c r="P322" s="36" t="s">
        <v>991</v>
      </c>
      <c r="Q322" s="36" t="s">
        <v>664</v>
      </c>
      <c r="R322" s="36" t="s">
        <v>774</v>
      </c>
      <c r="S322" s="36" t="s">
        <v>802</v>
      </c>
    </row>
    <row r="323" spans="1:19" customFormat="1" ht="229.5">
      <c r="A323" s="36">
        <v>322</v>
      </c>
      <c r="B323" s="36" t="s">
        <v>623</v>
      </c>
      <c r="C323" s="36" t="s">
        <v>728</v>
      </c>
      <c r="D323" s="36" t="s">
        <v>1991</v>
      </c>
      <c r="E323" s="36" t="s">
        <v>675</v>
      </c>
      <c r="F323" s="36" t="s">
        <v>676</v>
      </c>
      <c r="G323" s="36" t="s">
        <v>16</v>
      </c>
      <c r="H323" s="52" t="s">
        <v>240</v>
      </c>
      <c r="I323" s="61" t="s">
        <v>552</v>
      </c>
      <c r="J323" s="36" t="s">
        <v>1795</v>
      </c>
      <c r="K323" s="36">
        <v>150</v>
      </c>
      <c r="L323" s="76">
        <f t="shared" si="7"/>
        <v>22950</v>
      </c>
      <c r="M323" s="37" t="s">
        <v>627</v>
      </c>
      <c r="N323" s="36" t="s">
        <v>624</v>
      </c>
      <c r="O323" s="36" t="s">
        <v>666</v>
      </c>
      <c r="P323" s="36" t="s">
        <v>991</v>
      </c>
      <c r="Q323" s="36" t="s">
        <v>664</v>
      </c>
      <c r="R323" s="36" t="s">
        <v>774</v>
      </c>
      <c r="S323" s="36" t="s">
        <v>802</v>
      </c>
    </row>
    <row r="324" spans="1:19" customFormat="1" ht="178.5">
      <c r="A324" s="36">
        <v>323</v>
      </c>
      <c r="B324" s="36" t="s">
        <v>623</v>
      </c>
      <c r="C324" s="36" t="s">
        <v>728</v>
      </c>
      <c r="D324" s="36" t="s">
        <v>742</v>
      </c>
      <c r="E324" s="36" t="s">
        <v>677</v>
      </c>
      <c r="F324" s="36" t="s">
        <v>678</v>
      </c>
      <c r="G324" s="36" t="s">
        <v>16</v>
      </c>
      <c r="H324" s="52" t="s">
        <v>502</v>
      </c>
      <c r="I324" s="61" t="s">
        <v>270</v>
      </c>
      <c r="J324" s="36" t="s">
        <v>1795</v>
      </c>
      <c r="K324" s="36">
        <v>150</v>
      </c>
      <c r="L324" s="76">
        <f t="shared" si="7"/>
        <v>22950</v>
      </c>
      <c r="M324" s="37" t="s">
        <v>627</v>
      </c>
      <c r="N324" s="36" t="s">
        <v>624</v>
      </c>
      <c r="O324" s="36" t="s">
        <v>666</v>
      </c>
      <c r="P324" s="36" t="s">
        <v>991</v>
      </c>
      <c r="Q324" s="36" t="s">
        <v>664</v>
      </c>
      <c r="R324" s="36" t="s">
        <v>774</v>
      </c>
      <c r="S324" s="36" t="s">
        <v>802</v>
      </c>
    </row>
    <row r="325" spans="1:19" customFormat="1" ht="153">
      <c r="A325" s="36">
        <v>324</v>
      </c>
      <c r="B325" s="36" t="s">
        <v>623</v>
      </c>
      <c r="C325" s="36" t="s">
        <v>728</v>
      </c>
      <c r="D325" s="36" t="s">
        <v>743</v>
      </c>
      <c r="E325" s="36" t="s">
        <v>679</v>
      </c>
      <c r="F325" s="36" t="s">
        <v>680</v>
      </c>
      <c r="G325" s="36" t="s">
        <v>16</v>
      </c>
      <c r="H325" s="52" t="s">
        <v>793</v>
      </c>
      <c r="I325" s="52" t="s">
        <v>250</v>
      </c>
      <c r="J325" s="36" t="s">
        <v>1795</v>
      </c>
      <c r="K325" s="36">
        <v>150</v>
      </c>
      <c r="L325" s="76">
        <f t="shared" si="7"/>
        <v>22950</v>
      </c>
      <c r="M325" s="37" t="s">
        <v>627</v>
      </c>
      <c r="N325" s="36" t="s">
        <v>624</v>
      </c>
      <c r="O325" s="36" t="s">
        <v>666</v>
      </c>
      <c r="P325" s="36" t="s">
        <v>991</v>
      </c>
      <c r="Q325" s="36" t="s">
        <v>664</v>
      </c>
      <c r="R325" s="36" t="s">
        <v>774</v>
      </c>
      <c r="S325" s="36" t="s">
        <v>802</v>
      </c>
    </row>
    <row r="326" spans="1:19" customFormat="1" ht="293.25">
      <c r="A326" s="36">
        <v>325</v>
      </c>
      <c r="B326" s="36" t="s">
        <v>623</v>
      </c>
      <c r="C326" s="36" t="s">
        <v>728</v>
      </c>
      <c r="D326" s="54" t="s">
        <v>744</v>
      </c>
      <c r="E326" s="54" t="s">
        <v>681</v>
      </c>
      <c r="F326" s="54" t="s">
        <v>682</v>
      </c>
      <c r="G326" s="36" t="s">
        <v>16</v>
      </c>
      <c r="H326" s="115" t="s">
        <v>230</v>
      </c>
      <c r="I326" s="52" t="s">
        <v>260</v>
      </c>
      <c r="J326" s="36" t="s">
        <v>1795</v>
      </c>
      <c r="K326" s="36">
        <v>150</v>
      </c>
      <c r="L326" s="76">
        <f t="shared" si="7"/>
        <v>22950</v>
      </c>
      <c r="M326" s="59" t="s">
        <v>627</v>
      </c>
      <c r="N326" s="36" t="s">
        <v>624</v>
      </c>
      <c r="O326" s="54" t="s">
        <v>666</v>
      </c>
      <c r="P326" s="36" t="s">
        <v>991</v>
      </c>
      <c r="Q326" s="54" t="s">
        <v>664</v>
      </c>
      <c r="R326" s="36" t="s">
        <v>774</v>
      </c>
      <c r="S326" s="36" t="s">
        <v>802</v>
      </c>
    </row>
    <row r="327" spans="1:19" customFormat="1" ht="344.25">
      <c r="A327" s="36">
        <v>326</v>
      </c>
      <c r="B327" s="36" t="s">
        <v>623</v>
      </c>
      <c r="C327" s="36" t="s">
        <v>728</v>
      </c>
      <c r="D327" s="36" t="s">
        <v>745</v>
      </c>
      <c r="E327" s="48" t="s">
        <v>683</v>
      </c>
      <c r="F327" s="63" t="s">
        <v>684</v>
      </c>
      <c r="G327" s="36" t="s">
        <v>16</v>
      </c>
      <c r="H327" s="52" t="s">
        <v>794</v>
      </c>
      <c r="I327" s="52" t="s">
        <v>263</v>
      </c>
      <c r="J327" s="36" t="s">
        <v>1795</v>
      </c>
      <c r="K327" s="36">
        <v>150</v>
      </c>
      <c r="L327" s="76">
        <f t="shared" si="7"/>
        <v>22950</v>
      </c>
      <c r="M327" s="37" t="s">
        <v>627</v>
      </c>
      <c r="N327" s="36" t="s">
        <v>624</v>
      </c>
      <c r="O327" s="36" t="s">
        <v>666</v>
      </c>
      <c r="P327" s="36" t="s">
        <v>991</v>
      </c>
      <c r="Q327" s="36" t="s">
        <v>664</v>
      </c>
      <c r="R327" s="36" t="s">
        <v>774</v>
      </c>
      <c r="S327" s="36" t="s">
        <v>802</v>
      </c>
    </row>
    <row r="328" spans="1:19" customFormat="1" ht="229.5">
      <c r="A328" s="36">
        <v>327</v>
      </c>
      <c r="B328" s="36" t="s">
        <v>623</v>
      </c>
      <c r="C328" s="36" t="s">
        <v>728</v>
      </c>
      <c r="D328" s="36" t="s">
        <v>746</v>
      </c>
      <c r="E328" s="36" t="s">
        <v>2161</v>
      </c>
      <c r="F328" s="36" t="s">
        <v>685</v>
      </c>
      <c r="G328" s="36" t="s">
        <v>16</v>
      </c>
      <c r="H328" s="52" t="s">
        <v>1735</v>
      </c>
      <c r="I328" s="52" t="s">
        <v>254</v>
      </c>
      <c r="J328" s="36" t="s">
        <v>1795</v>
      </c>
      <c r="K328" s="36">
        <v>150</v>
      </c>
      <c r="L328" s="76">
        <f t="shared" si="7"/>
        <v>22950</v>
      </c>
      <c r="M328" s="37" t="s">
        <v>627</v>
      </c>
      <c r="N328" s="36" t="s">
        <v>624</v>
      </c>
      <c r="O328" s="36" t="s">
        <v>666</v>
      </c>
      <c r="P328" s="36" t="s">
        <v>991</v>
      </c>
      <c r="Q328" s="36" t="s">
        <v>664</v>
      </c>
      <c r="R328" s="36" t="s">
        <v>774</v>
      </c>
      <c r="S328" s="36" t="s">
        <v>802</v>
      </c>
    </row>
    <row r="329" spans="1:19" customFormat="1" ht="191.25">
      <c r="A329" s="36">
        <v>328</v>
      </c>
      <c r="B329" s="36" t="s">
        <v>623</v>
      </c>
      <c r="C329" s="36" t="s">
        <v>728</v>
      </c>
      <c r="D329" s="36" t="s">
        <v>747</v>
      </c>
      <c r="E329" s="36" t="s">
        <v>2162</v>
      </c>
      <c r="F329" s="63" t="s">
        <v>686</v>
      </c>
      <c r="G329" s="36" t="s">
        <v>16</v>
      </c>
      <c r="H329" s="52" t="s">
        <v>230</v>
      </c>
      <c r="I329" s="52" t="s">
        <v>264</v>
      </c>
      <c r="J329" s="36" t="s">
        <v>1795</v>
      </c>
      <c r="K329" s="36">
        <v>150</v>
      </c>
      <c r="L329" s="76">
        <f t="shared" si="7"/>
        <v>22950</v>
      </c>
      <c r="M329" s="37" t="s">
        <v>627</v>
      </c>
      <c r="N329" s="36" t="s">
        <v>624</v>
      </c>
      <c r="O329" s="36" t="s">
        <v>666</v>
      </c>
      <c r="P329" s="36" t="s">
        <v>991</v>
      </c>
      <c r="Q329" s="36" t="s">
        <v>664</v>
      </c>
      <c r="R329" s="36" t="s">
        <v>774</v>
      </c>
      <c r="S329" s="36" t="s">
        <v>802</v>
      </c>
    </row>
    <row r="330" spans="1:19" customFormat="1" ht="280.5">
      <c r="A330" s="36">
        <v>329</v>
      </c>
      <c r="B330" s="36" t="s">
        <v>623</v>
      </c>
      <c r="C330" s="36" t="s">
        <v>728</v>
      </c>
      <c r="D330" s="36" t="s">
        <v>748</v>
      </c>
      <c r="E330" s="36" t="s">
        <v>687</v>
      </c>
      <c r="F330" s="63" t="s">
        <v>2084</v>
      </c>
      <c r="G330" s="36" t="s">
        <v>16</v>
      </c>
      <c r="H330" s="52" t="s">
        <v>794</v>
      </c>
      <c r="I330" s="52" t="s">
        <v>263</v>
      </c>
      <c r="J330" s="36" t="s">
        <v>1795</v>
      </c>
      <c r="K330" s="36">
        <v>150</v>
      </c>
      <c r="L330" s="76">
        <f t="shared" si="7"/>
        <v>22950</v>
      </c>
      <c r="M330" s="37" t="s">
        <v>627</v>
      </c>
      <c r="N330" s="36" t="s">
        <v>624</v>
      </c>
      <c r="O330" s="36" t="s">
        <v>666</v>
      </c>
      <c r="P330" s="36" t="s">
        <v>991</v>
      </c>
      <c r="Q330" s="36" t="s">
        <v>664</v>
      </c>
      <c r="R330" s="36" t="s">
        <v>774</v>
      </c>
      <c r="S330" s="36" t="s">
        <v>802</v>
      </c>
    </row>
    <row r="331" spans="1:19" customFormat="1" ht="409.5">
      <c r="A331" s="36">
        <v>330</v>
      </c>
      <c r="B331" s="36" t="s">
        <v>623</v>
      </c>
      <c r="C331" s="36" t="s">
        <v>728</v>
      </c>
      <c r="D331" s="36" t="s">
        <v>749</v>
      </c>
      <c r="E331" s="36" t="s">
        <v>2088</v>
      </c>
      <c r="F331" s="63" t="s">
        <v>688</v>
      </c>
      <c r="G331" s="36" t="s">
        <v>16</v>
      </c>
      <c r="H331" s="52" t="s">
        <v>230</v>
      </c>
      <c r="I331" s="52" t="s">
        <v>395</v>
      </c>
      <c r="J331" s="36" t="s">
        <v>1795</v>
      </c>
      <c r="K331" s="36">
        <v>150</v>
      </c>
      <c r="L331" s="76">
        <f t="shared" si="7"/>
        <v>22950</v>
      </c>
      <c r="M331" s="37" t="s">
        <v>627</v>
      </c>
      <c r="N331" s="36" t="s">
        <v>624</v>
      </c>
      <c r="O331" s="36" t="s">
        <v>666</v>
      </c>
      <c r="P331" s="36" t="s">
        <v>991</v>
      </c>
      <c r="Q331" s="36" t="s">
        <v>664</v>
      </c>
      <c r="R331" s="36" t="s">
        <v>774</v>
      </c>
      <c r="S331" s="36" t="s">
        <v>802</v>
      </c>
    </row>
    <row r="332" spans="1:19" customFormat="1" ht="242.25">
      <c r="A332" s="36">
        <v>331</v>
      </c>
      <c r="B332" s="36" t="s">
        <v>623</v>
      </c>
      <c r="C332" s="36" t="s">
        <v>728</v>
      </c>
      <c r="D332" s="36" t="s">
        <v>750</v>
      </c>
      <c r="E332" s="36" t="s">
        <v>2089</v>
      </c>
      <c r="F332" s="63" t="s">
        <v>689</v>
      </c>
      <c r="G332" s="36" t="s">
        <v>16</v>
      </c>
      <c r="H332" s="52" t="s">
        <v>389</v>
      </c>
      <c r="I332" s="61" t="s">
        <v>552</v>
      </c>
      <c r="J332" s="36" t="s">
        <v>1795</v>
      </c>
      <c r="K332" s="36">
        <v>150</v>
      </c>
      <c r="L332" s="76">
        <f t="shared" si="7"/>
        <v>22950</v>
      </c>
      <c r="M332" s="37" t="s">
        <v>627</v>
      </c>
      <c r="N332" s="36" t="s">
        <v>624</v>
      </c>
      <c r="O332" s="36" t="s">
        <v>666</v>
      </c>
      <c r="P332" s="36" t="s">
        <v>991</v>
      </c>
      <c r="Q332" s="36" t="s">
        <v>664</v>
      </c>
      <c r="R332" s="36" t="s">
        <v>774</v>
      </c>
      <c r="S332" s="36" t="s">
        <v>802</v>
      </c>
    </row>
    <row r="333" spans="1:19" customFormat="1" ht="102">
      <c r="A333" s="36">
        <v>332</v>
      </c>
      <c r="B333" s="36" t="s">
        <v>623</v>
      </c>
      <c r="C333" s="36" t="s">
        <v>728</v>
      </c>
      <c r="D333" s="36" t="s">
        <v>751</v>
      </c>
      <c r="E333" s="36" t="s">
        <v>690</v>
      </c>
      <c r="F333" s="63" t="s">
        <v>691</v>
      </c>
      <c r="G333" s="36" t="s">
        <v>16</v>
      </c>
      <c r="H333" s="52" t="s">
        <v>794</v>
      </c>
      <c r="I333" s="52" t="s">
        <v>263</v>
      </c>
      <c r="J333" s="36" t="s">
        <v>1795</v>
      </c>
      <c r="K333" s="36">
        <v>150</v>
      </c>
      <c r="L333" s="76">
        <f t="shared" si="7"/>
        <v>22950</v>
      </c>
      <c r="M333" s="37" t="s">
        <v>627</v>
      </c>
      <c r="N333" s="36" t="s">
        <v>624</v>
      </c>
      <c r="O333" s="36" t="s">
        <v>666</v>
      </c>
      <c r="P333" s="36" t="s">
        <v>991</v>
      </c>
      <c r="Q333" s="36" t="s">
        <v>664</v>
      </c>
      <c r="R333" s="36" t="s">
        <v>774</v>
      </c>
      <c r="S333" s="36" t="s">
        <v>802</v>
      </c>
    </row>
    <row r="334" spans="1:19" customFormat="1" ht="102">
      <c r="A334" s="36">
        <v>333</v>
      </c>
      <c r="B334" s="36" t="s">
        <v>623</v>
      </c>
      <c r="C334" s="36" t="s">
        <v>728</v>
      </c>
      <c r="D334" s="36" t="s">
        <v>752</v>
      </c>
      <c r="E334" s="36"/>
      <c r="F334" s="36" t="s">
        <v>692</v>
      </c>
      <c r="G334" s="36" t="s">
        <v>16</v>
      </c>
      <c r="H334" s="52" t="s">
        <v>795</v>
      </c>
      <c r="I334" s="40" t="s">
        <v>969</v>
      </c>
      <c r="J334" s="89" t="s">
        <v>1789</v>
      </c>
      <c r="K334" s="36">
        <v>80</v>
      </c>
      <c r="L334" s="76">
        <f t="shared" si="7"/>
        <v>12240</v>
      </c>
      <c r="M334" s="37" t="s">
        <v>1728</v>
      </c>
      <c r="N334" s="36" t="s">
        <v>624</v>
      </c>
      <c r="O334" s="36" t="s">
        <v>666</v>
      </c>
      <c r="P334" s="36" t="s">
        <v>989</v>
      </c>
      <c r="Q334" s="36" t="s">
        <v>693</v>
      </c>
      <c r="R334" s="36" t="s">
        <v>774</v>
      </c>
      <c r="S334" s="36" t="s">
        <v>802</v>
      </c>
    </row>
    <row r="335" spans="1:19" customFormat="1" ht="165.75">
      <c r="A335" s="36">
        <v>334</v>
      </c>
      <c r="B335" s="36" t="s">
        <v>623</v>
      </c>
      <c r="C335" s="36" t="s">
        <v>728</v>
      </c>
      <c r="D335" s="36" t="s">
        <v>694</v>
      </c>
      <c r="E335" s="36" t="s">
        <v>695</v>
      </c>
      <c r="F335" s="36" t="s">
        <v>696</v>
      </c>
      <c r="G335" s="36" t="s">
        <v>168</v>
      </c>
      <c r="H335" s="52" t="s">
        <v>241</v>
      </c>
      <c r="I335" s="52" t="s">
        <v>973</v>
      </c>
      <c r="J335" s="36" t="s">
        <v>1795</v>
      </c>
      <c r="K335" s="36">
        <v>150</v>
      </c>
      <c r="L335" s="76">
        <f t="shared" si="7"/>
        <v>22950</v>
      </c>
      <c r="M335" s="37" t="s">
        <v>627</v>
      </c>
      <c r="N335" s="36" t="s">
        <v>624</v>
      </c>
      <c r="O335" s="36"/>
      <c r="P335" s="36" t="s">
        <v>1981</v>
      </c>
      <c r="Q335" s="36" t="s">
        <v>697</v>
      </c>
      <c r="R335" s="36" t="s">
        <v>774</v>
      </c>
      <c r="S335" s="36" t="s">
        <v>802</v>
      </c>
    </row>
    <row r="336" spans="1:19" customFormat="1" ht="153">
      <c r="A336" s="36">
        <v>335</v>
      </c>
      <c r="B336" s="36" t="s">
        <v>623</v>
      </c>
      <c r="C336" s="36" t="s">
        <v>728</v>
      </c>
      <c r="D336" s="36" t="s">
        <v>753</v>
      </c>
      <c r="E336" s="36" t="s">
        <v>698</v>
      </c>
      <c r="F336" s="36" t="s">
        <v>699</v>
      </c>
      <c r="G336" s="36" t="s">
        <v>16</v>
      </c>
      <c r="H336" s="52" t="s">
        <v>239</v>
      </c>
      <c r="I336" s="52" t="s">
        <v>558</v>
      </c>
      <c r="J336" s="37" t="s">
        <v>1828</v>
      </c>
      <c r="K336" s="36">
        <v>65</v>
      </c>
      <c r="L336" s="76">
        <f t="shared" si="7"/>
        <v>9945</v>
      </c>
      <c r="M336" s="37" t="s">
        <v>627</v>
      </c>
      <c r="N336" s="36" t="s">
        <v>624</v>
      </c>
      <c r="O336" s="36"/>
      <c r="P336" s="36" t="s">
        <v>1981</v>
      </c>
      <c r="Q336" s="36" t="s">
        <v>697</v>
      </c>
      <c r="R336" s="36" t="s">
        <v>774</v>
      </c>
      <c r="S336" s="36" t="s">
        <v>802</v>
      </c>
    </row>
    <row r="337" spans="1:19" customFormat="1" ht="191.25">
      <c r="A337" s="36">
        <v>336</v>
      </c>
      <c r="B337" s="36" t="s">
        <v>623</v>
      </c>
      <c r="C337" s="36" t="s">
        <v>728</v>
      </c>
      <c r="D337" s="36" t="s">
        <v>754</v>
      </c>
      <c r="E337" s="36" t="s">
        <v>700</v>
      </c>
      <c r="F337" s="36" t="s">
        <v>701</v>
      </c>
      <c r="G337" s="36" t="s">
        <v>16</v>
      </c>
      <c r="H337" s="52" t="s">
        <v>241</v>
      </c>
      <c r="I337" s="52" t="s">
        <v>260</v>
      </c>
      <c r="J337" s="37" t="s">
        <v>1828</v>
      </c>
      <c r="K337" s="36">
        <v>65</v>
      </c>
      <c r="L337" s="76">
        <f t="shared" si="7"/>
        <v>9945</v>
      </c>
      <c r="M337" s="37" t="s">
        <v>627</v>
      </c>
      <c r="N337" s="36" t="s">
        <v>624</v>
      </c>
      <c r="O337" s="36"/>
      <c r="P337" s="36" t="s">
        <v>1981</v>
      </c>
      <c r="Q337" s="36" t="s">
        <v>697</v>
      </c>
      <c r="R337" s="36" t="s">
        <v>774</v>
      </c>
      <c r="S337" s="36" t="s">
        <v>802</v>
      </c>
    </row>
    <row r="338" spans="1:19" customFormat="1" ht="409.5">
      <c r="A338" s="36">
        <v>337</v>
      </c>
      <c r="B338" s="36" t="s">
        <v>623</v>
      </c>
      <c r="C338" s="36" t="s">
        <v>728</v>
      </c>
      <c r="D338" s="36" t="s">
        <v>2568</v>
      </c>
      <c r="E338" s="36" t="s">
        <v>764</v>
      </c>
      <c r="F338" s="36" t="s">
        <v>702</v>
      </c>
      <c r="G338" s="36" t="s">
        <v>16</v>
      </c>
      <c r="H338" s="52" t="s">
        <v>796</v>
      </c>
      <c r="I338" s="52" t="s">
        <v>973</v>
      </c>
      <c r="J338" s="36" t="s">
        <v>1803</v>
      </c>
      <c r="K338" s="36">
        <v>220</v>
      </c>
      <c r="L338" s="76">
        <f t="shared" si="7"/>
        <v>33660</v>
      </c>
      <c r="M338" s="37" t="s">
        <v>627</v>
      </c>
      <c r="N338" s="36" t="s">
        <v>624</v>
      </c>
      <c r="O338" s="36"/>
      <c r="P338" s="36" t="s">
        <v>1981</v>
      </c>
      <c r="Q338" s="36" t="s">
        <v>697</v>
      </c>
      <c r="R338" s="36" t="s">
        <v>774</v>
      </c>
      <c r="S338" s="36" t="s">
        <v>802</v>
      </c>
    </row>
    <row r="339" spans="1:19" customFormat="1" ht="204">
      <c r="A339" s="36">
        <v>338</v>
      </c>
      <c r="B339" s="36" t="s">
        <v>623</v>
      </c>
      <c r="C339" s="36" t="s">
        <v>728</v>
      </c>
      <c r="D339" s="36" t="s">
        <v>755</v>
      </c>
      <c r="E339" s="36" t="s">
        <v>703</v>
      </c>
      <c r="F339" s="36" t="s">
        <v>704</v>
      </c>
      <c r="G339" s="36" t="s">
        <v>16</v>
      </c>
      <c r="H339" s="52" t="s">
        <v>550</v>
      </c>
      <c r="I339" s="52" t="s">
        <v>801</v>
      </c>
      <c r="J339" s="37" t="s">
        <v>1791</v>
      </c>
      <c r="K339" s="36">
        <v>75</v>
      </c>
      <c r="L339" s="76">
        <f t="shared" si="7"/>
        <v>11475</v>
      </c>
      <c r="M339" s="37" t="s">
        <v>627</v>
      </c>
      <c r="N339" s="36" t="s">
        <v>624</v>
      </c>
      <c r="O339" s="36"/>
      <c r="P339" s="36" t="s">
        <v>1981</v>
      </c>
      <c r="Q339" s="36" t="s">
        <v>697</v>
      </c>
      <c r="R339" s="36" t="s">
        <v>774</v>
      </c>
      <c r="S339" s="36" t="s">
        <v>802</v>
      </c>
    </row>
    <row r="340" spans="1:19" customFormat="1" ht="165.75">
      <c r="A340" s="36">
        <v>339</v>
      </c>
      <c r="B340" s="36" t="s">
        <v>623</v>
      </c>
      <c r="C340" s="36" t="s">
        <v>728</v>
      </c>
      <c r="D340" s="36" t="s">
        <v>756</v>
      </c>
      <c r="E340" s="36"/>
      <c r="F340" s="36" t="s">
        <v>1992</v>
      </c>
      <c r="G340" s="36" t="s">
        <v>16</v>
      </c>
      <c r="H340" s="52" t="s">
        <v>797</v>
      </c>
      <c r="I340" s="52" t="s">
        <v>260</v>
      </c>
      <c r="J340" s="76" t="s">
        <v>1768</v>
      </c>
      <c r="K340" s="36">
        <v>100</v>
      </c>
      <c r="L340" s="76">
        <f t="shared" si="7"/>
        <v>15300</v>
      </c>
      <c r="M340" s="37" t="s">
        <v>627</v>
      </c>
      <c r="N340" s="36" t="s">
        <v>624</v>
      </c>
      <c r="O340" s="36" t="s">
        <v>770</v>
      </c>
      <c r="P340" s="36" t="s">
        <v>1981</v>
      </c>
      <c r="Q340" s="36" t="s">
        <v>705</v>
      </c>
      <c r="R340" s="36" t="s">
        <v>706</v>
      </c>
      <c r="S340" s="36" t="s">
        <v>802</v>
      </c>
    </row>
    <row r="341" spans="1:19" customFormat="1" ht="89.25">
      <c r="A341" s="36">
        <v>340</v>
      </c>
      <c r="B341" s="36" t="s">
        <v>623</v>
      </c>
      <c r="C341" s="36" t="s">
        <v>728</v>
      </c>
      <c r="D341" s="36" t="s">
        <v>757</v>
      </c>
      <c r="E341" s="36"/>
      <c r="F341" s="36" t="s">
        <v>708</v>
      </c>
      <c r="G341" s="36" t="s">
        <v>16</v>
      </c>
      <c r="H341" s="52" t="s">
        <v>798</v>
      </c>
      <c r="I341" s="52" t="s">
        <v>263</v>
      </c>
      <c r="J341" s="36" t="s">
        <v>1772</v>
      </c>
      <c r="K341" s="36">
        <v>120</v>
      </c>
      <c r="L341" s="76">
        <f t="shared" si="7"/>
        <v>18360</v>
      </c>
      <c r="M341" s="37" t="s">
        <v>627</v>
      </c>
      <c r="N341" s="36" t="s">
        <v>624</v>
      </c>
      <c r="O341" s="36" t="s">
        <v>709</v>
      </c>
      <c r="P341" s="36" t="s">
        <v>1981</v>
      </c>
      <c r="Q341" s="63" t="s">
        <v>707</v>
      </c>
      <c r="R341" s="36" t="s">
        <v>706</v>
      </c>
      <c r="S341" s="36" t="s">
        <v>802</v>
      </c>
    </row>
    <row r="342" spans="1:19" customFormat="1" ht="153">
      <c r="A342" s="36">
        <v>341</v>
      </c>
      <c r="B342" s="36" t="s">
        <v>623</v>
      </c>
      <c r="C342" s="36" t="s">
        <v>728</v>
      </c>
      <c r="D342" s="36" t="s">
        <v>758</v>
      </c>
      <c r="E342" s="36" t="s">
        <v>710</v>
      </c>
      <c r="F342" s="36" t="s">
        <v>1993</v>
      </c>
      <c r="G342" s="36" t="s">
        <v>16</v>
      </c>
      <c r="H342" s="116" t="s">
        <v>782</v>
      </c>
      <c r="I342" s="52" t="s">
        <v>255</v>
      </c>
      <c r="J342" s="36" t="s">
        <v>1795</v>
      </c>
      <c r="K342" s="36">
        <v>150</v>
      </c>
      <c r="L342" s="76">
        <f t="shared" si="7"/>
        <v>22950</v>
      </c>
      <c r="M342" s="37" t="s">
        <v>627</v>
      </c>
      <c r="N342" s="36" t="s">
        <v>624</v>
      </c>
      <c r="O342" s="36"/>
      <c r="P342" s="36" t="s">
        <v>1981</v>
      </c>
      <c r="Q342" s="36" t="s">
        <v>711</v>
      </c>
      <c r="R342" s="36" t="s">
        <v>772</v>
      </c>
      <c r="S342" s="36" t="s">
        <v>802</v>
      </c>
    </row>
    <row r="343" spans="1:19" customFormat="1" ht="409.5">
      <c r="A343" s="36">
        <v>342</v>
      </c>
      <c r="B343" s="36" t="s">
        <v>623</v>
      </c>
      <c r="C343" s="36" t="s">
        <v>728</v>
      </c>
      <c r="D343" s="36" t="s">
        <v>759</v>
      </c>
      <c r="E343" s="36" t="s">
        <v>1994</v>
      </c>
      <c r="F343" s="36" t="s">
        <v>712</v>
      </c>
      <c r="G343" s="36" t="s">
        <v>16</v>
      </c>
      <c r="H343" s="52" t="s">
        <v>781</v>
      </c>
      <c r="I343" s="52" t="s">
        <v>801</v>
      </c>
      <c r="J343" s="36" t="s">
        <v>1772</v>
      </c>
      <c r="K343" s="36">
        <v>120</v>
      </c>
      <c r="L343" s="76">
        <f t="shared" si="7"/>
        <v>18360</v>
      </c>
      <c r="M343" s="37" t="s">
        <v>627</v>
      </c>
      <c r="N343" s="36" t="s">
        <v>624</v>
      </c>
      <c r="O343" s="36"/>
      <c r="P343" s="36" t="s">
        <v>1981</v>
      </c>
      <c r="Q343" s="36" t="s">
        <v>711</v>
      </c>
      <c r="R343" s="36" t="s">
        <v>772</v>
      </c>
      <c r="S343" s="36" t="s">
        <v>802</v>
      </c>
    </row>
    <row r="344" spans="1:19" customFormat="1" ht="165.75">
      <c r="A344" s="36">
        <v>343</v>
      </c>
      <c r="B344" s="36" t="s">
        <v>623</v>
      </c>
      <c r="C344" s="36" t="s">
        <v>728</v>
      </c>
      <c r="D344" s="36" t="s">
        <v>1995</v>
      </c>
      <c r="E344" s="36" t="s">
        <v>713</v>
      </c>
      <c r="F344" s="36" t="s">
        <v>714</v>
      </c>
      <c r="G344" s="36" t="s">
        <v>16</v>
      </c>
      <c r="H344" s="52" t="s">
        <v>781</v>
      </c>
      <c r="I344" s="52" t="s">
        <v>801</v>
      </c>
      <c r="J344" s="37" t="s">
        <v>1771</v>
      </c>
      <c r="K344" s="36">
        <v>110</v>
      </c>
      <c r="L344" s="76">
        <f t="shared" si="7"/>
        <v>16830</v>
      </c>
      <c r="M344" s="37" t="s">
        <v>627</v>
      </c>
      <c r="N344" s="36" t="s">
        <v>624</v>
      </c>
      <c r="O344" s="36"/>
      <c r="P344" s="36" t="s">
        <v>1981</v>
      </c>
      <c r="Q344" s="36" t="s">
        <v>711</v>
      </c>
      <c r="R344" s="36" t="s">
        <v>772</v>
      </c>
      <c r="S344" s="36" t="s">
        <v>802</v>
      </c>
    </row>
    <row r="345" spans="1:19" customFormat="1" ht="89.25">
      <c r="A345" s="36">
        <v>344</v>
      </c>
      <c r="B345" s="36" t="s">
        <v>623</v>
      </c>
      <c r="C345" s="36" t="s">
        <v>728</v>
      </c>
      <c r="D345" s="36" t="s">
        <v>1996</v>
      </c>
      <c r="E345" s="36" t="s">
        <v>715</v>
      </c>
      <c r="F345" s="36" t="s">
        <v>1997</v>
      </c>
      <c r="G345" s="36" t="s">
        <v>16</v>
      </c>
      <c r="H345" s="37" t="s">
        <v>380</v>
      </c>
      <c r="I345" s="37" t="s">
        <v>397</v>
      </c>
      <c r="J345" s="37" t="s">
        <v>1782</v>
      </c>
      <c r="K345" s="36">
        <v>90</v>
      </c>
      <c r="L345" s="76">
        <f t="shared" si="7"/>
        <v>13770</v>
      </c>
      <c r="M345" s="37" t="s">
        <v>627</v>
      </c>
      <c r="N345" s="36" t="s">
        <v>624</v>
      </c>
      <c r="O345" s="36"/>
      <c r="P345" s="36" t="s">
        <v>1981</v>
      </c>
      <c r="Q345" s="36" t="s">
        <v>711</v>
      </c>
      <c r="R345" s="36" t="s">
        <v>772</v>
      </c>
      <c r="S345" s="36" t="s">
        <v>802</v>
      </c>
    </row>
    <row r="346" spans="1:19" customFormat="1" ht="127.5">
      <c r="A346" s="36">
        <v>345</v>
      </c>
      <c r="B346" s="36" t="s">
        <v>623</v>
      </c>
      <c r="C346" s="36" t="s">
        <v>728</v>
      </c>
      <c r="D346" s="36" t="s">
        <v>1998</v>
      </c>
      <c r="E346" s="36" t="s">
        <v>716</v>
      </c>
      <c r="F346" s="36" t="s">
        <v>717</v>
      </c>
      <c r="G346" s="36" t="s">
        <v>16</v>
      </c>
      <c r="H346" s="37" t="s">
        <v>780</v>
      </c>
      <c r="I346" s="37" t="s">
        <v>719</v>
      </c>
      <c r="J346" s="37" t="s">
        <v>1806</v>
      </c>
      <c r="K346" s="36">
        <v>240</v>
      </c>
      <c r="L346" s="76">
        <f t="shared" si="7"/>
        <v>36720</v>
      </c>
      <c r="M346" s="37" t="s">
        <v>627</v>
      </c>
      <c r="N346" s="36" t="s">
        <v>624</v>
      </c>
      <c r="O346" s="36"/>
      <c r="P346" s="36" t="s">
        <v>1981</v>
      </c>
      <c r="Q346" s="36" t="s">
        <v>711</v>
      </c>
      <c r="R346" s="36" t="s">
        <v>772</v>
      </c>
      <c r="S346" s="36" t="s">
        <v>802</v>
      </c>
    </row>
    <row r="347" spans="1:19" customFormat="1" ht="267.75">
      <c r="A347" s="36">
        <v>346</v>
      </c>
      <c r="B347" s="36" t="s">
        <v>623</v>
      </c>
      <c r="C347" s="36" t="s">
        <v>728</v>
      </c>
      <c r="D347" s="36" t="s">
        <v>1999</v>
      </c>
      <c r="E347" s="36" t="s">
        <v>718</v>
      </c>
      <c r="F347" s="36" t="s">
        <v>2000</v>
      </c>
      <c r="G347" s="36" t="s">
        <v>16</v>
      </c>
      <c r="H347" s="37" t="s">
        <v>780</v>
      </c>
      <c r="I347" s="37" t="s">
        <v>719</v>
      </c>
      <c r="J347" s="37" t="s">
        <v>1779</v>
      </c>
      <c r="K347" s="36">
        <v>140</v>
      </c>
      <c r="L347" s="76">
        <f t="shared" si="7"/>
        <v>21420</v>
      </c>
      <c r="M347" s="37" t="s">
        <v>627</v>
      </c>
      <c r="N347" s="36" t="s">
        <v>624</v>
      </c>
      <c r="O347" s="36"/>
      <c r="P347" s="36" t="s">
        <v>1981</v>
      </c>
      <c r="Q347" s="36" t="s">
        <v>711</v>
      </c>
      <c r="R347" s="36" t="s">
        <v>772</v>
      </c>
      <c r="S347" s="36" t="s">
        <v>802</v>
      </c>
    </row>
    <row r="348" spans="1:19" customFormat="1" ht="409.5">
      <c r="A348" s="36">
        <v>347</v>
      </c>
      <c r="B348" s="36" t="s">
        <v>623</v>
      </c>
      <c r="C348" s="36" t="s">
        <v>728</v>
      </c>
      <c r="D348" s="36" t="s">
        <v>760</v>
      </c>
      <c r="E348" s="36" t="s">
        <v>2001</v>
      </c>
      <c r="F348" s="36" t="s">
        <v>2002</v>
      </c>
      <c r="G348" s="36" t="s">
        <v>16</v>
      </c>
      <c r="H348" s="37" t="s">
        <v>782</v>
      </c>
      <c r="I348" s="37" t="s">
        <v>719</v>
      </c>
      <c r="J348" s="36" t="s">
        <v>1772</v>
      </c>
      <c r="K348" s="36">
        <v>120</v>
      </c>
      <c r="L348" s="76">
        <f t="shared" si="7"/>
        <v>18360</v>
      </c>
      <c r="M348" s="37" t="s">
        <v>627</v>
      </c>
      <c r="N348" s="36" t="s">
        <v>624</v>
      </c>
      <c r="O348" s="36"/>
      <c r="P348" s="36" t="s">
        <v>1981</v>
      </c>
      <c r="Q348" s="36" t="s">
        <v>711</v>
      </c>
      <c r="R348" s="36" t="s">
        <v>772</v>
      </c>
      <c r="S348" s="36" t="s">
        <v>802</v>
      </c>
    </row>
    <row r="349" spans="1:19" customFormat="1" ht="127.5">
      <c r="A349" s="36">
        <v>348</v>
      </c>
      <c r="B349" s="36" t="s">
        <v>623</v>
      </c>
      <c r="C349" s="36" t="s">
        <v>728</v>
      </c>
      <c r="D349" s="36" t="s">
        <v>761</v>
      </c>
      <c r="E349" s="36" t="s">
        <v>720</v>
      </c>
      <c r="F349" s="36" t="s">
        <v>721</v>
      </c>
      <c r="G349" s="36" t="s">
        <v>16</v>
      </c>
      <c r="H349" s="52" t="s">
        <v>239</v>
      </c>
      <c r="I349" s="52" t="s">
        <v>249</v>
      </c>
      <c r="J349" s="37" t="s">
        <v>766</v>
      </c>
      <c r="K349" s="36"/>
      <c r="L349" s="76"/>
      <c r="M349" s="37" t="s">
        <v>627</v>
      </c>
      <c r="N349" s="36" t="s">
        <v>624</v>
      </c>
      <c r="O349" s="36"/>
      <c r="P349" s="36" t="s">
        <v>1024</v>
      </c>
      <c r="Q349" s="36" t="s">
        <v>722</v>
      </c>
      <c r="R349" s="36" t="s">
        <v>772</v>
      </c>
      <c r="S349" s="36" t="s">
        <v>802</v>
      </c>
    </row>
    <row r="350" spans="1:19" customFormat="1" ht="242.25">
      <c r="A350" s="36">
        <v>349</v>
      </c>
      <c r="B350" s="36" t="s">
        <v>623</v>
      </c>
      <c r="C350" s="36" t="s">
        <v>728</v>
      </c>
      <c r="D350" s="36" t="s">
        <v>762</v>
      </c>
      <c r="E350" s="36" t="s">
        <v>723</v>
      </c>
      <c r="F350" s="36" t="s">
        <v>721</v>
      </c>
      <c r="G350" s="36" t="s">
        <v>16</v>
      </c>
      <c r="H350" s="52" t="s">
        <v>384</v>
      </c>
      <c r="I350" s="52" t="s">
        <v>253</v>
      </c>
      <c r="J350" s="37" t="s">
        <v>767</v>
      </c>
      <c r="K350" s="36"/>
      <c r="L350" s="76"/>
      <c r="M350" s="37" t="s">
        <v>627</v>
      </c>
      <c r="N350" s="36" t="s">
        <v>624</v>
      </c>
      <c r="O350" s="36"/>
      <c r="P350" s="36" t="s">
        <v>1024</v>
      </c>
      <c r="Q350" s="36" t="s">
        <v>722</v>
      </c>
      <c r="R350" s="36" t="s">
        <v>772</v>
      </c>
      <c r="S350" s="36" t="s">
        <v>802</v>
      </c>
    </row>
    <row r="351" spans="1:19" customFormat="1" ht="63.75">
      <c r="A351" s="36">
        <v>350</v>
      </c>
      <c r="B351" s="36" t="s">
        <v>623</v>
      </c>
      <c r="C351" s="36" t="s">
        <v>728</v>
      </c>
      <c r="D351" s="36" t="s">
        <v>2003</v>
      </c>
      <c r="E351" s="36"/>
      <c r="F351" s="36" t="s">
        <v>724</v>
      </c>
      <c r="G351" s="36" t="s">
        <v>16</v>
      </c>
      <c r="H351" s="52" t="s">
        <v>445</v>
      </c>
      <c r="I351" s="52" t="s">
        <v>259</v>
      </c>
      <c r="J351" s="36" t="s">
        <v>1796</v>
      </c>
      <c r="K351" s="36">
        <v>160</v>
      </c>
      <c r="L351" s="76">
        <f t="shared" ref="L351:L354" si="8">K351*153</f>
        <v>24480</v>
      </c>
      <c r="M351" s="37" t="s">
        <v>2004</v>
      </c>
      <c r="N351" s="36" t="s">
        <v>624</v>
      </c>
      <c r="O351" s="36"/>
      <c r="P351" s="36" t="s">
        <v>1024</v>
      </c>
      <c r="Q351" s="36" t="s">
        <v>722</v>
      </c>
      <c r="R351" s="36" t="s">
        <v>772</v>
      </c>
      <c r="S351" s="36" t="s">
        <v>802</v>
      </c>
    </row>
    <row r="352" spans="1:19" customFormat="1" ht="89.25">
      <c r="A352" s="36">
        <v>351</v>
      </c>
      <c r="B352" s="36" t="s">
        <v>623</v>
      </c>
      <c r="C352" s="36" t="s">
        <v>728</v>
      </c>
      <c r="D352" s="36" t="s">
        <v>1748</v>
      </c>
      <c r="E352" s="36"/>
      <c r="F352" s="36" t="s">
        <v>2005</v>
      </c>
      <c r="G352" s="36" t="s">
        <v>16</v>
      </c>
      <c r="H352" s="52" t="s">
        <v>230</v>
      </c>
      <c r="I352" s="52" t="s">
        <v>558</v>
      </c>
      <c r="J352" s="36" t="s">
        <v>1796</v>
      </c>
      <c r="K352" s="36">
        <v>160</v>
      </c>
      <c r="L352" s="76">
        <f t="shared" si="8"/>
        <v>24480</v>
      </c>
      <c r="M352" s="37" t="s">
        <v>2004</v>
      </c>
      <c r="N352" s="36" t="s">
        <v>624</v>
      </c>
      <c r="O352" s="36"/>
      <c r="P352" s="36" t="s">
        <v>1981</v>
      </c>
      <c r="Q352" s="36" t="s">
        <v>711</v>
      </c>
      <c r="R352" s="36" t="s">
        <v>772</v>
      </c>
      <c r="S352" s="36" t="s">
        <v>802</v>
      </c>
    </row>
    <row r="353" spans="1:19" customFormat="1" ht="89.25">
      <c r="A353" s="36">
        <v>352</v>
      </c>
      <c r="B353" s="36" t="s">
        <v>623</v>
      </c>
      <c r="C353" s="36" t="s">
        <v>728</v>
      </c>
      <c r="D353" s="36" t="s">
        <v>1242</v>
      </c>
      <c r="E353" s="36"/>
      <c r="F353" s="36" t="s">
        <v>725</v>
      </c>
      <c r="G353" s="36" t="s">
        <v>168</v>
      </c>
      <c r="H353" s="52" t="s">
        <v>230</v>
      </c>
      <c r="I353" s="80" t="s">
        <v>618</v>
      </c>
      <c r="J353" s="36" t="s">
        <v>1795</v>
      </c>
      <c r="K353" s="36">
        <v>150</v>
      </c>
      <c r="L353" s="76">
        <f t="shared" si="8"/>
        <v>22950</v>
      </c>
      <c r="M353" s="37" t="s">
        <v>2004</v>
      </c>
      <c r="N353" s="36" t="s">
        <v>624</v>
      </c>
      <c r="O353" s="36"/>
      <c r="P353" s="36" t="s">
        <v>1981</v>
      </c>
      <c r="Q353" s="36" t="s">
        <v>711</v>
      </c>
      <c r="R353" s="36" t="s">
        <v>706</v>
      </c>
      <c r="S353" s="36" t="s">
        <v>802</v>
      </c>
    </row>
    <row r="354" spans="1:19" customFormat="1" ht="216.75">
      <c r="A354" s="36">
        <v>353</v>
      </c>
      <c r="B354" s="36" t="s">
        <v>623</v>
      </c>
      <c r="C354" s="36" t="s">
        <v>728</v>
      </c>
      <c r="D354" s="36" t="s">
        <v>763</v>
      </c>
      <c r="E354" s="36" t="s">
        <v>726</v>
      </c>
      <c r="F354" s="36" t="s">
        <v>727</v>
      </c>
      <c r="G354" s="36" t="s">
        <v>16</v>
      </c>
      <c r="H354" s="40" t="s">
        <v>384</v>
      </c>
      <c r="I354" s="40" t="s">
        <v>398</v>
      </c>
      <c r="J354" s="36" t="s">
        <v>1783</v>
      </c>
      <c r="K354" s="36">
        <v>88</v>
      </c>
      <c r="L354" s="76">
        <f t="shared" si="8"/>
        <v>13464</v>
      </c>
      <c r="M354" s="37" t="s">
        <v>627</v>
      </c>
      <c r="N354" s="36" t="s">
        <v>624</v>
      </c>
      <c r="O354" s="36" t="s">
        <v>632</v>
      </c>
      <c r="P354" s="36" t="s">
        <v>990</v>
      </c>
      <c r="Q354" s="36" t="s">
        <v>633</v>
      </c>
      <c r="R354" s="36" t="s">
        <v>772</v>
      </c>
      <c r="S354" s="36" t="s">
        <v>802</v>
      </c>
    </row>
    <row r="355" spans="1:19" s="72" customFormat="1" ht="76.5">
      <c r="A355" s="36">
        <v>354</v>
      </c>
      <c r="B355" s="36" t="s">
        <v>1174</v>
      </c>
      <c r="C355" s="36" t="s">
        <v>1175</v>
      </c>
      <c r="D355" s="36" t="s">
        <v>2292</v>
      </c>
      <c r="E355" s="36"/>
      <c r="F355" s="36" t="s">
        <v>1176</v>
      </c>
      <c r="G355" s="36" t="s">
        <v>168</v>
      </c>
      <c r="H355" s="40" t="s">
        <v>799</v>
      </c>
      <c r="I355" s="40" t="s">
        <v>268</v>
      </c>
      <c r="J355" s="36" t="s">
        <v>1208</v>
      </c>
      <c r="K355" s="36"/>
      <c r="L355" s="76"/>
      <c r="M355" s="37" t="s">
        <v>1668</v>
      </c>
      <c r="N355" s="36" t="s">
        <v>1124</v>
      </c>
      <c r="O355" s="36" t="s">
        <v>138</v>
      </c>
      <c r="P355" s="36" t="s">
        <v>2139</v>
      </c>
      <c r="Q355" s="36" t="s">
        <v>1177</v>
      </c>
      <c r="R355" s="36" t="s">
        <v>1211</v>
      </c>
      <c r="S355" s="36" t="s">
        <v>2138</v>
      </c>
    </row>
    <row r="356" spans="1:19" s="72" customFormat="1" ht="89.25">
      <c r="A356" s="36">
        <v>355</v>
      </c>
      <c r="B356" s="36" t="s">
        <v>1174</v>
      </c>
      <c r="C356" s="36" t="s">
        <v>1175</v>
      </c>
      <c r="D356" s="36" t="s">
        <v>1236</v>
      </c>
      <c r="E356" s="36"/>
      <c r="F356" s="36" t="s">
        <v>1178</v>
      </c>
      <c r="G356" s="36" t="s">
        <v>168</v>
      </c>
      <c r="H356" s="40" t="s">
        <v>1206</v>
      </c>
      <c r="I356" s="40" t="s">
        <v>265</v>
      </c>
      <c r="J356" s="36" t="s">
        <v>1209</v>
      </c>
      <c r="K356" s="36"/>
      <c r="L356" s="76"/>
      <c r="M356" s="37" t="s">
        <v>1668</v>
      </c>
      <c r="N356" s="36" t="s">
        <v>1124</v>
      </c>
      <c r="O356" s="36"/>
      <c r="P356" s="36" t="s">
        <v>2139</v>
      </c>
      <c r="Q356" s="36" t="s">
        <v>2006</v>
      </c>
      <c r="R356" s="36" t="s">
        <v>1759</v>
      </c>
      <c r="S356" s="36" t="s">
        <v>2138</v>
      </c>
    </row>
    <row r="357" spans="1:19" s="72" customFormat="1" ht="89.25">
      <c r="A357" s="36">
        <v>356</v>
      </c>
      <c r="B357" s="36" t="s">
        <v>1174</v>
      </c>
      <c r="C357" s="36" t="s">
        <v>1175</v>
      </c>
      <c r="D357" s="36" t="s">
        <v>1237</v>
      </c>
      <c r="E357" s="36"/>
      <c r="F357" s="36" t="s">
        <v>1180</v>
      </c>
      <c r="G357" s="36" t="s">
        <v>168</v>
      </c>
      <c r="H357" s="40" t="s">
        <v>391</v>
      </c>
      <c r="I357" s="40" t="s">
        <v>2140</v>
      </c>
      <c r="J357" s="36" t="s">
        <v>1209</v>
      </c>
      <c r="K357" s="36"/>
      <c r="L357" s="76"/>
      <c r="M357" s="37" t="s">
        <v>1727</v>
      </c>
      <c r="N357" s="36" t="s">
        <v>1124</v>
      </c>
      <c r="O357" s="36" t="s">
        <v>1202</v>
      </c>
      <c r="P357" s="36" t="s">
        <v>2141</v>
      </c>
      <c r="Q357" s="36" t="s">
        <v>1179</v>
      </c>
      <c r="R357" s="36" t="s">
        <v>1212</v>
      </c>
      <c r="S357" s="36" t="s">
        <v>2138</v>
      </c>
    </row>
    <row r="358" spans="1:19" s="72" customFormat="1" ht="89.25">
      <c r="A358" s="36">
        <v>357</v>
      </c>
      <c r="B358" s="36" t="s">
        <v>1174</v>
      </c>
      <c r="C358" s="69" t="s">
        <v>1175</v>
      </c>
      <c r="D358" s="69" t="s">
        <v>1182</v>
      </c>
      <c r="E358" s="69"/>
      <c r="F358" s="69" t="s">
        <v>1183</v>
      </c>
      <c r="G358" s="36" t="s">
        <v>168</v>
      </c>
      <c r="H358" s="70" t="s">
        <v>962</v>
      </c>
      <c r="I358" s="70" t="s">
        <v>264</v>
      </c>
      <c r="J358" s="69" t="s">
        <v>1208</v>
      </c>
      <c r="K358" s="36"/>
      <c r="L358" s="76"/>
      <c r="M358" s="100" t="s">
        <v>1669</v>
      </c>
      <c r="N358" s="69" t="s">
        <v>1124</v>
      </c>
      <c r="O358" s="69"/>
      <c r="P358" s="69" t="s">
        <v>2143</v>
      </c>
      <c r="Q358" s="69" t="s">
        <v>1184</v>
      </c>
      <c r="R358" s="69" t="s">
        <v>1759</v>
      </c>
      <c r="S358" s="36" t="s">
        <v>2138</v>
      </c>
    </row>
    <row r="359" spans="1:19" s="72" customFormat="1" ht="102">
      <c r="A359" s="36">
        <v>358</v>
      </c>
      <c r="B359" s="36" t="s">
        <v>1174</v>
      </c>
      <c r="C359" s="36" t="s">
        <v>1175</v>
      </c>
      <c r="D359" s="36" t="s">
        <v>1185</v>
      </c>
      <c r="E359" s="36"/>
      <c r="F359" s="36" t="s">
        <v>1186</v>
      </c>
      <c r="G359" s="36" t="s">
        <v>16</v>
      </c>
      <c r="H359" s="40" t="s">
        <v>1735</v>
      </c>
      <c r="I359" s="40" t="s">
        <v>263</v>
      </c>
      <c r="J359" s="36" t="s">
        <v>1208</v>
      </c>
      <c r="K359" s="36"/>
      <c r="L359" s="76"/>
      <c r="M359" s="37" t="s">
        <v>1668</v>
      </c>
      <c r="N359" s="36" t="s">
        <v>1124</v>
      </c>
      <c r="O359" s="36" t="s">
        <v>2142</v>
      </c>
      <c r="P359" s="36" t="s">
        <v>2139</v>
      </c>
      <c r="Q359" s="36" t="s">
        <v>2007</v>
      </c>
      <c r="R359" s="36" t="s">
        <v>1213</v>
      </c>
      <c r="S359" s="36" t="s">
        <v>2138</v>
      </c>
    </row>
    <row r="360" spans="1:19" s="72" customFormat="1" ht="102">
      <c r="A360" s="36">
        <v>359</v>
      </c>
      <c r="B360" s="36" t="s">
        <v>1174</v>
      </c>
      <c r="C360" s="36" t="s">
        <v>1175</v>
      </c>
      <c r="D360" s="36" t="s">
        <v>1187</v>
      </c>
      <c r="E360" s="36"/>
      <c r="F360" s="36" t="s">
        <v>1188</v>
      </c>
      <c r="G360" s="36" t="s">
        <v>16</v>
      </c>
      <c r="H360" s="40" t="s">
        <v>779</v>
      </c>
      <c r="I360" s="40" t="s">
        <v>257</v>
      </c>
      <c r="J360" s="36" t="s">
        <v>1209</v>
      </c>
      <c r="K360" s="36"/>
      <c r="L360" s="76"/>
      <c r="M360" s="37" t="s">
        <v>1668</v>
      </c>
      <c r="N360" s="36" t="s">
        <v>1124</v>
      </c>
      <c r="O360" s="36"/>
      <c r="P360" s="36" t="s">
        <v>2139</v>
      </c>
      <c r="Q360" s="36" t="s">
        <v>2007</v>
      </c>
      <c r="R360" s="36" t="s">
        <v>1214</v>
      </c>
      <c r="S360" s="36" t="s">
        <v>2138</v>
      </c>
    </row>
    <row r="361" spans="1:19" s="72" customFormat="1" ht="102">
      <c r="A361" s="36">
        <v>360</v>
      </c>
      <c r="B361" s="36" t="s">
        <v>1174</v>
      </c>
      <c r="C361" s="36" t="s">
        <v>1175</v>
      </c>
      <c r="D361" s="36" t="s">
        <v>2555</v>
      </c>
      <c r="E361" s="36"/>
      <c r="F361" s="36" t="s">
        <v>1189</v>
      </c>
      <c r="G361" s="36" t="s">
        <v>16</v>
      </c>
      <c r="H361" s="40" t="s">
        <v>1207</v>
      </c>
      <c r="I361" s="40" t="s">
        <v>250</v>
      </c>
      <c r="J361" s="36" t="s">
        <v>1209</v>
      </c>
      <c r="K361" s="36"/>
      <c r="L361" s="76"/>
      <c r="M361" s="37" t="s">
        <v>1668</v>
      </c>
      <c r="N361" s="36" t="s">
        <v>1124</v>
      </c>
      <c r="O361" s="36"/>
      <c r="P361" s="36" t="s">
        <v>2143</v>
      </c>
      <c r="Q361" s="36" t="s">
        <v>2007</v>
      </c>
      <c r="R361" s="36" t="s">
        <v>1215</v>
      </c>
      <c r="S361" s="36" t="s">
        <v>2138</v>
      </c>
    </row>
    <row r="362" spans="1:19" s="72" customFormat="1" ht="76.5">
      <c r="A362" s="36">
        <v>361</v>
      </c>
      <c r="B362" s="36" t="s">
        <v>1174</v>
      </c>
      <c r="C362" s="36" t="s">
        <v>1175</v>
      </c>
      <c r="D362" s="36" t="s">
        <v>1238</v>
      </c>
      <c r="E362" s="36"/>
      <c r="F362" s="36" t="s">
        <v>1205</v>
      </c>
      <c r="G362" s="36" t="s">
        <v>168</v>
      </c>
      <c r="H362" s="40" t="s">
        <v>241</v>
      </c>
      <c r="I362" s="40" t="s">
        <v>264</v>
      </c>
      <c r="J362" s="36" t="s">
        <v>1208</v>
      </c>
      <c r="K362" s="36"/>
      <c r="L362" s="76"/>
      <c r="M362" s="37" t="s">
        <v>1668</v>
      </c>
      <c r="N362" s="36" t="s">
        <v>1124</v>
      </c>
      <c r="O362" s="36" t="s">
        <v>138</v>
      </c>
      <c r="P362" s="36" t="s">
        <v>2139</v>
      </c>
      <c r="Q362" s="36" t="s">
        <v>2008</v>
      </c>
      <c r="R362" s="36" t="s">
        <v>1216</v>
      </c>
      <c r="S362" s="36" t="s">
        <v>2138</v>
      </c>
    </row>
    <row r="363" spans="1:19" s="72" customFormat="1" ht="63.75">
      <c r="A363" s="36">
        <v>362</v>
      </c>
      <c r="B363" s="36" t="s">
        <v>1174</v>
      </c>
      <c r="C363" s="36" t="s">
        <v>1175</v>
      </c>
      <c r="D363" s="36" t="s">
        <v>1239</v>
      </c>
      <c r="E363" s="36"/>
      <c r="F363" s="36" t="s">
        <v>1190</v>
      </c>
      <c r="G363" s="36" t="s">
        <v>168</v>
      </c>
      <c r="H363" s="40" t="s">
        <v>233</v>
      </c>
      <c r="I363" s="40" t="s">
        <v>249</v>
      </c>
      <c r="J363" s="36" t="s">
        <v>1208</v>
      </c>
      <c r="K363" s="36"/>
      <c r="L363" s="76"/>
      <c r="M363" s="37" t="s">
        <v>1726</v>
      </c>
      <c r="N363" s="36" t="s">
        <v>1124</v>
      </c>
      <c r="O363" s="36"/>
      <c r="P363" s="36" t="s">
        <v>2141</v>
      </c>
      <c r="Q363" s="36" t="s">
        <v>1191</v>
      </c>
      <c r="R363" s="36" t="s">
        <v>1760</v>
      </c>
      <c r="S363" s="36" t="s">
        <v>2138</v>
      </c>
    </row>
    <row r="364" spans="1:19" s="72" customFormat="1" ht="127.5">
      <c r="A364" s="36">
        <v>363</v>
      </c>
      <c r="B364" s="36" t="s">
        <v>1174</v>
      </c>
      <c r="C364" s="36" t="s">
        <v>1175</v>
      </c>
      <c r="D364" s="36" t="s">
        <v>2556</v>
      </c>
      <c r="E364" s="36" t="s">
        <v>1204</v>
      </c>
      <c r="F364" s="36" t="s">
        <v>1192</v>
      </c>
      <c r="G364" s="36" t="s">
        <v>168</v>
      </c>
      <c r="H364" s="40" t="s">
        <v>499</v>
      </c>
      <c r="I364" s="40" t="s">
        <v>268</v>
      </c>
      <c r="J364" s="36" t="s">
        <v>1209</v>
      </c>
      <c r="K364" s="36"/>
      <c r="L364" s="76"/>
      <c r="M364" s="37" t="s">
        <v>1692</v>
      </c>
      <c r="N364" s="36" t="s">
        <v>1124</v>
      </c>
      <c r="O364" s="36" t="s">
        <v>1193</v>
      </c>
      <c r="P364" s="36" t="s">
        <v>2144</v>
      </c>
      <c r="Q364" s="36" t="s">
        <v>1194</v>
      </c>
      <c r="R364" s="36" t="s">
        <v>1217</v>
      </c>
      <c r="S364" s="36" t="s">
        <v>2138</v>
      </c>
    </row>
    <row r="365" spans="1:19" s="72" customFormat="1" ht="89.25">
      <c r="A365" s="36">
        <v>364</v>
      </c>
      <c r="B365" s="36" t="s">
        <v>1174</v>
      </c>
      <c r="C365" s="36" t="s">
        <v>1175</v>
      </c>
      <c r="D365" s="36" t="s">
        <v>2557</v>
      </c>
      <c r="E365" s="36"/>
      <c r="F365" s="36" t="s">
        <v>2145</v>
      </c>
      <c r="G365" s="36" t="s">
        <v>2146</v>
      </c>
      <c r="H365" s="110" t="s">
        <v>242</v>
      </c>
      <c r="I365" s="110" t="s">
        <v>268</v>
      </c>
      <c r="J365" s="36" t="s">
        <v>1209</v>
      </c>
      <c r="K365" s="36"/>
      <c r="L365" s="76"/>
      <c r="M365" s="37" t="s">
        <v>1692</v>
      </c>
      <c r="N365" s="36" t="s">
        <v>1124</v>
      </c>
      <c r="O365" s="36"/>
      <c r="P365" s="36" t="s">
        <v>2141</v>
      </c>
      <c r="Q365" s="36" t="s">
        <v>1181</v>
      </c>
      <c r="R365" s="36" t="s">
        <v>2149</v>
      </c>
      <c r="S365" s="36" t="s">
        <v>2138</v>
      </c>
    </row>
    <row r="366" spans="1:19" s="72" customFormat="1" ht="89.25">
      <c r="A366" s="36">
        <v>365</v>
      </c>
      <c r="B366" s="36" t="s">
        <v>1174</v>
      </c>
      <c r="C366" s="36" t="s">
        <v>1175</v>
      </c>
      <c r="D366" s="36" t="s">
        <v>2559</v>
      </c>
      <c r="E366" s="36"/>
      <c r="F366" s="36" t="s">
        <v>2147</v>
      </c>
      <c r="G366" s="36" t="s">
        <v>2146</v>
      </c>
      <c r="H366" s="110" t="s">
        <v>547</v>
      </c>
      <c r="I366" s="110" t="s">
        <v>249</v>
      </c>
      <c r="J366" s="36" t="s">
        <v>1208</v>
      </c>
      <c r="K366" s="36"/>
      <c r="L366" s="76"/>
      <c r="M366" s="37" t="s">
        <v>1692</v>
      </c>
      <c r="N366" s="36" t="s">
        <v>1124</v>
      </c>
      <c r="O366" s="36"/>
      <c r="P366" s="36" t="s">
        <v>2141</v>
      </c>
      <c r="Q366" s="37" t="s">
        <v>1179</v>
      </c>
      <c r="R366" s="77" t="s">
        <v>2150</v>
      </c>
      <c r="S366" s="36" t="s">
        <v>2138</v>
      </c>
    </row>
    <row r="367" spans="1:19" s="72" customFormat="1" ht="89.25">
      <c r="A367" s="36">
        <v>366</v>
      </c>
      <c r="B367" s="36" t="s">
        <v>1174</v>
      </c>
      <c r="C367" s="36" t="s">
        <v>1175</v>
      </c>
      <c r="D367" s="36" t="s">
        <v>2558</v>
      </c>
      <c r="E367" s="36"/>
      <c r="F367" s="36" t="s">
        <v>2148</v>
      </c>
      <c r="G367" s="36" t="s">
        <v>2146</v>
      </c>
      <c r="H367" s="110" t="s">
        <v>2151</v>
      </c>
      <c r="I367" s="110" t="s">
        <v>250</v>
      </c>
      <c r="J367" s="36" t="s">
        <v>1209</v>
      </c>
      <c r="K367" s="36"/>
      <c r="L367" s="76"/>
      <c r="M367" s="37" t="s">
        <v>1692</v>
      </c>
      <c r="N367" s="36" t="s">
        <v>1124</v>
      </c>
      <c r="O367" s="36"/>
      <c r="P367" s="36" t="s">
        <v>2141</v>
      </c>
      <c r="Q367" s="37" t="s">
        <v>1179</v>
      </c>
      <c r="R367" s="77" t="s">
        <v>2150</v>
      </c>
      <c r="S367" s="36" t="s">
        <v>2138</v>
      </c>
    </row>
    <row r="368" spans="1:19" s="72" customFormat="1" ht="178.5">
      <c r="A368" s="36">
        <v>367</v>
      </c>
      <c r="B368" s="36" t="s">
        <v>1174</v>
      </c>
      <c r="C368" s="69" t="s">
        <v>1175</v>
      </c>
      <c r="D368" s="69" t="s">
        <v>1203</v>
      </c>
      <c r="E368" s="69" t="s">
        <v>1195</v>
      </c>
      <c r="F368" s="69" t="s">
        <v>1196</v>
      </c>
      <c r="G368" s="36" t="s">
        <v>16</v>
      </c>
      <c r="H368" s="70" t="s">
        <v>502</v>
      </c>
      <c r="I368" s="70" t="s">
        <v>263</v>
      </c>
      <c r="J368" s="69" t="s">
        <v>1208</v>
      </c>
      <c r="K368" s="36"/>
      <c r="L368" s="76"/>
      <c r="M368" s="100" t="s">
        <v>1725</v>
      </c>
      <c r="N368" s="69" t="s">
        <v>1124</v>
      </c>
      <c r="O368" s="69" t="s">
        <v>1197</v>
      </c>
      <c r="P368" s="36" t="s">
        <v>2141</v>
      </c>
      <c r="Q368" s="69" t="s">
        <v>1198</v>
      </c>
      <c r="R368" s="69" t="s">
        <v>1761</v>
      </c>
      <c r="S368" s="36" t="s">
        <v>2138</v>
      </c>
    </row>
    <row r="369" spans="1:19" s="72" customFormat="1" ht="76.5">
      <c r="A369" s="36">
        <v>368</v>
      </c>
      <c r="B369" s="36" t="s">
        <v>1174</v>
      </c>
      <c r="C369" s="36" t="s">
        <v>1175</v>
      </c>
      <c r="D369" s="36" t="s">
        <v>1199</v>
      </c>
      <c r="E369" s="36"/>
      <c r="F369" s="36" t="s">
        <v>1200</v>
      </c>
      <c r="G369" s="36" t="s">
        <v>16</v>
      </c>
      <c r="H369" s="40" t="s">
        <v>962</v>
      </c>
      <c r="I369" s="40" t="s">
        <v>264</v>
      </c>
      <c r="J369" s="36" t="s">
        <v>1208</v>
      </c>
      <c r="K369" s="36"/>
      <c r="L369" s="76"/>
      <c r="M369" s="37" t="s">
        <v>1725</v>
      </c>
      <c r="N369" s="36" t="s">
        <v>1201</v>
      </c>
      <c r="O369" s="36" t="s">
        <v>196</v>
      </c>
      <c r="P369" s="69" t="s">
        <v>2143</v>
      </c>
      <c r="Q369" s="36" t="s">
        <v>1210</v>
      </c>
      <c r="R369" s="36" t="s">
        <v>1762</v>
      </c>
      <c r="S369" s="36" t="s">
        <v>2138</v>
      </c>
    </row>
    <row r="370" spans="1:19" s="68" customFormat="1" ht="89.25">
      <c r="A370" s="36">
        <v>369</v>
      </c>
      <c r="B370" s="56" t="s">
        <v>804</v>
      </c>
      <c r="C370" s="56" t="s">
        <v>1314</v>
      </c>
      <c r="D370" s="109" t="s">
        <v>893</v>
      </c>
      <c r="E370" s="109" t="s">
        <v>805</v>
      </c>
      <c r="F370" s="109" t="s">
        <v>806</v>
      </c>
      <c r="G370" s="36" t="s">
        <v>16</v>
      </c>
      <c r="H370" s="118" t="s">
        <v>235</v>
      </c>
      <c r="I370" s="118" t="s">
        <v>969</v>
      </c>
      <c r="J370" s="109" t="s">
        <v>976</v>
      </c>
      <c r="K370" s="36"/>
      <c r="L370" s="76"/>
      <c r="M370" s="119" t="s">
        <v>1724</v>
      </c>
      <c r="N370" s="56" t="s">
        <v>807</v>
      </c>
      <c r="O370" s="56"/>
      <c r="P370" s="109" t="s">
        <v>1093</v>
      </c>
      <c r="Q370" s="56" t="s">
        <v>999</v>
      </c>
      <c r="R370" s="56" t="s">
        <v>1015</v>
      </c>
      <c r="S370" s="56" t="s">
        <v>2700</v>
      </c>
    </row>
    <row r="371" spans="1:19" customFormat="1" ht="89.25">
      <c r="A371" s="36">
        <v>370</v>
      </c>
      <c r="B371" s="36" t="s">
        <v>804</v>
      </c>
      <c r="C371" s="56" t="s">
        <v>1314</v>
      </c>
      <c r="D371" s="54" t="s">
        <v>894</v>
      </c>
      <c r="E371" s="54" t="s">
        <v>808</v>
      </c>
      <c r="F371" s="54" t="s">
        <v>806</v>
      </c>
      <c r="G371" s="36" t="s">
        <v>16</v>
      </c>
      <c r="H371" s="57" t="s">
        <v>235</v>
      </c>
      <c r="I371" s="57" t="s">
        <v>969</v>
      </c>
      <c r="J371" s="54" t="s">
        <v>976</v>
      </c>
      <c r="K371" s="36"/>
      <c r="L371" s="76"/>
      <c r="M371" s="59" t="s">
        <v>1724</v>
      </c>
      <c r="N371" s="36" t="s">
        <v>807</v>
      </c>
      <c r="O371" s="36"/>
      <c r="P371" s="54" t="s">
        <v>1093</v>
      </c>
      <c r="Q371" s="36" t="s">
        <v>999</v>
      </c>
      <c r="R371" s="36" t="s">
        <v>1015</v>
      </c>
      <c r="S371" s="56" t="s">
        <v>2700</v>
      </c>
    </row>
    <row r="372" spans="1:19" customFormat="1" ht="89.25">
      <c r="A372" s="36">
        <v>371</v>
      </c>
      <c r="B372" s="36" t="s">
        <v>804</v>
      </c>
      <c r="C372" s="56" t="s">
        <v>1314</v>
      </c>
      <c r="D372" s="54" t="s">
        <v>895</v>
      </c>
      <c r="E372" s="54" t="s">
        <v>808</v>
      </c>
      <c r="F372" s="54" t="s">
        <v>806</v>
      </c>
      <c r="G372" s="36" t="s">
        <v>16</v>
      </c>
      <c r="H372" s="57" t="s">
        <v>235</v>
      </c>
      <c r="I372" s="57" t="s">
        <v>497</v>
      </c>
      <c r="J372" s="54" t="s">
        <v>976</v>
      </c>
      <c r="K372" s="36"/>
      <c r="L372" s="76"/>
      <c r="M372" s="59" t="s">
        <v>1724</v>
      </c>
      <c r="N372" s="36" t="s">
        <v>807</v>
      </c>
      <c r="O372" s="36"/>
      <c r="P372" s="54" t="s">
        <v>1093</v>
      </c>
      <c r="Q372" s="36" t="s">
        <v>999</v>
      </c>
      <c r="R372" s="36" t="s">
        <v>1015</v>
      </c>
      <c r="S372" s="56" t="s">
        <v>2700</v>
      </c>
    </row>
    <row r="373" spans="1:19" customFormat="1" ht="191.25">
      <c r="A373" s="36">
        <v>372</v>
      </c>
      <c r="B373" s="36" t="s">
        <v>804</v>
      </c>
      <c r="C373" s="56" t="s">
        <v>1314</v>
      </c>
      <c r="D373" s="36" t="s">
        <v>896</v>
      </c>
      <c r="E373" s="54" t="s">
        <v>805</v>
      </c>
      <c r="F373" s="54" t="s">
        <v>806</v>
      </c>
      <c r="G373" s="36" t="s">
        <v>168</v>
      </c>
      <c r="H373" s="57" t="s">
        <v>955</v>
      </c>
      <c r="I373" s="57" t="s">
        <v>558</v>
      </c>
      <c r="J373" s="54" t="s">
        <v>1104</v>
      </c>
      <c r="K373" s="36"/>
      <c r="L373" s="76"/>
      <c r="M373" s="59" t="s">
        <v>1724</v>
      </c>
      <c r="N373" s="36" t="s">
        <v>807</v>
      </c>
      <c r="O373" s="36"/>
      <c r="P373" s="54" t="s">
        <v>1093</v>
      </c>
      <c r="Q373" s="36" t="s">
        <v>999</v>
      </c>
      <c r="R373" s="36" t="s">
        <v>1015</v>
      </c>
      <c r="S373" s="56" t="s">
        <v>2700</v>
      </c>
    </row>
    <row r="374" spans="1:19" customFormat="1" ht="76.5">
      <c r="A374" s="36">
        <v>373</v>
      </c>
      <c r="B374" s="36" t="s">
        <v>804</v>
      </c>
      <c r="C374" s="56" t="s">
        <v>1314</v>
      </c>
      <c r="D374" s="36" t="s">
        <v>897</v>
      </c>
      <c r="E374" s="36"/>
      <c r="F374" s="36" t="s">
        <v>806</v>
      </c>
      <c r="G374" s="36" t="s">
        <v>16</v>
      </c>
      <c r="H374" s="40" t="s">
        <v>235</v>
      </c>
      <c r="I374" s="57" t="s">
        <v>399</v>
      </c>
      <c r="J374" s="36" t="s">
        <v>977</v>
      </c>
      <c r="K374" s="36"/>
      <c r="L374" s="76"/>
      <c r="M374" s="59" t="s">
        <v>1724</v>
      </c>
      <c r="N374" s="36" t="s">
        <v>807</v>
      </c>
      <c r="O374" s="36"/>
      <c r="P374" s="54" t="s">
        <v>1093</v>
      </c>
      <c r="Q374" s="36" t="s">
        <v>999</v>
      </c>
      <c r="R374" s="36" t="s">
        <v>1006</v>
      </c>
      <c r="S374" s="56" t="s">
        <v>2700</v>
      </c>
    </row>
    <row r="375" spans="1:19" customFormat="1" ht="76.5">
      <c r="A375" s="36">
        <v>374</v>
      </c>
      <c r="B375" s="36" t="s">
        <v>804</v>
      </c>
      <c r="C375" s="56" t="s">
        <v>1314</v>
      </c>
      <c r="D375" s="36" t="s">
        <v>898</v>
      </c>
      <c r="E375" s="36"/>
      <c r="F375" s="36" t="s">
        <v>806</v>
      </c>
      <c r="G375" s="36" t="s">
        <v>16</v>
      </c>
      <c r="H375" s="40" t="s">
        <v>956</v>
      </c>
      <c r="I375" s="40" t="s">
        <v>269</v>
      </c>
      <c r="J375" s="54" t="s">
        <v>1104</v>
      </c>
      <c r="K375" s="36"/>
      <c r="L375" s="76"/>
      <c r="M375" s="59" t="s">
        <v>1724</v>
      </c>
      <c r="N375" s="36" t="s">
        <v>807</v>
      </c>
      <c r="O375" s="36"/>
      <c r="P375" s="54" t="s">
        <v>1093</v>
      </c>
      <c r="Q375" s="36" t="s">
        <v>999</v>
      </c>
      <c r="R375" s="36" t="s">
        <v>1006</v>
      </c>
      <c r="S375" s="56" t="s">
        <v>2700</v>
      </c>
    </row>
    <row r="376" spans="1:19" customFormat="1" ht="165.75">
      <c r="A376" s="36">
        <v>375</v>
      </c>
      <c r="B376" s="36" t="s">
        <v>804</v>
      </c>
      <c r="C376" s="56" t="s">
        <v>1314</v>
      </c>
      <c r="D376" s="36" t="s">
        <v>2100</v>
      </c>
      <c r="E376" s="36"/>
      <c r="F376" s="36" t="s">
        <v>809</v>
      </c>
      <c r="G376" s="36" t="s">
        <v>16</v>
      </c>
      <c r="H376" s="40" t="s">
        <v>956</v>
      </c>
      <c r="I376" s="40" t="s">
        <v>252</v>
      </c>
      <c r="J376" s="36" t="s">
        <v>1103</v>
      </c>
      <c r="K376" s="36"/>
      <c r="L376" s="76"/>
      <c r="M376" s="59" t="s">
        <v>1724</v>
      </c>
      <c r="N376" s="36" t="s">
        <v>807</v>
      </c>
      <c r="O376" s="36"/>
      <c r="P376" s="36" t="s">
        <v>2241</v>
      </c>
      <c r="Q376" s="54" t="s">
        <v>1000</v>
      </c>
      <c r="R376" s="36" t="s">
        <v>1010</v>
      </c>
      <c r="S376" s="56" t="s">
        <v>2700</v>
      </c>
    </row>
    <row r="377" spans="1:19" customFormat="1" ht="76.5">
      <c r="A377" s="36">
        <v>376</v>
      </c>
      <c r="B377" s="36" t="s">
        <v>804</v>
      </c>
      <c r="C377" s="56" t="s">
        <v>1314</v>
      </c>
      <c r="D377" s="36" t="s">
        <v>899</v>
      </c>
      <c r="E377" s="36"/>
      <c r="F377" s="36" t="s">
        <v>810</v>
      </c>
      <c r="G377" s="36" t="s">
        <v>16</v>
      </c>
      <c r="H377" s="40" t="s">
        <v>547</v>
      </c>
      <c r="I377" s="40" t="s">
        <v>557</v>
      </c>
      <c r="J377" s="36" t="s">
        <v>979</v>
      </c>
      <c r="K377" s="36"/>
      <c r="L377" s="76"/>
      <c r="M377" s="59" t="s">
        <v>1724</v>
      </c>
      <c r="N377" s="36" t="s">
        <v>807</v>
      </c>
      <c r="O377" s="36"/>
      <c r="P377" s="54" t="s">
        <v>1093</v>
      </c>
      <c r="Q377" s="36" t="s">
        <v>998</v>
      </c>
      <c r="R377" s="36" t="s">
        <v>811</v>
      </c>
      <c r="S377" s="56" t="s">
        <v>2700</v>
      </c>
    </row>
    <row r="378" spans="1:19" customFormat="1" ht="76.5">
      <c r="A378" s="36">
        <v>377</v>
      </c>
      <c r="B378" s="36" t="s">
        <v>804</v>
      </c>
      <c r="C378" s="56" t="s">
        <v>1314</v>
      </c>
      <c r="D378" s="36" t="s">
        <v>1257</v>
      </c>
      <c r="E378" s="36"/>
      <c r="F378" s="36" t="s">
        <v>812</v>
      </c>
      <c r="G378" s="36" t="s">
        <v>168</v>
      </c>
      <c r="H378" s="40" t="s">
        <v>957</v>
      </c>
      <c r="I378" s="40" t="s">
        <v>255</v>
      </c>
      <c r="J378" s="36" t="s">
        <v>979</v>
      </c>
      <c r="K378" s="36"/>
      <c r="L378" s="76"/>
      <c r="M378" s="59" t="s">
        <v>1724</v>
      </c>
      <c r="N378" s="36" t="s">
        <v>807</v>
      </c>
      <c r="O378" s="36"/>
      <c r="P378" s="54" t="s">
        <v>1093</v>
      </c>
      <c r="Q378" s="36" t="s">
        <v>998</v>
      </c>
      <c r="R378" s="36" t="s">
        <v>1005</v>
      </c>
      <c r="S378" s="56" t="s">
        <v>2700</v>
      </c>
    </row>
    <row r="379" spans="1:19" customFormat="1" ht="114.75">
      <c r="A379" s="36">
        <v>378</v>
      </c>
      <c r="B379" s="36" t="s">
        <v>804</v>
      </c>
      <c r="C379" s="56" t="s">
        <v>1314</v>
      </c>
      <c r="D379" s="36" t="s">
        <v>900</v>
      </c>
      <c r="E379" s="36"/>
      <c r="F379" s="36" t="s">
        <v>812</v>
      </c>
      <c r="G379" s="36" t="s">
        <v>16</v>
      </c>
      <c r="H379" s="40" t="s">
        <v>957</v>
      </c>
      <c r="I379" s="40" t="s">
        <v>255</v>
      </c>
      <c r="J379" s="36" t="s">
        <v>977</v>
      </c>
      <c r="K379" s="36"/>
      <c r="L379" s="76"/>
      <c r="M379" s="59" t="s">
        <v>1724</v>
      </c>
      <c r="N379" s="36" t="s">
        <v>807</v>
      </c>
      <c r="O379" s="36"/>
      <c r="P379" s="54" t="s">
        <v>1093</v>
      </c>
      <c r="Q379" s="36" t="s">
        <v>998</v>
      </c>
      <c r="R379" s="36" t="s">
        <v>1004</v>
      </c>
      <c r="S379" s="56" t="s">
        <v>2700</v>
      </c>
    </row>
    <row r="380" spans="1:19" customFormat="1" ht="76.5">
      <c r="A380" s="36">
        <v>379</v>
      </c>
      <c r="B380" s="36" t="s">
        <v>804</v>
      </c>
      <c r="C380" s="56" t="s">
        <v>1314</v>
      </c>
      <c r="D380" s="36" t="s">
        <v>901</v>
      </c>
      <c r="E380" s="36"/>
      <c r="F380" s="36" t="s">
        <v>813</v>
      </c>
      <c r="G380" s="36" t="s">
        <v>16</v>
      </c>
      <c r="H380" s="40" t="s">
        <v>547</v>
      </c>
      <c r="I380" s="40" t="s">
        <v>249</v>
      </c>
      <c r="J380" s="36" t="s">
        <v>977</v>
      </c>
      <c r="K380" s="36"/>
      <c r="L380" s="76"/>
      <c r="M380" s="59" t="s">
        <v>1724</v>
      </c>
      <c r="N380" s="36" t="s">
        <v>807</v>
      </c>
      <c r="O380" s="36"/>
      <c r="P380" s="54" t="s">
        <v>1093</v>
      </c>
      <c r="Q380" s="36" t="s">
        <v>998</v>
      </c>
      <c r="R380" s="36" t="s">
        <v>1009</v>
      </c>
      <c r="S380" s="56" t="s">
        <v>2700</v>
      </c>
    </row>
    <row r="381" spans="1:19" customFormat="1" ht="76.5">
      <c r="A381" s="36">
        <v>380</v>
      </c>
      <c r="B381" s="36" t="s">
        <v>804</v>
      </c>
      <c r="C381" s="56" t="s">
        <v>1314</v>
      </c>
      <c r="D381" s="36" t="s">
        <v>2009</v>
      </c>
      <c r="E381" s="36"/>
      <c r="F381" s="36" t="s">
        <v>813</v>
      </c>
      <c r="G381" s="36" t="s">
        <v>16</v>
      </c>
      <c r="H381" s="57" t="s">
        <v>235</v>
      </c>
      <c r="I381" s="57" t="s">
        <v>969</v>
      </c>
      <c r="J381" s="36" t="s">
        <v>977</v>
      </c>
      <c r="K381" s="36"/>
      <c r="L381" s="76"/>
      <c r="M381" s="59" t="s">
        <v>1724</v>
      </c>
      <c r="N381" s="36" t="s">
        <v>807</v>
      </c>
      <c r="O381" s="36"/>
      <c r="P381" s="54" t="s">
        <v>1093</v>
      </c>
      <c r="Q381" s="36" t="s">
        <v>998</v>
      </c>
      <c r="R381" s="36" t="s">
        <v>814</v>
      </c>
      <c r="S381" s="56" t="s">
        <v>2700</v>
      </c>
    </row>
    <row r="382" spans="1:19" customFormat="1" ht="76.5">
      <c r="A382" s="36">
        <v>381</v>
      </c>
      <c r="B382" s="36" t="s">
        <v>804</v>
      </c>
      <c r="C382" s="56" t="s">
        <v>1314</v>
      </c>
      <c r="D382" s="132" t="s">
        <v>2249</v>
      </c>
      <c r="E382" s="36" t="s">
        <v>2242</v>
      </c>
      <c r="F382" s="36" t="s">
        <v>2243</v>
      </c>
      <c r="G382" s="36" t="s">
        <v>16</v>
      </c>
      <c r="H382" s="40" t="s">
        <v>956</v>
      </c>
      <c r="I382" s="40" t="s">
        <v>269</v>
      </c>
      <c r="J382" s="36" t="s">
        <v>2703</v>
      </c>
      <c r="K382" s="36"/>
      <c r="L382" s="76"/>
      <c r="M382" s="37" t="s">
        <v>2247</v>
      </c>
      <c r="N382" s="36" t="s">
        <v>807</v>
      </c>
      <c r="O382" s="36"/>
      <c r="P382" s="36" t="s">
        <v>1093</v>
      </c>
      <c r="Q382" s="36" t="s">
        <v>998</v>
      </c>
      <c r="R382" s="36" t="s">
        <v>2248</v>
      </c>
      <c r="S382" s="56" t="s">
        <v>2700</v>
      </c>
    </row>
    <row r="383" spans="1:19" customFormat="1" ht="102">
      <c r="A383" s="36">
        <v>382</v>
      </c>
      <c r="B383" s="36" t="s">
        <v>804</v>
      </c>
      <c r="C383" s="56" t="s">
        <v>1314</v>
      </c>
      <c r="D383" s="36" t="s">
        <v>2250</v>
      </c>
      <c r="E383" s="36"/>
      <c r="F383" s="36" t="s">
        <v>2244</v>
      </c>
      <c r="G383" s="36" t="s">
        <v>16</v>
      </c>
      <c r="H383" s="40" t="s">
        <v>797</v>
      </c>
      <c r="I383" s="40" t="s">
        <v>2245</v>
      </c>
      <c r="J383" s="36" t="s">
        <v>2702</v>
      </c>
      <c r="K383" s="36"/>
      <c r="L383" s="76"/>
      <c r="M383" s="37" t="s">
        <v>2247</v>
      </c>
      <c r="N383" s="36" t="s">
        <v>807</v>
      </c>
      <c r="O383" s="36"/>
      <c r="P383" s="36" t="s">
        <v>1093</v>
      </c>
      <c r="Q383" s="36" t="s">
        <v>998</v>
      </c>
      <c r="R383" s="36" t="s">
        <v>2698</v>
      </c>
      <c r="S383" s="56" t="s">
        <v>2700</v>
      </c>
    </row>
    <row r="384" spans="1:19" customFormat="1" ht="102">
      <c r="A384" s="36">
        <v>383</v>
      </c>
      <c r="B384" s="36" t="s">
        <v>804</v>
      </c>
      <c r="C384" s="67" t="s">
        <v>1314</v>
      </c>
      <c r="D384" s="53" t="s">
        <v>2699</v>
      </c>
      <c r="E384" s="53"/>
      <c r="F384" s="53" t="s">
        <v>2244</v>
      </c>
      <c r="G384" s="53" t="s">
        <v>16</v>
      </c>
      <c r="H384" s="40" t="s">
        <v>797</v>
      </c>
      <c r="I384" s="95" t="s">
        <v>2245</v>
      </c>
      <c r="J384" s="53" t="s">
        <v>2702</v>
      </c>
      <c r="K384" s="36"/>
      <c r="L384" s="76"/>
      <c r="M384" s="101" t="s">
        <v>2247</v>
      </c>
      <c r="N384" s="53" t="s">
        <v>807</v>
      </c>
      <c r="O384" s="53"/>
      <c r="P384" s="53" t="s">
        <v>1093</v>
      </c>
      <c r="Q384" s="53" t="s">
        <v>998</v>
      </c>
      <c r="R384" s="53" t="s">
        <v>2698</v>
      </c>
      <c r="S384" s="56" t="s">
        <v>2700</v>
      </c>
    </row>
    <row r="385" spans="1:19" customFormat="1" ht="89.25">
      <c r="A385" s="36">
        <v>384</v>
      </c>
      <c r="B385" s="36" t="s">
        <v>804</v>
      </c>
      <c r="C385" s="56" t="s">
        <v>1314</v>
      </c>
      <c r="D385" s="179" t="s">
        <v>2300</v>
      </c>
      <c r="E385" s="36"/>
      <c r="F385" s="36" t="s">
        <v>2246</v>
      </c>
      <c r="G385" s="36" t="s">
        <v>16</v>
      </c>
      <c r="H385" s="40" t="s">
        <v>797</v>
      </c>
      <c r="I385" s="40" t="s">
        <v>2245</v>
      </c>
      <c r="J385" s="36" t="s">
        <v>2702</v>
      </c>
      <c r="K385" s="36"/>
      <c r="L385" s="76"/>
      <c r="M385" s="37" t="s">
        <v>2247</v>
      </c>
      <c r="N385" s="36" t="s">
        <v>807</v>
      </c>
      <c r="O385" s="36"/>
      <c r="P385" s="36" t="s">
        <v>1093</v>
      </c>
      <c r="Q385" s="36" t="s">
        <v>998</v>
      </c>
      <c r="R385" s="36" t="s">
        <v>2698</v>
      </c>
      <c r="S385" s="56" t="s">
        <v>2700</v>
      </c>
    </row>
    <row r="386" spans="1:19" customFormat="1" ht="89.25">
      <c r="A386" s="36">
        <v>385</v>
      </c>
      <c r="B386" s="36" t="s">
        <v>804</v>
      </c>
      <c r="C386" s="56" t="s">
        <v>1314</v>
      </c>
      <c r="D386" s="180" t="s">
        <v>2701</v>
      </c>
      <c r="E386" s="53"/>
      <c r="F386" s="53" t="s">
        <v>2246</v>
      </c>
      <c r="G386" s="53" t="s">
        <v>16</v>
      </c>
      <c r="H386" s="40" t="s">
        <v>797</v>
      </c>
      <c r="I386" s="95" t="s">
        <v>2245</v>
      </c>
      <c r="J386" s="53" t="s">
        <v>2702</v>
      </c>
      <c r="K386" s="36"/>
      <c r="L386" s="76"/>
      <c r="M386" s="101" t="s">
        <v>2247</v>
      </c>
      <c r="N386" s="53" t="s">
        <v>807</v>
      </c>
      <c r="O386" s="53"/>
      <c r="P386" s="53" t="s">
        <v>1093</v>
      </c>
      <c r="Q386" s="53" t="s">
        <v>998</v>
      </c>
      <c r="R386" s="53" t="s">
        <v>2698</v>
      </c>
      <c r="S386" s="56" t="s">
        <v>2700</v>
      </c>
    </row>
    <row r="387" spans="1:19" customFormat="1" ht="89.25">
      <c r="A387" s="36">
        <v>386</v>
      </c>
      <c r="B387" s="36" t="s">
        <v>804</v>
      </c>
      <c r="C387" s="56" t="s">
        <v>1314</v>
      </c>
      <c r="D387" s="36" t="s">
        <v>2253</v>
      </c>
      <c r="E387" s="36"/>
      <c r="F387" s="36" t="s">
        <v>815</v>
      </c>
      <c r="G387" s="36" t="s">
        <v>16</v>
      </c>
      <c r="H387" s="36" t="s">
        <v>244</v>
      </c>
      <c r="I387" s="36" t="s">
        <v>494</v>
      </c>
      <c r="J387" s="36" t="s">
        <v>980</v>
      </c>
      <c r="K387" s="36"/>
      <c r="L387" s="76"/>
      <c r="M387" s="37" t="s">
        <v>1723</v>
      </c>
      <c r="N387" s="36" t="s">
        <v>816</v>
      </c>
      <c r="O387" s="36"/>
      <c r="P387" s="36" t="s">
        <v>996</v>
      </c>
      <c r="Q387" s="36" t="s">
        <v>817</v>
      </c>
      <c r="R387" s="36" t="s">
        <v>2010</v>
      </c>
      <c r="S387" s="56" t="s">
        <v>2700</v>
      </c>
    </row>
    <row r="388" spans="1:19" customFormat="1" ht="51">
      <c r="A388" s="36">
        <v>387</v>
      </c>
      <c r="B388" s="36" t="s">
        <v>804</v>
      </c>
      <c r="C388" s="56" t="s">
        <v>1314</v>
      </c>
      <c r="D388" s="36" t="s">
        <v>2254</v>
      </c>
      <c r="E388" s="36"/>
      <c r="F388" s="36" t="s">
        <v>2260</v>
      </c>
      <c r="G388" s="36" t="s">
        <v>16</v>
      </c>
      <c r="H388" s="36" t="s">
        <v>2252</v>
      </c>
      <c r="I388" s="40" t="s">
        <v>790</v>
      </c>
      <c r="J388" s="36" t="s">
        <v>980</v>
      </c>
      <c r="K388" s="36"/>
      <c r="L388" s="76"/>
      <c r="M388" s="37" t="s">
        <v>1723</v>
      </c>
      <c r="N388" s="36" t="s">
        <v>816</v>
      </c>
      <c r="O388" s="36" t="s">
        <v>2251</v>
      </c>
      <c r="P388" s="36" t="s">
        <v>996</v>
      </c>
      <c r="Q388" s="36" t="s">
        <v>817</v>
      </c>
      <c r="R388" s="36" t="s">
        <v>2704</v>
      </c>
      <c r="S388" s="56" t="s">
        <v>2700</v>
      </c>
    </row>
    <row r="389" spans="1:19" customFormat="1" ht="51">
      <c r="A389" s="36">
        <v>388</v>
      </c>
      <c r="B389" s="36" t="s">
        <v>804</v>
      </c>
      <c r="C389" s="56" t="s">
        <v>1314</v>
      </c>
      <c r="D389" s="36" t="s">
        <v>2255</v>
      </c>
      <c r="E389" s="36"/>
      <c r="F389" s="36" t="s">
        <v>2261</v>
      </c>
      <c r="G389" s="36" t="s">
        <v>16</v>
      </c>
      <c r="H389" s="36" t="s">
        <v>2252</v>
      </c>
      <c r="I389" s="40" t="s">
        <v>790</v>
      </c>
      <c r="J389" s="36" t="s">
        <v>980</v>
      </c>
      <c r="K389" s="36"/>
      <c r="L389" s="76"/>
      <c r="M389" s="37" t="s">
        <v>1723</v>
      </c>
      <c r="N389" s="36" t="s">
        <v>816</v>
      </c>
      <c r="O389" s="36" t="s">
        <v>2251</v>
      </c>
      <c r="P389" s="36" t="s">
        <v>996</v>
      </c>
      <c r="Q389" s="36" t="s">
        <v>817</v>
      </c>
      <c r="R389" s="36" t="s">
        <v>2704</v>
      </c>
      <c r="S389" s="56" t="s">
        <v>2700</v>
      </c>
    </row>
    <row r="390" spans="1:19" customFormat="1" ht="51">
      <c r="A390" s="36">
        <v>389</v>
      </c>
      <c r="B390" s="36" t="s">
        <v>804</v>
      </c>
      <c r="C390" s="56" t="s">
        <v>1314</v>
      </c>
      <c r="D390" s="36" t="s">
        <v>2259</v>
      </c>
      <c r="E390" s="36"/>
      <c r="F390" s="36" t="s">
        <v>2256</v>
      </c>
      <c r="G390" s="36" t="s">
        <v>16</v>
      </c>
      <c r="H390" s="36" t="s">
        <v>2252</v>
      </c>
      <c r="I390" s="40" t="s">
        <v>790</v>
      </c>
      <c r="J390" s="36" t="s">
        <v>980</v>
      </c>
      <c r="K390" s="36"/>
      <c r="L390" s="76"/>
      <c r="M390" s="37" t="s">
        <v>1723</v>
      </c>
      <c r="N390" s="36" t="s">
        <v>816</v>
      </c>
      <c r="O390" s="36" t="s">
        <v>2251</v>
      </c>
      <c r="P390" s="36" t="s">
        <v>996</v>
      </c>
      <c r="Q390" s="36" t="s">
        <v>817</v>
      </c>
      <c r="R390" s="36" t="s">
        <v>2704</v>
      </c>
      <c r="S390" s="56" t="s">
        <v>2700</v>
      </c>
    </row>
    <row r="391" spans="1:19" customFormat="1" ht="63.75">
      <c r="A391" s="36">
        <v>390</v>
      </c>
      <c r="B391" s="36" t="s">
        <v>804</v>
      </c>
      <c r="C391" s="56" t="s">
        <v>1314</v>
      </c>
      <c r="D391" s="36" t="s">
        <v>2257</v>
      </c>
      <c r="E391" s="36"/>
      <c r="F391" s="36" t="s">
        <v>2258</v>
      </c>
      <c r="G391" s="36" t="s">
        <v>16</v>
      </c>
      <c r="H391" s="36" t="s">
        <v>2252</v>
      </c>
      <c r="I391" s="40" t="s">
        <v>790</v>
      </c>
      <c r="J391" s="36" t="s">
        <v>980</v>
      </c>
      <c r="K391" s="36"/>
      <c r="L391" s="76"/>
      <c r="M391" s="36" t="s">
        <v>1723</v>
      </c>
      <c r="N391" s="36" t="s">
        <v>816</v>
      </c>
      <c r="O391" s="36" t="s">
        <v>2251</v>
      </c>
      <c r="P391" s="36" t="s">
        <v>996</v>
      </c>
      <c r="Q391" s="36" t="s">
        <v>817</v>
      </c>
      <c r="R391" s="36" t="s">
        <v>2704</v>
      </c>
      <c r="S391" s="56" t="s">
        <v>2700</v>
      </c>
    </row>
    <row r="392" spans="1:19" customFormat="1" ht="76.5">
      <c r="A392" s="36">
        <v>391</v>
      </c>
      <c r="B392" s="36" t="s">
        <v>804</v>
      </c>
      <c r="C392" s="56" t="s">
        <v>1314</v>
      </c>
      <c r="D392" s="36" t="s">
        <v>2262</v>
      </c>
      <c r="E392" s="36" t="s">
        <v>818</v>
      </c>
      <c r="F392" s="36" t="s">
        <v>819</v>
      </c>
      <c r="G392" s="36" t="s">
        <v>16</v>
      </c>
      <c r="H392" s="36" t="s">
        <v>235</v>
      </c>
      <c r="I392" s="36" t="s">
        <v>395</v>
      </c>
      <c r="J392" s="36" t="s">
        <v>980</v>
      </c>
      <c r="K392" s="36"/>
      <c r="L392" s="76"/>
      <c r="M392" s="37" t="s">
        <v>1723</v>
      </c>
      <c r="N392" s="36" t="s">
        <v>816</v>
      </c>
      <c r="O392" s="36"/>
      <c r="P392" s="36" t="s">
        <v>996</v>
      </c>
      <c r="Q392" s="36" t="s">
        <v>817</v>
      </c>
      <c r="R392" s="36" t="s">
        <v>1014</v>
      </c>
      <c r="S392" s="56" t="s">
        <v>2700</v>
      </c>
    </row>
    <row r="393" spans="1:19" customFormat="1" ht="63.75">
      <c r="A393" s="36">
        <v>392</v>
      </c>
      <c r="B393" s="36" t="s">
        <v>804</v>
      </c>
      <c r="C393" s="56" t="s">
        <v>1314</v>
      </c>
      <c r="D393" s="36" t="s">
        <v>2263</v>
      </c>
      <c r="E393" s="36"/>
      <c r="F393" s="36" t="s">
        <v>820</v>
      </c>
      <c r="G393" s="36" t="s">
        <v>16</v>
      </c>
      <c r="H393" s="36" t="s">
        <v>244</v>
      </c>
      <c r="I393" s="36" t="s">
        <v>801</v>
      </c>
      <c r="J393" s="36" t="s">
        <v>980</v>
      </c>
      <c r="K393" s="36"/>
      <c r="L393" s="76"/>
      <c r="M393" s="37" t="s">
        <v>1723</v>
      </c>
      <c r="N393" s="36" t="s">
        <v>816</v>
      </c>
      <c r="O393" s="36"/>
      <c r="P393" s="36" t="s">
        <v>996</v>
      </c>
      <c r="Q393" s="36" t="s">
        <v>817</v>
      </c>
      <c r="R393" s="36" t="s">
        <v>1016</v>
      </c>
      <c r="S393" s="56" t="s">
        <v>2700</v>
      </c>
    </row>
    <row r="394" spans="1:19" customFormat="1" ht="63.75">
      <c r="A394" s="36">
        <v>393</v>
      </c>
      <c r="B394" s="36" t="s">
        <v>804</v>
      </c>
      <c r="C394" s="56" t="s">
        <v>1314</v>
      </c>
      <c r="D394" s="36" t="s">
        <v>902</v>
      </c>
      <c r="E394" s="36"/>
      <c r="F394" s="36" t="s">
        <v>821</v>
      </c>
      <c r="G394" s="36" t="s">
        <v>16</v>
      </c>
      <c r="H394" s="40" t="s">
        <v>547</v>
      </c>
      <c r="I394" s="40" t="s">
        <v>558</v>
      </c>
      <c r="J394" s="36" t="s">
        <v>980</v>
      </c>
      <c r="K394" s="36"/>
      <c r="L394" s="76"/>
      <c r="M394" s="37" t="s">
        <v>1723</v>
      </c>
      <c r="N394" s="36" t="s">
        <v>816</v>
      </c>
      <c r="O394" s="36"/>
      <c r="P394" s="36" t="s">
        <v>996</v>
      </c>
      <c r="Q394" s="36" t="s">
        <v>817</v>
      </c>
      <c r="R394" s="36" t="s">
        <v>1017</v>
      </c>
      <c r="S394" s="56" t="s">
        <v>2700</v>
      </c>
    </row>
    <row r="395" spans="1:19" customFormat="1" ht="76.5">
      <c r="A395" s="36">
        <v>394</v>
      </c>
      <c r="B395" s="36" t="s">
        <v>804</v>
      </c>
      <c r="C395" s="56" t="s">
        <v>1314</v>
      </c>
      <c r="D395" s="36" t="s">
        <v>903</v>
      </c>
      <c r="E395" s="36" t="s">
        <v>948</v>
      </c>
      <c r="F395" s="36" t="s">
        <v>822</v>
      </c>
      <c r="G395" s="36" t="s">
        <v>16</v>
      </c>
      <c r="H395" s="36" t="s">
        <v>244</v>
      </c>
      <c r="I395" s="36" t="s">
        <v>257</v>
      </c>
      <c r="J395" s="36" t="s">
        <v>983</v>
      </c>
      <c r="K395" s="36"/>
      <c r="L395" s="76"/>
      <c r="M395" s="37" t="s">
        <v>1723</v>
      </c>
      <c r="N395" s="36" t="s">
        <v>816</v>
      </c>
      <c r="O395" s="36"/>
      <c r="P395" s="36" t="s">
        <v>996</v>
      </c>
      <c r="Q395" s="36" t="s">
        <v>817</v>
      </c>
      <c r="R395" s="36" t="s">
        <v>1012</v>
      </c>
      <c r="S395" s="56" t="s">
        <v>2700</v>
      </c>
    </row>
    <row r="396" spans="1:19" customFormat="1" ht="63.75">
      <c r="A396" s="36">
        <v>395</v>
      </c>
      <c r="B396" s="36" t="s">
        <v>804</v>
      </c>
      <c r="C396" s="56" t="s">
        <v>1314</v>
      </c>
      <c r="D396" s="36" t="s">
        <v>2011</v>
      </c>
      <c r="E396" s="36"/>
      <c r="F396" s="36" t="s">
        <v>823</v>
      </c>
      <c r="G396" s="36" t="s">
        <v>16</v>
      </c>
      <c r="H396" s="36" t="s">
        <v>958</v>
      </c>
      <c r="I396" s="36" t="s">
        <v>557</v>
      </c>
      <c r="J396" s="36" t="s">
        <v>980</v>
      </c>
      <c r="K396" s="36"/>
      <c r="L396" s="76"/>
      <c r="M396" s="37" t="s">
        <v>1723</v>
      </c>
      <c r="N396" s="36" t="s">
        <v>816</v>
      </c>
      <c r="O396" s="36"/>
      <c r="P396" s="36" t="s">
        <v>996</v>
      </c>
      <c r="Q396" s="36" t="s">
        <v>817</v>
      </c>
      <c r="R396" s="36" t="s">
        <v>1017</v>
      </c>
      <c r="S396" s="56" t="s">
        <v>2700</v>
      </c>
    </row>
    <row r="397" spans="1:19" customFormat="1" ht="63.75">
      <c r="A397" s="36">
        <v>396</v>
      </c>
      <c r="B397" s="36" t="s">
        <v>804</v>
      </c>
      <c r="C397" s="56" t="s">
        <v>1314</v>
      </c>
      <c r="D397" s="36" t="s">
        <v>904</v>
      </c>
      <c r="E397" s="36"/>
      <c r="F397" s="36" t="s">
        <v>2012</v>
      </c>
      <c r="G397" s="36" t="s">
        <v>16</v>
      </c>
      <c r="H397" s="36" t="s">
        <v>786</v>
      </c>
      <c r="I397" s="36" t="s">
        <v>970</v>
      </c>
      <c r="J397" s="36" t="s">
        <v>980</v>
      </c>
      <c r="K397" s="36"/>
      <c r="L397" s="76"/>
      <c r="M397" s="37" t="s">
        <v>1723</v>
      </c>
      <c r="N397" s="36" t="s">
        <v>816</v>
      </c>
      <c r="O397" s="36"/>
      <c r="P397" s="36" t="s">
        <v>996</v>
      </c>
      <c r="Q397" s="36" t="s">
        <v>817</v>
      </c>
      <c r="R397" s="36" t="s">
        <v>1017</v>
      </c>
      <c r="S397" s="56" t="s">
        <v>2700</v>
      </c>
    </row>
    <row r="398" spans="1:19" customFormat="1" ht="63.75">
      <c r="A398" s="36">
        <v>397</v>
      </c>
      <c r="B398" s="36" t="s">
        <v>804</v>
      </c>
      <c r="C398" s="56" t="s">
        <v>1314</v>
      </c>
      <c r="D398" s="36" t="s">
        <v>905</v>
      </c>
      <c r="E398" s="36"/>
      <c r="F398" s="36" t="s">
        <v>2013</v>
      </c>
      <c r="G398" s="36" t="s">
        <v>16</v>
      </c>
      <c r="H398" s="36" t="s">
        <v>959</v>
      </c>
      <c r="I398" s="36" t="s">
        <v>790</v>
      </c>
      <c r="J398" s="36" t="s">
        <v>980</v>
      </c>
      <c r="K398" s="36"/>
      <c r="L398" s="76"/>
      <c r="M398" s="37" t="s">
        <v>1723</v>
      </c>
      <c r="N398" s="36" t="s">
        <v>816</v>
      </c>
      <c r="O398" s="36"/>
      <c r="P398" s="36" t="s">
        <v>996</v>
      </c>
      <c r="Q398" s="36" t="s">
        <v>817</v>
      </c>
      <c r="R398" s="36" t="s">
        <v>1003</v>
      </c>
      <c r="S398" s="56" t="s">
        <v>2700</v>
      </c>
    </row>
    <row r="399" spans="1:19" customFormat="1" ht="76.5">
      <c r="A399" s="36">
        <v>398</v>
      </c>
      <c r="B399" s="36" t="s">
        <v>804</v>
      </c>
      <c r="C399" s="56" t="s">
        <v>1314</v>
      </c>
      <c r="D399" s="36" t="s">
        <v>906</v>
      </c>
      <c r="E399" s="36" t="s">
        <v>952</v>
      </c>
      <c r="F399" s="36" t="s">
        <v>824</v>
      </c>
      <c r="G399" s="36" t="s">
        <v>16</v>
      </c>
      <c r="H399" s="57" t="s">
        <v>547</v>
      </c>
      <c r="I399" s="57" t="s">
        <v>558</v>
      </c>
      <c r="J399" s="54" t="s">
        <v>980</v>
      </c>
      <c r="K399" s="36"/>
      <c r="L399" s="76"/>
      <c r="M399" s="37" t="s">
        <v>1722</v>
      </c>
      <c r="N399" s="36" t="s">
        <v>816</v>
      </c>
      <c r="O399" s="54" t="s">
        <v>825</v>
      </c>
      <c r="P399" s="36" t="s">
        <v>996</v>
      </c>
      <c r="Q399" s="36" t="s">
        <v>826</v>
      </c>
      <c r="R399" s="36" t="s">
        <v>827</v>
      </c>
      <c r="S399" s="56" t="s">
        <v>2700</v>
      </c>
    </row>
    <row r="400" spans="1:19" customFormat="1" ht="51">
      <c r="A400" s="36">
        <v>399</v>
      </c>
      <c r="B400" s="36" t="s">
        <v>804</v>
      </c>
      <c r="C400" s="56" t="s">
        <v>1314</v>
      </c>
      <c r="D400" s="36" t="s">
        <v>907</v>
      </c>
      <c r="E400" s="36"/>
      <c r="F400" s="36" t="s">
        <v>828</v>
      </c>
      <c r="G400" s="36" t="s">
        <v>16</v>
      </c>
      <c r="H400" s="57" t="s">
        <v>547</v>
      </c>
      <c r="I400" s="57" t="s">
        <v>397</v>
      </c>
      <c r="J400" s="54" t="s">
        <v>980</v>
      </c>
      <c r="K400" s="36"/>
      <c r="L400" s="76"/>
      <c r="M400" s="37" t="s">
        <v>1722</v>
      </c>
      <c r="N400" s="36" t="s">
        <v>816</v>
      </c>
      <c r="O400" s="54" t="s">
        <v>825</v>
      </c>
      <c r="P400" s="36" t="s">
        <v>996</v>
      </c>
      <c r="Q400" s="36" t="s">
        <v>826</v>
      </c>
      <c r="R400" s="36" t="s">
        <v>1001</v>
      </c>
      <c r="S400" s="56" t="s">
        <v>2700</v>
      </c>
    </row>
    <row r="401" spans="1:19" customFormat="1" ht="51">
      <c r="A401" s="36">
        <v>400</v>
      </c>
      <c r="B401" s="36" t="s">
        <v>804</v>
      </c>
      <c r="C401" s="56" t="s">
        <v>1314</v>
      </c>
      <c r="D401" s="36" t="s">
        <v>908</v>
      </c>
      <c r="E401" s="36"/>
      <c r="F401" s="36" t="s">
        <v>2014</v>
      </c>
      <c r="G401" s="36" t="s">
        <v>16</v>
      </c>
      <c r="H401" s="57" t="s">
        <v>547</v>
      </c>
      <c r="I401" s="57" t="s">
        <v>397</v>
      </c>
      <c r="J401" s="54" t="s">
        <v>980</v>
      </c>
      <c r="K401" s="36"/>
      <c r="L401" s="76"/>
      <c r="M401" s="37" t="s">
        <v>1722</v>
      </c>
      <c r="N401" s="36" t="s">
        <v>816</v>
      </c>
      <c r="O401" s="54" t="s">
        <v>825</v>
      </c>
      <c r="P401" s="36" t="s">
        <v>996</v>
      </c>
      <c r="Q401" s="36" t="s">
        <v>826</v>
      </c>
      <c r="R401" s="36" t="s">
        <v>1001</v>
      </c>
      <c r="S401" s="56" t="s">
        <v>2700</v>
      </c>
    </row>
    <row r="402" spans="1:19" customFormat="1" ht="38.25">
      <c r="A402" s="36">
        <v>401</v>
      </c>
      <c r="B402" s="36" t="s">
        <v>804</v>
      </c>
      <c r="C402" s="56" t="s">
        <v>1314</v>
      </c>
      <c r="D402" s="36" t="s">
        <v>909</v>
      </c>
      <c r="E402" s="36" t="s">
        <v>829</v>
      </c>
      <c r="F402" s="36" t="s">
        <v>830</v>
      </c>
      <c r="G402" s="36" t="s">
        <v>16</v>
      </c>
      <c r="H402" s="57" t="s">
        <v>547</v>
      </c>
      <c r="I402" s="57" t="s">
        <v>396</v>
      </c>
      <c r="J402" s="54" t="s">
        <v>980</v>
      </c>
      <c r="K402" s="36"/>
      <c r="L402" s="76"/>
      <c r="M402" s="37" t="s">
        <v>1722</v>
      </c>
      <c r="N402" s="36" t="s">
        <v>816</v>
      </c>
      <c r="O402" s="54" t="s">
        <v>825</v>
      </c>
      <c r="P402" s="36" t="s">
        <v>996</v>
      </c>
      <c r="Q402" s="36" t="s">
        <v>826</v>
      </c>
      <c r="R402" s="36" t="s">
        <v>1002</v>
      </c>
      <c r="S402" s="56" t="s">
        <v>2700</v>
      </c>
    </row>
    <row r="403" spans="1:19" customFormat="1" ht="102">
      <c r="A403" s="36">
        <v>402</v>
      </c>
      <c r="B403" s="36" t="s">
        <v>804</v>
      </c>
      <c r="C403" s="56" t="s">
        <v>1314</v>
      </c>
      <c r="D403" s="54" t="s">
        <v>2705</v>
      </c>
      <c r="E403" s="54" t="s">
        <v>831</v>
      </c>
      <c r="F403" s="36" t="s">
        <v>832</v>
      </c>
      <c r="G403" s="36" t="s">
        <v>16</v>
      </c>
      <c r="H403" s="57" t="s">
        <v>547</v>
      </c>
      <c r="I403" s="57" t="s">
        <v>252</v>
      </c>
      <c r="J403" s="54" t="s">
        <v>980</v>
      </c>
      <c r="K403" s="36"/>
      <c r="L403" s="76"/>
      <c r="M403" s="37" t="s">
        <v>1722</v>
      </c>
      <c r="N403" s="36" t="s">
        <v>816</v>
      </c>
      <c r="O403" s="54" t="s">
        <v>825</v>
      </c>
      <c r="P403" s="36" t="s">
        <v>996</v>
      </c>
      <c r="Q403" s="36" t="s">
        <v>826</v>
      </c>
      <c r="R403" s="36" t="s">
        <v>1002</v>
      </c>
      <c r="S403" s="56" t="s">
        <v>2700</v>
      </c>
    </row>
    <row r="404" spans="1:19" customFormat="1" ht="51">
      <c r="A404" s="36">
        <v>403</v>
      </c>
      <c r="B404" s="36" t="s">
        <v>804</v>
      </c>
      <c r="C404" s="56" t="s">
        <v>1314</v>
      </c>
      <c r="D404" s="36" t="s">
        <v>910</v>
      </c>
      <c r="E404" s="36" t="s">
        <v>833</v>
      </c>
      <c r="F404" s="54" t="s">
        <v>834</v>
      </c>
      <c r="G404" s="36" t="s">
        <v>16</v>
      </c>
      <c r="H404" s="57" t="s">
        <v>547</v>
      </c>
      <c r="I404" s="57" t="s">
        <v>269</v>
      </c>
      <c r="J404" s="54" t="s">
        <v>980</v>
      </c>
      <c r="K404" s="36"/>
      <c r="L404" s="76"/>
      <c r="M404" s="37" t="s">
        <v>1722</v>
      </c>
      <c r="N404" s="36" t="s">
        <v>816</v>
      </c>
      <c r="O404" s="54" t="s">
        <v>825</v>
      </c>
      <c r="P404" s="36" t="s">
        <v>996</v>
      </c>
      <c r="Q404" s="36" t="s">
        <v>826</v>
      </c>
      <c r="R404" s="36" t="s">
        <v>1002</v>
      </c>
      <c r="S404" s="56" t="s">
        <v>2700</v>
      </c>
    </row>
    <row r="405" spans="1:19" customFormat="1" ht="76.5">
      <c r="A405" s="36">
        <v>404</v>
      </c>
      <c r="B405" s="36" t="s">
        <v>804</v>
      </c>
      <c r="C405" s="56" t="s">
        <v>1314</v>
      </c>
      <c r="D405" s="36" t="s">
        <v>2267</v>
      </c>
      <c r="E405" s="36" t="s">
        <v>2264</v>
      </c>
      <c r="F405" s="36" t="s">
        <v>2268</v>
      </c>
      <c r="G405" s="36" t="s">
        <v>16</v>
      </c>
      <c r="H405" s="40" t="s">
        <v>547</v>
      </c>
      <c r="I405" s="40" t="s">
        <v>252</v>
      </c>
      <c r="J405" s="36" t="s">
        <v>2265</v>
      </c>
      <c r="K405" s="36"/>
      <c r="L405" s="76"/>
      <c r="M405" s="37" t="s">
        <v>1722</v>
      </c>
      <c r="N405" s="36" t="s">
        <v>816</v>
      </c>
      <c r="O405" s="36"/>
      <c r="P405" s="36" t="s">
        <v>996</v>
      </c>
      <c r="Q405" s="36" t="s">
        <v>826</v>
      </c>
      <c r="R405" s="36" t="s">
        <v>2266</v>
      </c>
      <c r="S405" s="56" t="s">
        <v>2700</v>
      </c>
    </row>
    <row r="406" spans="1:19" customFormat="1" ht="89.25">
      <c r="A406" s="36">
        <v>405</v>
      </c>
      <c r="B406" s="36" t="s">
        <v>804</v>
      </c>
      <c r="C406" s="56" t="s">
        <v>1314</v>
      </c>
      <c r="D406" s="36" t="s">
        <v>911</v>
      </c>
      <c r="E406" s="36" t="s">
        <v>835</v>
      </c>
      <c r="F406" s="36" t="s">
        <v>836</v>
      </c>
      <c r="G406" s="36" t="s">
        <v>16</v>
      </c>
      <c r="H406" s="36" t="s">
        <v>779</v>
      </c>
      <c r="I406" s="36" t="s">
        <v>971</v>
      </c>
      <c r="J406" s="54" t="s">
        <v>980</v>
      </c>
      <c r="K406" s="36"/>
      <c r="L406" s="76"/>
      <c r="M406" s="37" t="s">
        <v>1721</v>
      </c>
      <c r="N406" s="36" t="s">
        <v>807</v>
      </c>
      <c r="O406" s="36" t="s">
        <v>837</v>
      </c>
      <c r="P406" s="36" t="s">
        <v>996</v>
      </c>
      <c r="Q406" s="36" t="s">
        <v>826</v>
      </c>
      <c r="R406" s="36" t="s">
        <v>1018</v>
      </c>
      <c r="S406" s="56" t="s">
        <v>2700</v>
      </c>
    </row>
    <row r="407" spans="1:19" customFormat="1" ht="76.5">
      <c r="A407" s="36">
        <v>406</v>
      </c>
      <c r="B407" s="36" t="s">
        <v>804</v>
      </c>
      <c r="C407" s="56" t="s">
        <v>1314</v>
      </c>
      <c r="D407" s="36" t="s">
        <v>2706</v>
      </c>
      <c r="E407" s="36" t="s">
        <v>838</v>
      </c>
      <c r="F407" s="36" t="s">
        <v>2015</v>
      </c>
      <c r="G407" s="36" t="s">
        <v>16</v>
      </c>
      <c r="H407" s="36" t="s">
        <v>779</v>
      </c>
      <c r="I407" s="36" t="s">
        <v>972</v>
      </c>
      <c r="J407" s="54" t="s">
        <v>980</v>
      </c>
      <c r="K407" s="36"/>
      <c r="L407" s="76"/>
      <c r="M407" s="37" t="s">
        <v>1721</v>
      </c>
      <c r="N407" s="36" t="s">
        <v>807</v>
      </c>
      <c r="O407" s="36" t="s">
        <v>837</v>
      </c>
      <c r="P407" s="36" t="s">
        <v>996</v>
      </c>
      <c r="Q407" s="36" t="s">
        <v>826</v>
      </c>
      <c r="R407" s="36" t="s">
        <v>1019</v>
      </c>
      <c r="S407" s="56" t="s">
        <v>2700</v>
      </c>
    </row>
    <row r="408" spans="1:19" customFormat="1" ht="76.5">
      <c r="A408" s="36">
        <v>407</v>
      </c>
      <c r="B408" s="36" t="s">
        <v>804</v>
      </c>
      <c r="C408" s="56" t="s">
        <v>1314</v>
      </c>
      <c r="D408" s="36" t="s">
        <v>912</v>
      </c>
      <c r="E408" s="36" t="s">
        <v>839</v>
      </c>
      <c r="F408" s="36" t="s">
        <v>840</v>
      </c>
      <c r="G408" s="36" t="s">
        <v>16</v>
      </c>
      <c r="H408" s="36" t="s">
        <v>779</v>
      </c>
      <c r="I408" s="36" t="s">
        <v>257</v>
      </c>
      <c r="J408" s="54" t="s">
        <v>980</v>
      </c>
      <c r="K408" s="36"/>
      <c r="L408" s="76"/>
      <c r="M408" s="37" t="s">
        <v>1721</v>
      </c>
      <c r="N408" s="36" t="s">
        <v>807</v>
      </c>
      <c r="O408" s="36" t="s">
        <v>837</v>
      </c>
      <c r="P408" s="36" t="s">
        <v>996</v>
      </c>
      <c r="Q408" s="36" t="s">
        <v>826</v>
      </c>
      <c r="R408" s="36" t="s">
        <v>1019</v>
      </c>
      <c r="S408" s="56" t="s">
        <v>2700</v>
      </c>
    </row>
    <row r="409" spans="1:19" customFormat="1" ht="102">
      <c r="A409" s="36">
        <v>408</v>
      </c>
      <c r="B409" s="36" t="s">
        <v>804</v>
      </c>
      <c r="C409" s="56" t="s">
        <v>1314</v>
      </c>
      <c r="D409" s="36" t="s">
        <v>913</v>
      </c>
      <c r="E409" s="36" t="s">
        <v>841</v>
      </c>
      <c r="F409" s="36" t="s">
        <v>842</v>
      </c>
      <c r="G409" s="36" t="s">
        <v>16</v>
      </c>
      <c r="H409" s="36" t="s">
        <v>556</v>
      </c>
      <c r="I409" s="36" t="s">
        <v>230</v>
      </c>
      <c r="J409" s="54" t="s">
        <v>980</v>
      </c>
      <c r="K409" s="36"/>
      <c r="L409" s="76"/>
      <c r="M409" s="37" t="s">
        <v>1721</v>
      </c>
      <c r="N409" s="36" t="s">
        <v>807</v>
      </c>
      <c r="O409" s="36" t="s">
        <v>837</v>
      </c>
      <c r="P409" s="36" t="s">
        <v>996</v>
      </c>
      <c r="Q409" s="36" t="s">
        <v>826</v>
      </c>
      <c r="R409" s="36" t="s">
        <v>843</v>
      </c>
      <c r="S409" s="56" t="s">
        <v>2700</v>
      </c>
    </row>
    <row r="410" spans="1:19" customFormat="1" ht="76.5">
      <c r="A410" s="36">
        <v>409</v>
      </c>
      <c r="B410" s="36" t="s">
        <v>804</v>
      </c>
      <c r="C410" s="56" t="s">
        <v>1314</v>
      </c>
      <c r="D410" s="36" t="s">
        <v>914</v>
      </c>
      <c r="E410" s="36" t="s">
        <v>844</v>
      </c>
      <c r="F410" s="36" t="s">
        <v>2016</v>
      </c>
      <c r="G410" s="36" t="s">
        <v>16</v>
      </c>
      <c r="H410" s="36" t="s">
        <v>779</v>
      </c>
      <c r="I410" s="36" t="s">
        <v>247</v>
      </c>
      <c r="J410" s="54" t="s">
        <v>980</v>
      </c>
      <c r="K410" s="36"/>
      <c r="L410" s="76"/>
      <c r="M410" s="37" t="s">
        <v>1721</v>
      </c>
      <c r="N410" s="36" t="s">
        <v>807</v>
      </c>
      <c r="O410" s="36" t="s">
        <v>837</v>
      </c>
      <c r="P410" s="36" t="s">
        <v>996</v>
      </c>
      <c r="Q410" s="36" t="s">
        <v>826</v>
      </c>
      <c r="R410" s="36" t="s">
        <v>843</v>
      </c>
      <c r="S410" s="56" t="s">
        <v>2700</v>
      </c>
    </row>
    <row r="411" spans="1:19" customFormat="1" ht="76.5">
      <c r="A411" s="36">
        <v>410</v>
      </c>
      <c r="B411" s="36" t="s">
        <v>804</v>
      </c>
      <c r="C411" s="56" t="s">
        <v>1314</v>
      </c>
      <c r="D411" s="36" t="s">
        <v>915</v>
      </c>
      <c r="E411" s="36" t="s">
        <v>949</v>
      </c>
      <c r="F411" s="36" t="s">
        <v>845</v>
      </c>
      <c r="G411" s="36" t="s">
        <v>16</v>
      </c>
      <c r="H411" s="36" t="s">
        <v>960</v>
      </c>
      <c r="I411" s="36" t="s">
        <v>251</v>
      </c>
      <c r="J411" s="54" t="s">
        <v>980</v>
      </c>
      <c r="K411" s="36"/>
      <c r="L411" s="76"/>
      <c r="M411" s="37" t="s">
        <v>1721</v>
      </c>
      <c r="N411" s="36" t="s">
        <v>807</v>
      </c>
      <c r="O411" s="36" t="s">
        <v>837</v>
      </c>
      <c r="P411" s="36" t="s">
        <v>996</v>
      </c>
      <c r="Q411" s="36" t="s">
        <v>826</v>
      </c>
      <c r="R411" s="36" t="s">
        <v>843</v>
      </c>
      <c r="S411" s="56" t="s">
        <v>2700</v>
      </c>
    </row>
    <row r="412" spans="1:19" customFormat="1" ht="51">
      <c r="A412" s="36">
        <v>411</v>
      </c>
      <c r="B412" s="36" t="s">
        <v>804</v>
      </c>
      <c r="C412" s="56" t="s">
        <v>1314</v>
      </c>
      <c r="D412" s="36" t="s">
        <v>916</v>
      </c>
      <c r="E412" s="36" t="s">
        <v>846</v>
      </c>
      <c r="F412" s="36" t="s">
        <v>847</v>
      </c>
      <c r="G412" s="36" t="s">
        <v>16</v>
      </c>
      <c r="H412" s="36" t="s">
        <v>2094</v>
      </c>
      <c r="I412" s="36" t="s">
        <v>247</v>
      </c>
      <c r="J412" s="54" t="s">
        <v>980</v>
      </c>
      <c r="K412" s="36"/>
      <c r="L412" s="76"/>
      <c r="M412" s="37" t="s">
        <v>1721</v>
      </c>
      <c r="N412" s="36" t="s">
        <v>807</v>
      </c>
      <c r="O412" s="36" t="s">
        <v>837</v>
      </c>
      <c r="P412" s="36" t="s">
        <v>996</v>
      </c>
      <c r="Q412" s="36" t="s">
        <v>826</v>
      </c>
      <c r="R412" s="36" t="s">
        <v>843</v>
      </c>
      <c r="S412" s="56" t="s">
        <v>2700</v>
      </c>
    </row>
    <row r="413" spans="1:19" customFormat="1" ht="114.75">
      <c r="A413" s="36">
        <v>412</v>
      </c>
      <c r="B413" s="36" t="s">
        <v>804</v>
      </c>
      <c r="C413" s="56" t="s">
        <v>1314</v>
      </c>
      <c r="D413" s="36" t="s">
        <v>2017</v>
      </c>
      <c r="E413" s="36" t="s">
        <v>848</v>
      </c>
      <c r="F413" s="36" t="s">
        <v>849</v>
      </c>
      <c r="G413" s="36" t="s">
        <v>16</v>
      </c>
      <c r="H413" s="36" t="s">
        <v>502</v>
      </c>
      <c r="I413" s="36" t="s">
        <v>552</v>
      </c>
      <c r="J413" s="54" t="s">
        <v>980</v>
      </c>
      <c r="K413" s="36"/>
      <c r="L413" s="76"/>
      <c r="M413" s="37" t="s">
        <v>1721</v>
      </c>
      <c r="N413" s="36" t="s">
        <v>807</v>
      </c>
      <c r="O413" s="36" t="s">
        <v>837</v>
      </c>
      <c r="P413" s="36" t="s">
        <v>996</v>
      </c>
      <c r="Q413" s="36" t="s">
        <v>826</v>
      </c>
      <c r="R413" s="36" t="s">
        <v>843</v>
      </c>
      <c r="S413" s="56" t="s">
        <v>2700</v>
      </c>
    </row>
    <row r="414" spans="1:19" customFormat="1" ht="165.75">
      <c r="A414" s="36">
        <v>413</v>
      </c>
      <c r="B414" s="36" t="s">
        <v>804</v>
      </c>
      <c r="C414" s="56" t="s">
        <v>1314</v>
      </c>
      <c r="D414" s="36" t="s">
        <v>943</v>
      </c>
      <c r="E414" s="36" t="s">
        <v>850</v>
      </c>
      <c r="F414" s="36" t="s">
        <v>953</v>
      </c>
      <c r="G414" s="36" t="s">
        <v>16</v>
      </c>
      <c r="H414" s="36" t="s">
        <v>235</v>
      </c>
      <c r="I414" s="36" t="s">
        <v>254</v>
      </c>
      <c r="J414" s="54" t="s">
        <v>980</v>
      </c>
      <c r="K414" s="36"/>
      <c r="L414" s="76"/>
      <c r="M414" s="37" t="s">
        <v>1721</v>
      </c>
      <c r="N414" s="36" t="s">
        <v>807</v>
      </c>
      <c r="O414" s="36" t="s">
        <v>837</v>
      </c>
      <c r="P414" s="36" t="s">
        <v>996</v>
      </c>
      <c r="Q414" s="36" t="s">
        <v>826</v>
      </c>
      <c r="R414" s="36" t="s">
        <v>843</v>
      </c>
      <c r="S414" s="56" t="s">
        <v>2700</v>
      </c>
    </row>
    <row r="415" spans="1:19" customFormat="1" ht="89.25">
      <c r="A415" s="36">
        <v>414</v>
      </c>
      <c r="B415" s="36" t="s">
        <v>804</v>
      </c>
      <c r="C415" s="56" t="s">
        <v>1314</v>
      </c>
      <c r="D415" s="36" t="s">
        <v>942</v>
      </c>
      <c r="E415" s="36" t="s">
        <v>851</v>
      </c>
      <c r="F415" s="36" t="s">
        <v>852</v>
      </c>
      <c r="G415" s="36" t="s">
        <v>16</v>
      </c>
      <c r="H415" s="36" t="s">
        <v>236</v>
      </c>
      <c r="I415" s="36" t="s">
        <v>974</v>
      </c>
      <c r="J415" s="54" t="s">
        <v>980</v>
      </c>
      <c r="K415" s="36"/>
      <c r="L415" s="76"/>
      <c r="M415" s="37" t="s">
        <v>1721</v>
      </c>
      <c r="N415" s="36" t="s">
        <v>807</v>
      </c>
      <c r="O415" s="36" t="s">
        <v>837</v>
      </c>
      <c r="P415" s="36" t="s">
        <v>996</v>
      </c>
      <c r="Q415" s="36" t="s">
        <v>826</v>
      </c>
      <c r="R415" s="36" t="s">
        <v>2018</v>
      </c>
      <c r="S415" s="56" t="s">
        <v>2700</v>
      </c>
    </row>
    <row r="416" spans="1:19" customFormat="1" ht="89.25">
      <c r="A416" s="36">
        <v>415</v>
      </c>
      <c r="B416" s="36" t="s">
        <v>804</v>
      </c>
      <c r="C416" s="56" t="s">
        <v>1314</v>
      </c>
      <c r="D416" s="36" t="s">
        <v>941</v>
      </c>
      <c r="E416" s="36" t="s">
        <v>853</v>
      </c>
      <c r="F416" s="36" t="s">
        <v>2019</v>
      </c>
      <c r="G416" s="36" t="s">
        <v>16</v>
      </c>
      <c r="H416" s="36" t="s">
        <v>235</v>
      </c>
      <c r="I416" s="36" t="s">
        <v>259</v>
      </c>
      <c r="J416" s="54" t="s">
        <v>980</v>
      </c>
      <c r="K416" s="36"/>
      <c r="L416" s="76"/>
      <c r="M416" s="37" t="s">
        <v>1721</v>
      </c>
      <c r="N416" s="36" t="s">
        <v>807</v>
      </c>
      <c r="O416" s="36" t="s">
        <v>837</v>
      </c>
      <c r="P416" s="36" t="s">
        <v>996</v>
      </c>
      <c r="Q416" s="36" t="s">
        <v>826</v>
      </c>
      <c r="R416" s="36" t="s">
        <v>843</v>
      </c>
      <c r="S416" s="56" t="s">
        <v>2700</v>
      </c>
    </row>
    <row r="417" spans="1:19" customFormat="1" ht="63.75">
      <c r="A417" s="36">
        <v>416</v>
      </c>
      <c r="B417" s="36" t="s">
        <v>804</v>
      </c>
      <c r="C417" s="56" t="s">
        <v>1314</v>
      </c>
      <c r="D417" s="36" t="s">
        <v>940</v>
      </c>
      <c r="E417" s="36" t="s">
        <v>950</v>
      </c>
      <c r="F417" s="36" t="s">
        <v>854</v>
      </c>
      <c r="G417" s="36" t="s">
        <v>16</v>
      </c>
      <c r="H417" s="36" t="s">
        <v>236</v>
      </c>
      <c r="I417" s="36" t="s">
        <v>268</v>
      </c>
      <c r="J417" s="54" t="s">
        <v>980</v>
      </c>
      <c r="K417" s="36"/>
      <c r="L417" s="76"/>
      <c r="M417" s="37" t="s">
        <v>1721</v>
      </c>
      <c r="N417" s="36" t="s">
        <v>807</v>
      </c>
      <c r="O417" s="36" t="s">
        <v>837</v>
      </c>
      <c r="P417" s="36" t="s">
        <v>996</v>
      </c>
      <c r="Q417" s="36" t="s">
        <v>826</v>
      </c>
      <c r="R417" s="36" t="s">
        <v>843</v>
      </c>
      <c r="S417" s="56" t="s">
        <v>2700</v>
      </c>
    </row>
    <row r="418" spans="1:19" customFormat="1" ht="89.25">
      <c r="A418" s="36">
        <v>417</v>
      </c>
      <c r="B418" s="36" t="s">
        <v>804</v>
      </c>
      <c r="C418" s="56" t="s">
        <v>1314</v>
      </c>
      <c r="D418" s="36" t="s">
        <v>939</v>
      </c>
      <c r="E418" s="36" t="s">
        <v>855</v>
      </c>
      <c r="F418" s="36" t="s">
        <v>856</v>
      </c>
      <c r="G418" s="36" t="s">
        <v>16</v>
      </c>
      <c r="H418" s="36" t="s">
        <v>236</v>
      </c>
      <c r="I418" s="36" t="s">
        <v>257</v>
      </c>
      <c r="J418" s="54" t="s">
        <v>980</v>
      </c>
      <c r="K418" s="36"/>
      <c r="L418" s="76"/>
      <c r="M418" s="37" t="s">
        <v>1721</v>
      </c>
      <c r="N418" s="36" t="s">
        <v>807</v>
      </c>
      <c r="O418" s="36" t="s">
        <v>837</v>
      </c>
      <c r="P418" s="36" t="s">
        <v>996</v>
      </c>
      <c r="Q418" s="36" t="s">
        <v>826</v>
      </c>
      <c r="R418" s="36" t="s">
        <v>843</v>
      </c>
      <c r="S418" s="56" t="s">
        <v>2700</v>
      </c>
    </row>
    <row r="419" spans="1:19" customFormat="1" ht="89.25">
      <c r="A419" s="36">
        <v>418</v>
      </c>
      <c r="B419" s="36" t="s">
        <v>804</v>
      </c>
      <c r="C419" s="56" t="s">
        <v>1314</v>
      </c>
      <c r="D419" s="36" t="s">
        <v>2020</v>
      </c>
      <c r="E419" s="36" t="s">
        <v>857</v>
      </c>
      <c r="F419" s="36" t="s">
        <v>2021</v>
      </c>
      <c r="G419" s="36" t="s">
        <v>16</v>
      </c>
      <c r="H419" s="36" t="s">
        <v>236</v>
      </c>
      <c r="I419" s="36" t="s">
        <v>248</v>
      </c>
      <c r="J419" s="54" t="s">
        <v>980</v>
      </c>
      <c r="K419" s="36"/>
      <c r="L419" s="76"/>
      <c r="M419" s="37" t="s">
        <v>1721</v>
      </c>
      <c r="N419" s="36" t="s">
        <v>807</v>
      </c>
      <c r="O419" s="36" t="s">
        <v>837</v>
      </c>
      <c r="P419" s="36" t="s">
        <v>996</v>
      </c>
      <c r="Q419" s="36" t="s">
        <v>826</v>
      </c>
      <c r="R419" s="36" t="s">
        <v>843</v>
      </c>
      <c r="S419" s="56" t="s">
        <v>2700</v>
      </c>
    </row>
    <row r="420" spans="1:19" customFormat="1" ht="51">
      <c r="A420" s="36">
        <v>419</v>
      </c>
      <c r="B420" s="36" t="s">
        <v>804</v>
      </c>
      <c r="C420" s="56" t="s">
        <v>1314</v>
      </c>
      <c r="D420" s="36" t="s">
        <v>938</v>
      </c>
      <c r="E420" s="36" t="s">
        <v>858</v>
      </c>
      <c r="F420" s="36" t="s">
        <v>2090</v>
      </c>
      <c r="G420" s="36" t="s">
        <v>16</v>
      </c>
      <c r="H420" s="36" t="s">
        <v>797</v>
      </c>
      <c r="I420" s="36" t="s">
        <v>558</v>
      </c>
      <c r="J420" s="54" t="s">
        <v>980</v>
      </c>
      <c r="K420" s="36"/>
      <c r="L420" s="76"/>
      <c r="M420" s="37" t="s">
        <v>1721</v>
      </c>
      <c r="N420" s="36" t="s">
        <v>807</v>
      </c>
      <c r="O420" s="36" t="s">
        <v>837</v>
      </c>
      <c r="P420" s="36" t="s">
        <v>996</v>
      </c>
      <c r="Q420" s="36" t="s">
        <v>826</v>
      </c>
      <c r="R420" s="36" t="s">
        <v>843</v>
      </c>
      <c r="S420" s="56" t="s">
        <v>2700</v>
      </c>
    </row>
    <row r="421" spans="1:19" customFormat="1" ht="76.5">
      <c r="A421" s="36">
        <v>420</v>
      </c>
      <c r="B421" s="36" t="s">
        <v>804</v>
      </c>
      <c r="C421" s="56" t="s">
        <v>1314</v>
      </c>
      <c r="D421" s="36" t="s">
        <v>2280</v>
      </c>
      <c r="E421" s="36" t="s">
        <v>2022</v>
      </c>
      <c r="F421" s="36" t="s">
        <v>859</v>
      </c>
      <c r="G421" s="36" t="s">
        <v>16</v>
      </c>
      <c r="H421" s="36" t="s">
        <v>438</v>
      </c>
      <c r="I421" s="36" t="s">
        <v>265</v>
      </c>
      <c r="J421" s="54" t="s">
        <v>980</v>
      </c>
      <c r="K421" s="36"/>
      <c r="L421" s="76"/>
      <c r="M421" s="37" t="s">
        <v>1721</v>
      </c>
      <c r="N421" s="36" t="s">
        <v>807</v>
      </c>
      <c r="O421" s="36" t="s">
        <v>837</v>
      </c>
      <c r="P421" s="36" t="s">
        <v>996</v>
      </c>
      <c r="Q421" s="36" t="s">
        <v>826</v>
      </c>
      <c r="R421" s="36" t="s">
        <v>2018</v>
      </c>
      <c r="S421" s="56" t="s">
        <v>2700</v>
      </c>
    </row>
    <row r="422" spans="1:19" customFormat="1" ht="89.25">
      <c r="A422" s="36">
        <v>421</v>
      </c>
      <c r="B422" s="36" t="s">
        <v>804</v>
      </c>
      <c r="C422" s="56" t="s">
        <v>1314</v>
      </c>
      <c r="D422" s="36" t="s">
        <v>2281</v>
      </c>
      <c r="E422" s="36" t="s">
        <v>2275</v>
      </c>
      <c r="F422" s="36" t="s">
        <v>2276</v>
      </c>
      <c r="G422" s="36" t="s">
        <v>16</v>
      </c>
      <c r="H422" s="36" t="s">
        <v>235</v>
      </c>
      <c r="I422" s="36" t="s">
        <v>252</v>
      </c>
      <c r="J422" s="36" t="s">
        <v>2277</v>
      </c>
      <c r="K422" s="36"/>
      <c r="L422" s="76"/>
      <c r="M422" s="37" t="s">
        <v>1717</v>
      </c>
      <c r="N422" s="36" t="s">
        <v>816</v>
      </c>
      <c r="O422" s="36" t="s">
        <v>882</v>
      </c>
      <c r="P422" s="36" t="s">
        <v>996</v>
      </c>
      <c r="Q422" s="36" t="s">
        <v>883</v>
      </c>
      <c r="R422" s="36" t="s">
        <v>1022</v>
      </c>
      <c r="S422" s="56" t="s">
        <v>2700</v>
      </c>
    </row>
    <row r="423" spans="1:19" customFormat="1" ht="89.25">
      <c r="A423" s="36">
        <v>422</v>
      </c>
      <c r="B423" s="36" t="s">
        <v>804</v>
      </c>
      <c r="C423" s="56" t="s">
        <v>1314</v>
      </c>
      <c r="D423" s="36" t="s">
        <v>2711</v>
      </c>
      <c r="E423" s="36" t="s">
        <v>2285</v>
      </c>
      <c r="F423" s="36" t="s">
        <v>2278</v>
      </c>
      <c r="G423" s="36" t="s">
        <v>16</v>
      </c>
      <c r="H423" s="36" t="s">
        <v>967</v>
      </c>
      <c r="I423" s="36" t="s">
        <v>252</v>
      </c>
      <c r="J423" s="36" t="s">
        <v>2277</v>
      </c>
      <c r="K423" s="36"/>
      <c r="L423" s="76"/>
      <c r="M423" s="37" t="s">
        <v>1717</v>
      </c>
      <c r="N423" s="36" t="s">
        <v>816</v>
      </c>
      <c r="O423" s="36" t="s">
        <v>882</v>
      </c>
      <c r="P423" s="36" t="s">
        <v>996</v>
      </c>
      <c r="Q423" s="36" t="s">
        <v>883</v>
      </c>
      <c r="R423" s="36" t="s">
        <v>1022</v>
      </c>
      <c r="S423" s="56" t="s">
        <v>2700</v>
      </c>
    </row>
    <row r="424" spans="1:19" customFormat="1" ht="51">
      <c r="A424" s="36">
        <v>423</v>
      </c>
      <c r="B424" s="36" t="s">
        <v>804</v>
      </c>
      <c r="C424" s="56" t="s">
        <v>1314</v>
      </c>
      <c r="D424" s="53" t="s">
        <v>2709</v>
      </c>
      <c r="E424" s="53"/>
      <c r="F424" s="53"/>
      <c r="G424" s="53" t="s">
        <v>16</v>
      </c>
      <c r="H424" s="53"/>
      <c r="I424" s="95" t="s">
        <v>557</v>
      </c>
      <c r="J424" s="53" t="s">
        <v>2277</v>
      </c>
      <c r="K424" s="36"/>
      <c r="L424" s="76"/>
      <c r="M424" s="101" t="s">
        <v>1717</v>
      </c>
      <c r="N424" s="53" t="s">
        <v>816</v>
      </c>
      <c r="O424" s="53" t="s">
        <v>882</v>
      </c>
      <c r="P424" s="53" t="s">
        <v>996</v>
      </c>
      <c r="Q424" s="53" t="s">
        <v>883</v>
      </c>
      <c r="R424" s="53"/>
      <c r="S424" s="56" t="s">
        <v>2700</v>
      </c>
    </row>
    <row r="425" spans="1:19" customFormat="1" ht="76.5">
      <c r="A425" s="36">
        <v>424</v>
      </c>
      <c r="B425" s="36" t="s">
        <v>804</v>
      </c>
      <c r="C425" s="56" t="s">
        <v>1314</v>
      </c>
      <c r="D425" s="181" t="s">
        <v>2710</v>
      </c>
      <c r="E425" s="53"/>
      <c r="F425" s="53"/>
      <c r="G425" s="53" t="s">
        <v>16</v>
      </c>
      <c r="H425" s="53"/>
      <c r="I425" s="95" t="s">
        <v>259</v>
      </c>
      <c r="J425" s="53" t="s">
        <v>2277</v>
      </c>
      <c r="K425" s="36"/>
      <c r="L425" s="76"/>
      <c r="M425" s="101" t="s">
        <v>1717</v>
      </c>
      <c r="N425" s="53" t="s">
        <v>816</v>
      </c>
      <c r="O425" s="53" t="s">
        <v>882</v>
      </c>
      <c r="P425" s="53" t="s">
        <v>996</v>
      </c>
      <c r="Q425" s="53" t="s">
        <v>883</v>
      </c>
      <c r="R425" s="53"/>
      <c r="S425" s="56" t="s">
        <v>2700</v>
      </c>
    </row>
    <row r="426" spans="1:19" customFormat="1" ht="89.25">
      <c r="A426" s="36">
        <v>425</v>
      </c>
      <c r="B426" s="36" t="s">
        <v>804</v>
      </c>
      <c r="C426" s="56" t="s">
        <v>1314</v>
      </c>
      <c r="D426" s="62" t="s">
        <v>2712</v>
      </c>
      <c r="E426" s="62" t="s">
        <v>2713</v>
      </c>
      <c r="F426" s="62" t="s">
        <v>2279</v>
      </c>
      <c r="G426" s="62" t="s">
        <v>16</v>
      </c>
      <c r="H426" s="62" t="s">
        <v>393</v>
      </c>
      <c r="I426" s="62" t="s">
        <v>250</v>
      </c>
      <c r="J426" s="62" t="s">
        <v>2277</v>
      </c>
      <c r="K426" s="36"/>
      <c r="L426" s="76"/>
      <c r="M426" s="99" t="s">
        <v>1717</v>
      </c>
      <c r="N426" s="62" t="s">
        <v>816</v>
      </c>
      <c r="O426" s="62" t="s">
        <v>882</v>
      </c>
      <c r="P426" s="62" t="s">
        <v>996</v>
      </c>
      <c r="Q426" s="62" t="s">
        <v>883</v>
      </c>
      <c r="R426" s="62" t="s">
        <v>1022</v>
      </c>
      <c r="S426" s="56" t="s">
        <v>2700</v>
      </c>
    </row>
    <row r="427" spans="1:19" customFormat="1" ht="382.5">
      <c r="A427" s="36">
        <v>426</v>
      </c>
      <c r="B427" s="36" t="s">
        <v>804</v>
      </c>
      <c r="C427" s="56" t="s">
        <v>1314</v>
      </c>
      <c r="D427" s="36" t="s">
        <v>2023</v>
      </c>
      <c r="E427" s="36"/>
      <c r="F427" s="36" t="s">
        <v>860</v>
      </c>
      <c r="G427" s="36" t="s">
        <v>16</v>
      </c>
      <c r="H427" s="36" t="s">
        <v>962</v>
      </c>
      <c r="I427" s="36" t="s">
        <v>270</v>
      </c>
      <c r="J427" s="54" t="s">
        <v>1104</v>
      </c>
      <c r="K427" s="36"/>
      <c r="L427" s="76"/>
      <c r="M427" s="37" t="s">
        <v>1720</v>
      </c>
      <c r="N427" s="36" t="s">
        <v>807</v>
      </c>
      <c r="O427" s="36"/>
      <c r="P427" s="36" t="s">
        <v>997</v>
      </c>
      <c r="Q427" s="36" t="s">
        <v>867</v>
      </c>
      <c r="R427" s="36" t="s">
        <v>1008</v>
      </c>
      <c r="S427" s="56" t="s">
        <v>2700</v>
      </c>
    </row>
    <row r="428" spans="1:19" customFormat="1" ht="89.25">
      <c r="A428" s="36">
        <v>427</v>
      </c>
      <c r="B428" s="36" t="s">
        <v>804</v>
      </c>
      <c r="C428" s="56" t="s">
        <v>1314</v>
      </c>
      <c r="D428" s="36" t="s">
        <v>2024</v>
      </c>
      <c r="E428" s="36"/>
      <c r="F428" s="36" t="s">
        <v>861</v>
      </c>
      <c r="G428" s="36" t="s">
        <v>168</v>
      </c>
      <c r="H428" s="36" t="s">
        <v>963</v>
      </c>
      <c r="I428" s="36" t="s">
        <v>256</v>
      </c>
      <c r="J428" s="54" t="s">
        <v>1104</v>
      </c>
      <c r="K428" s="36"/>
      <c r="L428" s="76"/>
      <c r="M428" s="37" t="s">
        <v>1720</v>
      </c>
      <c r="N428" s="36" t="s">
        <v>807</v>
      </c>
      <c r="O428" s="36"/>
      <c r="P428" s="36" t="s">
        <v>997</v>
      </c>
      <c r="Q428" s="36" t="s">
        <v>862</v>
      </c>
      <c r="R428" s="36" t="s">
        <v>1011</v>
      </c>
      <c r="S428" s="56" t="s">
        <v>2700</v>
      </c>
    </row>
    <row r="429" spans="1:19" customFormat="1" ht="114.75">
      <c r="A429" s="36">
        <v>428</v>
      </c>
      <c r="B429" s="36" t="s">
        <v>804</v>
      </c>
      <c r="C429" s="56" t="s">
        <v>1314</v>
      </c>
      <c r="D429" s="36" t="s">
        <v>932</v>
      </c>
      <c r="E429" s="36"/>
      <c r="F429" s="36" t="s">
        <v>954</v>
      </c>
      <c r="G429" s="36" t="s">
        <v>16</v>
      </c>
      <c r="H429" s="36" t="s">
        <v>964</v>
      </c>
      <c r="I429" s="36" t="s">
        <v>264</v>
      </c>
      <c r="J429" s="54" t="s">
        <v>1104</v>
      </c>
      <c r="K429" s="36"/>
      <c r="L429" s="76"/>
      <c r="M429" s="37" t="s">
        <v>1720</v>
      </c>
      <c r="N429" s="36" t="s">
        <v>807</v>
      </c>
      <c r="O429" s="36"/>
      <c r="P429" s="36" t="s">
        <v>997</v>
      </c>
      <c r="Q429" s="36" t="s">
        <v>862</v>
      </c>
      <c r="R429" s="36" t="s">
        <v>1094</v>
      </c>
      <c r="S429" s="56" t="s">
        <v>2700</v>
      </c>
    </row>
    <row r="430" spans="1:19" customFormat="1" ht="76.5">
      <c r="A430" s="36">
        <v>429</v>
      </c>
      <c r="B430" s="36" t="s">
        <v>804</v>
      </c>
      <c r="C430" s="56" t="s">
        <v>1314</v>
      </c>
      <c r="D430" s="36" t="s">
        <v>933</v>
      </c>
      <c r="E430" s="36"/>
      <c r="F430" s="36" t="s">
        <v>863</v>
      </c>
      <c r="G430" s="36" t="s">
        <v>16</v>
      </c>
      <c r="H430" s="36" t="s">
        <v>965</v>
      </c>
      <c r="I430" s="36" t="s">
        <v>258</v>
      </c>
      <c r="J430" s="54" t="s">
        <v>1104</v>
      </c>
      <c r="K430" s="36"/>
      <c r="L430" s="76"/>
      <c r="M430" s="37" t="s">
        <v>984</v>
      </c>
      <c r="N430" s="36" t="s">
        <v>807</v>
      </c>
      <c r="O430" s="36" t="s">
        <v>516</v>
      </c>
      <c r="P430" s="36" t="s">
        <v>997</v>
      </c>
      <c r="Q430" s="36" t="s">
        <v>864</v>
      </c>
      <c r="R430" s="36" t="s">
        <v>865</v>
      </c>
      <c r="S430" s="56" t="s">
        <v>2700</v>
      </c>
    </row>
    <row r="431" spans="1:19" customFormat="1" ht="89.25">
      <c r="A431" s="36">
        <v>430</v>
      </c>
      <c r="B431" s="36" t="s">
        <v>804</v>
      </c>
      <c r="C431" s="56" t="s">
        <v>1314</v>
      </c>
      <c r="D431" s="36" t="s">
        <v>934</v>
      </c>
      <c r="E431" s="36"/>
      <c r="F431" s="36" t="s">
        <v>866</v>
      </c>
      <c r="G431" s="36" t="s">
        <v>16</v>
      </c>
      <c r="H431" s="36" t="s">
        <v>962</v>
      </c>
      <c r="I431" s="36" t="s">
        <v>397</v>
      </c>
      <c r="J431" s="54" t="s">
        <v>1104</v>
      </c>
      <c r="K431" s="36"/>
      <c r="L431" s="76"/>
      <c r="M431" s="37" t="s">
        <v>1720</v>
      </c>
      <c r="N431" s="36" t="s">
        <v>807</v>
      </c>
      <c r="O431" s="36"/>
      <c r="P431" s="36" t="s">
        <v>997</v>
      </c>
      <c r="Q431" s="36" t="s">
        <v>867</v>
      </c>
      <c r="R431" s="36" t="s">
        <v>1007</v>
      </c>
      <c r="S431" s="56" t="s">
        <v>2700</v>
      </c>
    </row>
    <row r="432" spans="1:19" customFormat="1" ht="127.5">
      <c r="A432" s="36">
        <v>431</v>
      </c>
      <c r="B432" s="36" t="s">
        <v>804</v>
      </c>
      <c r="C432" s="56" t="s">
        <v>1314</v>
      </c>
      <c r="D432" s="36" t="s">
        <v>2025</v>
      </c>
      <c r="E432" s="36"/>
      <c r="F432" s="36" t="s">
        <v>868</v>
      </c>
      <c r="G432" s="36" t="s">
        <v>16</v>
      </c>
      <c r="H432" s="36" t="s">
        <v>962</v>
      </c>
      <c r="I432" s="36" t="s">
        <v>261</v>
      </c>
      <c r="J432" s="54" t="s">
        <v>1104</v>
      </c>
      <c r="K432" s="36"/>
      <c r="L432" s="76"/>
      <c r="M432" s="37" t="s">
        <v>1720</v>
      </c>
      <c r="N432" s="36" t="s">
        <v>807</v>
      </c>
      <c r="O432" s="36"/>
      <c r="P432" s="36" t="s">
        <v>997</v>
      </c>
      <c r="Q432" s="36" t="s">
        <v>862</v>
      </c>
      <c r="R432" s="36" t="s">
        <v>1007</v>
      </c>
      <c r="S432" s="56" t="s">
        <v>2700</v>
      </c>
    </row>
    <row r="433" spans="1:19" customFormat="1" ht="63.75">
      <c r="A433" s="36">
        <v>432</v>
      </c>
      <c r="B433" s="36" t="s">
        <v>804</v>
      </c>
      <c r="C433" s="56" t="s">
        <v>1314</v>
      </c>
      <c r="D433" s="36" t="s">
        <v>935</v>
      </c>
      <c r="E433" s="36"/>
      <c r="F433" s="36" t="s">
        <v>869</v>
      </c>
      <c r="G433" s="36" t="s">
        <v>16</v>
      </c>
      <c r="H433" s="36" t="s">
        <v>963</v>
      </c>
      <c r="I433" s="36" t="s">
        <v>398</v>
      </c>
      <c r="J433" s="54" t="s">
        <v>1104</v>
      </c>
      <c r="K433" s="36"/>
      <c r="L433" s="76"/>
      <c r="M433" s="37" t="s">
        <v>1720</v>
      </c>
      <c r="N433" s="36" t="s">
        <v>807</v>
      </c>
      <c r="O433" s="36"/>
      <c r="P433" s="36" t="s">
        <v>997</v>
      </c>
      <c r="Q433" s="36" t="s">
        <v>862</v>
      </c>
      <c r="R433" s="36" t="s">
        <v>870</v>
      </c>
      <c r="S433" s="56" t="s">
        <v>2700</v>
      </c>
    </row>
    <row r="434" spans="1:19" customFormat="1" ht="127.5">
      <c r="A434" s="36">
        <v>433</v>
      </c>
      <c r="B434" s="36" t="s">
        <v>804</v>
      </c>
      <c r="C434" s="56" t="s">
        <v>1314</v>
      </c>
      <c r="D434" s="36" t="s">
        <v>936</v>
      </c>
      <c r="E434" s="36"/>
      <c r="F434" s="36" t="s">
        <v>2282</v>
      </c>
      <c r="G434" s="36" t="s">
        <v>16</v>
      </c>
      <c r="H434" s="36" t="s">
        <v>240</v>
      </c>
      <c r="I434" s="36" t="s">
        <v>2283</v>
      </c>
      <c r="J434" s="36" t="s">
        <v>981</v>
      </c>
      <c r="K434" s="36"/>
      <c r="L434" s="76"/>
      <c r="M434" s="37" t="s">
        <v>1719</v>
      </c>
      <c r="N434" s="36" t="s">
        <v>807</v>
      </c>
      <c r="O434" s="36" t="s">
        <v>985</v>
      </c>
      <c r="P434" s="36" t="s">
        <v>988</v>
      </c>
      <c r="Q434" s="36" t="s">
        <v>871</v>
      </c>
      <c r="R434" s="36" t="s">
        <v>1013</v>
      </c>
      <c r="S434" s="56" t="s">
        <v>2700</v>
      </c>
    </row>
    <row r="435" spans="1:19" customFormat="1" ht="127.5">
      <c r="A435" s="36">
        <v>434</v>
      </c>
      <c r="B435" s="36" t="s">
        <v>804</v>
      </c>
      <c r="C435" s="56" t="s">
        <v>1314</v>
      </c>
      <c r="D435" s="36" t="s">
        <v>937</v>
      </c>
      <c r="E435" s="36"/>
      <c r="F435" s="36" t="s">
        <v>2026</v>
      </c>
      <c r="G435" s="36" t="s">
        <v>16</v>
      </c>
      <c r="H435" s="36" t="s">
        <v>963</v>
      </c>
      <c r="I435" s="36" t="s">
        <v>255</v>
      </c>
      <c r="J435" s="36" t="s">
        <v>981</v>
      </c>
      <c r="K435" s="36"/>
      <c r="L435" s="76"/>
      <c r="M435" s="37" t="s">
        <v>1719</v>
      </c>
      <c r="N435" s="36" t="s">
        <v>807</v>
      </c>
      <c r="O435" s="36" t="s">
        <v>985</v>
      </c>
      <c r="P435" s="36" t="s">
        <v>988</v>
      </c>
      <c r="Q435" s="36" t="s">
        <v>871</v>
      </c>
      <c r="R435" s="36" t="s">
        <v>872</v>
      </c>
      <c r="S435" s="56" t="s">
        <v>2700</v>
      </c>
    </row>
    <row r="436" spans="1:19" customFormat="1" ht="178.5">
      <c r="A436" s="36">
        <v>435</v>
      </c>
      <c r="B436" s="36" t="s">
        <v>804</v>
      </c>
      <c r="C436" s="56" t="s">
        <v>1314</v>
      </c>
      <c r="D436" s="36" t="s">
        <v>931</v>
      </c>
      <c r="E436" s="36"/>
      <c r="F436" s="36" t="s">
        <v>2027</v>
      </c>
      <c r="G436" s="36" t="s">
        <v>16</v>
      </c>
      <c r="H436" s="36" t="s">
        <v>797</v>
      </c>
      <c r="I436" s="36" t="s">
        <v>558</v>
      </c>
      <c r="J436" s="36" t="s">
        <v>982</v>
      </c>
      <c r="K436" s="36"/>
      <c r="L436" s="76"/>
      <c r="M436" s="37" t="s">
        <v>1719</v>
      </c>
      <c r="N436" s="36" t="s">
        <v>807</v>
      </c>
      <c r="O436" s="36" t="s">
        <v>986</v>
      </c>
      <c r="P436" s="36" t="s">
        <v>988</v>
      </c>
      <c r="Q436" s="36" t="s">
        <v>871</v>
      </c>
      <c r="R436" s="36" t="s">
        <v>1020</v>
      </c>
      <c r="S436" s="56" t="s">
        <v>2700</v>
      </c>
    </row>
    <row r="437" spans="1:19" customFormat="1" ht="114.75">
      <c r="A437" s="36">
        <v>436</v>
      </c>
      <c r="B437" s="36" t="s">
        <v>804</v>
      </c>
      <c r="C437" s="56" t="s">
        <v>1314</v>
      </c>
      <c r="D437" s="36" t="s">
        <v>930</v>
      </c>
      <c r="E437" s="36"/>
      <c r="F437" s="36" t="s">
        <v>873</v>
      </c>
      <c r="G437" s="36" t="s">
        <v>306</v>
      </c>
      <c r="H437" s="54" t="s">
        <v>968</v>
      </c>
      <c r="I437" s="54" t="s">
        <v>251</v>
      </c>
      <c r="J437" s="36" t="s">
        <v>981</v>
      </c>
      <c r="K437" s="36"/>
      <c r="L437" s="76"/>
      <c r="M437" s="37" t="s">
        <v>1719</v>
      </c>
      <c r="N437" s="36" t="s">
        <v>807</v>
      </c>
      <c r="O437" s="36" t="s">
        <v>874</v>
      </c>
      <c r="P437" s="36" t="s">
        <v>988</v>
      </c>
      <c r="Q437" s="36" t="s">
        <v>871</v>
      </c>
      <c r="R437" s="36" t="s">
        <v>875</v>
      </c>
      <c r="S437" s="56" t="s">
        <v>2700</v>
      </c>
    </row>
    <row r="438" spans="1:19" customFormat="1" ht="63.75">
      <c r="A438" s="36">
        <v>437</v>
      </c>
      <c r="B438" s="36" t="s">
        <v>804</v>
      </c>
      <c r="C438" s="56" t="s">
        <v>1314</v>
      </c>
      <c r="D438" s="36" t="s">
        <v>929</v>
      </c>
      <c r="E438" s="36"/>
      <c r="F438" s="36" t="s">
        <v>2284</v>
      </c>
      <c r="G438" s="36" t="s">
        <v>306</v>
      </c>
      <c r="H438" s="36" t="s">
        <v>554</v>
      </c>
      <c r="I438" s="36" t="s">
        <v>249</v>
      </c>
      <c r="J438" s="36" t="s">
        <v>982</v>
      </c>
      <c r="K438" s="36"/>
      <c r="L438" s="76"/>
      <c r="M438" s="37" t="s">
        <v>1719</v>
      </c>
      <c r="N438" s="36" t="s">
        <v>807</v>
      </c>
      <c r="O438" s="36" t="s">
        <v>876</v>
      </c>
      <c r="P438" s="36" t="s">
        <v>988</v>
      </c>
      <c r="Q438" s="36" t="s">
        <v>871</v>
      </c>
      <c r="R438" s="36" t="s">
        <v>877</v>
      </c>
      <c r="S438" s="56" t="s">
        <v>2700</v>
      </c>
    </row>
    <row r="439" spans="1:19" customFormat="1" ht="89.25">
      <c r="A439" s="36">
        <v>438</v>
      </c>
      <c r="B439" s="36" t="s">
        <v>804</v>
      </c>
      <c r="C439" s="56" t="s">
        <v>1314</v>
      </c>
      <c r="D439" s="36" t="s">
        <v>928</v>
      </c>
      <c r="E439" s="36"/>
      <c r="F439" s="36" t="s">
        <v>878</v>
      </c>
      <c r="G439" s="36" t="s">
        <v>16</v>
      </c>
      <c r="H439" s="36" t="s">
        <v>547</v>
      </c>
      <c r="I439" s="36" t="s">
        <v>396</v>
      </c>
      <c r="J439" s="36" t="s">
        <v>982</v>
      </c>
      <c r="K439" s="36"/>
      <c r="L439" s="76"/>
      <c r="M439" s="37" t="s">
        <v>1718</v>
      </c>
      <c r="N439" s="36" t="s">
        <v>807</v>
      </c>
      <c r="O439" s="36" t="s">
        <v>879</v>
      </c>
      <c r="P439" s="36" t="s">
        <v>988</v>
      </c>
      <c r="Q439" s="36" t="s">
        <v>880</v>
      </c>
      <c r="R439" s="36" t="s">
        <v>881</v>
      </c>
      <c r="S439" s="56" t="s">
        <v>2700</v>
      </c>
    </row>
    <row r="440" spans="1:19" customFormat="1" ht="76.5">
      <c r="A440" s="36">
        <v>439</v>
      </c>
      <c r="B440" s="36" t="s">
        <v>804</v>
      </c>
      <c r="C440" s="56" t="s">
        <v>1314</v>
      </c>
      <c r="D440" s="36" t="s">
        <v>2028</v>
      </c>
      <c r="E440" s="36"/>
      <c r="F440" s="36" t="s">
        <v>2029</v>
      </c>
      <c r="G440" s="36" t="s">
        <v>16</v>
      </c>
      <c r="H440" s="36" t="s">
        <v>438</v>
      </c>
      <c r="I440" s="36" t="s">
        <v>258</v>
      </c>
      <c r="J440" s="54" t="s">
        <v>981</v>
      </c>
      <c r="K440" s="36"/>
      <c r="L440" s="76"/>
      <c r="M440" s="37" t="s">
        <v>1718</v>
      </c>
      <c r="N440" s="36" t="s">
        <v>807</v>
      </c>
      <c r="O440" s="36"/>
      <c r="P440" s="36" t="s">
        <v>988</v>
      </c>
      <c r="Q440" s="36" t="s">
        <v>880</v>
      </c>
      <c r="R440" s="36" t="s">
        <v>881</v>
      </c>
      <c r="S440" s="56" t="s">
        <v>2700</v>
      </c>
    </row>
    <row r="441" spans="1:19" customFormat="1" ht="89.25">
      <c r="A441" s="36">
        <v>440</v>
      </c>
      <c r="B441" s="36" t="s">
        <v>804</v>
      </c>
      <c r="C441" s="56" t="s">
        <v>1314</v>
      </c>
      <c r="D441" s="36" t="s">
        <v>927</v>
      </c>
      <c r="E441" s="36"/>
      <c r="F441" s="36" t="s">
        <v>2030</v>
      </c>
      <c r="G441" s="36" t="s">
        <v>16</v>
      </c>
      <c r="H441" s="36" t="s">
        <v>967</v>
      </c>
      <c r="I441" s="36" t="s">
        <v>269</v>
      </c>
      <c r="J441" s="36" t="s">
        <v>980</v>
      </c>
      <c r="K441" s="36"/>
      <c r="L441" s="76"/>
      <c r="M441" s="37" t="s">
        <v>1717</v>
      </c>
      <c r="N441" s="36" t="s">
        <v>816</v>
      </c>
      <c r="O441" s="36" t="s">
        <v>882</v>
      </c>
      <c r="P441" s="36" t="s">
        <v>996</v>
      </c>
      <c r="Q441" s="36" t="s">
        <v>883</v>
      </c>
      <c r="R441" s="36" t="s">
        <v>1021</v>
      </c>
      <c r="S441" s="56" t="s">
        <v>2700</v>
      </c>
    </row>
    <row r="442" spans="1:19" customFormat="1" ht="114.75">
      <c r="A442" s="36">
        <v>441</v>
      </c>
      <c r="B442" s="36" t="s">
        <v>804</v>
      </c>
      <c r="C442" s="56" t="s">
        <v>1314</v>
      </c>
      <c r="D442" s="36" t="s">
        <v>926</v>
      </c>
      <c r="E442" s="36" t="s">
        <v>951</v>
      </c>
      <c r="F442" s="36" t="s">
        <v>884</v>
      </c>
      <c r="G442" s="36" t="s">
        <v>16</v>
      </c>
      <c r="H442" s="36" t="s">
        <v>967</v>
      </c>
      <c r="I442" s="36" t="s">
        <v>269</v>
      </c>
      <c r="J442" s="36" t="s">
        <v>980</v>
      </c>
      <c r="K442" s="36"/>
      <c r="L442" s="76"/>
      <c r="M442" s="37" t="s">
        <v>1717</v>
      </c>
      <c r="N442" s="36" t="s">
        <v>816</v>
      </c>
      <c r="O442" s="36" t="s">
        <v>882</v>
      </c>
      <c r="P442" s="36" t="s">
        <v>996</v>
      </c>
      <c r="Q442" s="36" t="s">
        <v>883</v>
      </c>
      <c r="R442" s="36" t="s">
        <v>1022</v>
      </c>
      <c r="S442" s="56" t="s">
        <v>2700</v>
      </c>
    </row>
    <row r="443" spans="1:19" customFormat="1" ht="76.5">
      <c r="A443" s="36">
        <v>442</v>
      </c>
      <c r="B443" s="36" t="s">
        <v>804</v>
      </c>
      <c r="C443" s="56" t="s">
        <v>1314</v>
      </c>
      <c r="D443" s="36" t="s">
        <v>925</v>
      </c>
      <c r="E443" s="36" t="s">
        <v>885</v>
      </c>
      <c r="F443" s="36" t="s">
        <v>2274</v>
      </c>
      <c r="G443" s="36" t="s">
        <v>168</v>
      </c>
      <c r="H443" s="36" t="s">
        <v>2708</v>
      </c>
      <c r="I443" s="36" t="s">
        <v>2707</v>
      </c>
      <c r="J443" s="36" t="s">
        <v>983</v>
      </c>
      <c r="K443" s="36"/>
      <c r="L443" s="76"/>
      <c r="M443" s="37" t="s">
        <v>1717</v>
      </c>
      <c r="N443" s="36" t="s">
        <v>816</v>
      </c>
      <c r="O443" s="36" t="s">
        <v>882</v>
      </c>
      <c r="P443" s="36" t="s">
        <v>996</v>
      </c>
      <c r="Q443" s="36" t="s">
        <v>883</v>
      </c>
      <c r="R443" s="36" t="s">
        <v>1022</v>
      </c>
      <c r="S443" s="56" t="s">
        <v>2700</v>
      </c>
    </row>
    <row r="444" spans="1:19" customFormat="1" ht="114.75">
      <c r="A444" s="36">
        <v>443</v>
      </c>
      <c r="B444" s="36" t="s">
        <v>804</v>
      </c>
      <c r="C444" s="56" t="s">
        <v>1314</v>
      </c>
      <c r="D444" s="36" t="s">
        <v>924</v>
      </c>
      <c r="E444" s="36"/>
      <c r="F444" s="36" t="s">
        <v>2273</v>
      </c>
      <c r="G444" s="36" t="s">
        <v>16</v>
      </c>
      <c r="H444" s="36" t="s">
        <v>547</v>
      </c>
      <c r="I444" s="36" t="s">
        <v>397</v>
      </c>
      <c r="J444" s="36" t="s">
        <v>980</v>
      </c>
      <c r="K444" s="36"/>
      <c r="L444" s="76"/>
      <c r="M444" s="37" t="s">
        <v>1717</v>
      </c>
      <c r="N444" s="36" t="s">
        <v>816</v>
      </c>
      <c r="O444" s="36" t="s">
        <v>987</v>
      </c>
      <c r="P444" s="36" t="s">
        <v>996</v>
      </c>
      <c r="Q444" s="36" t="s">
        <v>883</v>
      </c>
      <c r="R444" s="36" t="s">
        <v>886</v>
      </c>
      <c r="S444" s="56" t="s">
        <v>2700</v>
      </c>
    </row>
    <row r="445" spans="1:19" customFormat="1" ht="140.25">
      <c r="A445" s="36">
        <v>444</v>
      </c>
      <c r="B445" s="36" t="s">
        <v>804</v>
      </c>
      <c r="C445" s="56" t="s">
        <v>1314</v>
      </c>
      <c r="D445" s="36" t="s">
        <v>923</v>
      </c>
      <c r="E445" s="36"/>
      <c r="F445" s="36" t="s">
        <v>2273</v>
      </c>
      <c r="G445" s="36" t="s">
        <v>16</v>
      </c>
      <c r="H445" s="36" t="s">
        <v>547</v>
      </c>
      <c r="I445" s="36" t="s">
        <v>399</v>
      </c>
      <c r="J445" s="36" t="s">
        <v>980</v>
      </c>
      <c r="K445" s="36"/>
      <c r="L445" s="76"/>
      <c r="M445" s="37" t="s">
        <v>1717</v>
      </c>
      <c r="N445" s="36" t="s">
        <v>816</v>
      </c>
      <c r="O445" s="36" t="s">
        <v>987</v>
      </c>
      <c r="P445" s="36" t="s">
        <v>996</v>
      </c>
      <c r="Q445" s="36" t="s">
        <v>883</v>
      </c>
      <c r="R445" s="36" t="s">
        <v>887</v>
      </c>
      <c r="S445" s="56" t="s">
        <v>2700</v>
      </c>
    </row>
    <row r="446" spans="1:19" customFormat="1" ht="191.25">
      <c r="A446" s="36">
        <v>445</v>
      </c>
      <c r="B446" s="36" t="s">
        <v>804</v>
      </c>
      <c r="C446" s="56" t="s">
        <v>1314</v>
      </c>
      <c r="D446" s="36" t="s">
        <v>922</v>
      </c>
      <c r="E446" s="36" t="s">
        <v>947</v>
      </c>
      <c r="F446" s="36" t="s">
        <v>2031</v>
      </c>
      <c r="G446" s="36" t="s">
        <v>16</v>
      </c>
      <c r="H446" s="36" t="s">
        <v>547</v>
      </c>
      <c r="I446" s="36" t="s">
        <v>249</v>
      </c>
      <c r="J446" s="36" t="s">
        <v>980</v>
      </c>
      <c r="K446" s="36"/>
      <c r="L446" s="76"/>
      <c r="M446" s="37" t="s">
        <v>1717</v>
      </c>
      <c r="N446" s="36" t="s">
        <v>816</v>
      </c>
      <c r="O446" s="36" t="s">
        <v>882</v>
      </c>
      <c r="P446" s="36" t="s">
        <v>996</v>
      </c>
      <c r="Q446" s="36" t="s">
        <v>883</v>
      </c>
      <c r="R446" s="36" t="s">
        <v>1022</v>
      </c>
      <c r="S446" s="56" t="s">
        <v>2700</v>
      </c>
    </row>
    <row r="447" spans="1:19" customFormat="1" ht="51">
      <c r="A447" s="36">
        <v>446</v>
      </c>
      <c r="B447" s="36" t="s">
        <v>804</v>
      </c>
      <c r="C447" s="56" t="s">
        <v>1314</v>
      </c>
      <c r="D447" s="36" t="s">
        <v>921</v>
      </c>
      <c r="E447" s="36"/>
      <c r="F447" s="36" t="s">
        <v>2032</v>
      </c>
      <c r="G447" s="36" t="s">
        <v>16</v>
      </c>
      <c r="H447" s="36" t="s">
        <v>547</v>
      </c>
      <c r="I447" s="36" t="s">
        <v>260</v>
      </c>
      <c r="J447" s="36" t="s">
        <v>980</v>
      </c>
      <c r="K447" s="36"/>
      <c r="L447" s="76"/>
      <c r="M447" s="37" t="s">
        <v>1717</v>
      </c>
      <c r="N447" s="36" t="s">
        <v>816</v>
      </c>
      <c r="O447" s="36" t="s">
        <v>882</v>
      </c>
      <c r="P447" s="36" t="s">
        <v>996</v>
      </c>
      <c r="Q447" s="36" t="s">
        <v>883</v>
      </c>
      <c r="R447" s="36" t="s">
        <v>888</v>
      </c>
      <c r="S447" s="56" t="s">
        <v>2700</v>
      </c>
    </row>
    <row r="448" spans="1:19" customFormat="1" ht="127.5">
      <c r="A448" s="36">
        <v>447</v>
      </c>
      <c r="B448" s="36" t="s">
        <v>804</v>
      </c>
      <c r="C448" s="56" t="s">
        <v>1314</v>
      </c>
      <c r="D448" s="36" t="s">
        <v>920</v>
      </c>
      <c r="E448" s="36" t="s">
        <v>889</v>
      </c>
      <c r="F448" s="36" t="s">
        <v>890</v>
      </c>
      <c r="G448" s="36" t="s">
        <v>16</v>
      </c>
      <c r="H448" s="36" t="s">
        <v>966</v>
      </c>
      <c r="I448" s="36" t="s">
        <v>250</v>
      </c>
      <c r="J448" s="36" t="s">
        <v>980</v>
      </c>
      <c r="K448" s="36"/>
      <c r="L448" s="76"/>
      <c r="M448" s="37" t="s">
        <v>1717</v>
      </c>
      <c r="N448" s="36" t="s">
        <v>816</v>
      </c>
      <c r="O448" s="36" t="s">
        <v>882</v>
      </c>
      <c r="P448" s="36" t="s">
        <v>996</v>
      </c>
      <c r="Q448" s="36" t="s">
        <v>883</v>
      </c>
      <c r="R448" s="36" t="s">
        <v>1023</v>
      </c>
      <c r="S448" s="56" t="s">
        <v>2700</v>
      </c>
    </row>
    <row r="449" spans="1:19" customFormat="1" ht="102">
      <c r="A449" s="36">
        <v>448</v>
      </c>
      <c r="B449" s="36" t="s">
        <v>804</v>
      </c>
      <c r="C449" s="56" t="s">
        <v>1314</v>
      </c>
      <c r="D449" s="36" t="s">
        <v>919</v>
      </c>
      <c r="E449" s="36"/>
      <c r="F449" s="36" t="s">
        <v>2033</v>
      </c>
      <c r="G449" s="36" t="s">
        <v>16</v>
      </c>
      <c r="H449" s="36" t="s">
        <v>438</v>
      </c>
      <c r="I449" s="36" t="s">
        <v>970</v>
      </c>
      <c r="J449" s="36" t="s">
        <v>980</v>
      </c>
      <c r="K449" s="36"/>
      <c r="L449" s="76"/>
      <c r="M449" s="37" t="s">
        <v>1717</v>
      </c>
      <c r="N449" s="36" t="s">
        <v>816</v>
      </c>
      <c r="O449" s="36" t="s">
        <v>882</v>
      </c>
      <c r="P449" s="36" t="s">
        <v>996</v>
      </c>
      <c r="Q449" s="36" t="s">
        <v>883</v>
      </c>
      <c r="R449" s="36" t="s">
        <v>891</v>
      </c>
      <c r="S449" s="56" t="s">
        <v>2700</v>
      </c>
    </row>
    <row r="450" spans="1:19" customFormat="1" ht="89.25">
      <c r="A450" s="36">
        <v>449</v>
      </c>
      <c r="B450" s="36" t="s">
        <v>804</v>
      </c>
      <c r="C450" s="56" t="s">
        <v>1314</v>
      </c>
      <c r="D450" s="36" t="s">
        <v>918</v>
      </c>
      <c r="E450" s="36" t="s">
        <v>946</v>
      </c>
      <c r="F450" s="36" t="s">
        <v>2271</v>
      </c>
      <c r="G450" s="36" t="s">
        <v>16</v>
      </c>
      <c r="H450" s="36" t="s">
        <v>244</v>
      </c>
      <c r="I450" s="36" t="s">
        <v>975</v>
      </c>
      <c r="J450" s="36" t="s">
        <v>980</v>
      </c>
      <c r="K450" s="36"/>
      <c r="L450" s="76"/>
      <c r="M450" s="37" t="s">
        <v>1717</v>
      </c>
      <c r="N450" s="36" t="s">
        <v>816</v>
      </c>
      <c r="O450" s="36" t="s">
        <v>882</v>
      </c>
      <c r="P450" s="36" t="s">
        <v>996</v>
      </c>
      <c r="Q450" s="36" t="s">
        <v>883</v>
      </c>
      <c r="R450" s="36" t="s">
        <v>1022</v>
      </c>
      <c r="S450" s="56" t="s">
        <v>2700</v>
      </c>
    </row>
    <row r="451" spans="1:19" customFormat="1" ht="102">
      <c r="A451" s="36">
        <v>450</v>
      </c>
      <c r="B451" s="36" t="s">
        <v>804</v>
      </c>
      <c r="C451" s="56" t="s">
        <v>1314</v>
      </c>
      <c r="D451" s="36" t="s">
        <v>917</v>
      </c>
      <c r="E451" s="36" t="s">
        <v>944</v>
      </c>
      <c r="F451" s="36" t="s">
        <v>892</v>
      </c>
      <c r="G451" s="36" t="s">
        <v>16</v>
      </c>
      <c r="H451" s="36" t="s">
        <v>244</v>
      </c>
      <c r="I451" s="36" t="s">
        <v>248</v>
      </c>
      <c r="J451" s="36" t="s">
        <v>980</v>
      </c>
      <c r="K451" s="36"/>
      <c r="L451" s="76"/>
      <c r="M451" s="37" t="s">
        <v>1717</v>
      </c>
      <c r="N451" s="36" t="s">
        <v>816</v>
      </c>
      <c r="O451" s="36" t="s">
        <v>882</v>
      </c>
      <c r="P451" s="36" t="s">
        <v>996</v>
      </c>
      <c r="Q451" s="36" t="s">
        <v>883</v>
      </c>
      <c r="R451" s="36" t="s">
        <v>1022</v>
      </c>
      <c r="S451" s="56" t="s">
        <v>2700</v>
      </c>
    </row>
    <row r="452" spans="1:19" customFormat="1" ht="89.25">
      <c r="A452" s="36">
        <v>451</v>
      </c>
      <c r="B452" s="36" t="s">
        <v>804</v>
      </c>
      <c r="C452" s="56" t="s">
        <v>1314</v>
      </c>
      <c r="D452" s="36" t="s">
        <v>2270</v>
      </c>
      <c r="E452" s="36" t="s">
        <v>945</v>
      </c>
      <c r="F452" s="36" t="s">
        <v>2272</v>
      </c>
      <c r="G452" s="36" t="s">
        <v>16</v>
      </c>
      <c r="H452" s="36" t="s">
        <v>236</v>
      </c>
      <c r="I452" s="36" t="s">
        <v>247</v>
      </c>
      <c r="J452" s="36" t="s">
        <v>980</v>
      </c>
      <c r="K452" s="36"/>
      <c r="L452" s="76"/>
      <c r="M452" s="37" t="s">
        <v>1717</v>
      </c>
      <c r="N452" s="36" t="s">
        <v>816</v>
      </c>
      <c r="O452" s="36" t="s">
        <v>882</v>
      </c>
      <c r="P452" s="36" t="s">
        <v>996</v>
      </c>
      <c r="Q452" s="36" t="s">
        <v>883</v>
      </c>
      <c r="R452" s="36" t="s">
        <v>1022</v>
      </c>
      <c r="S452" s="56" t="s">
        <v>2700</v>
      </c>
    </row>
    <row r="453" spans="1:19" customFormat="1" ht="76.5">
      <c r="A453" s="36">
        <v>452</v>
      </c>
      <c r="B453" s="36" t="s">
        <v>1052</v>
      </c>
      <c r="C453" s="54" t="s">
        <v>489</v>
      </c>
      <c r="D453" s="54" t="s">
        <v>2730</v>
      </c>
      <c r="E453" s="54"/>
      <c r="F453" s="54" t="s">
        <v>2729</v>
      </c>
      <c r="G453" s="36" t="s">
        <v>16</v>
      </c>
      <c r="H453" s="57" t="s">
        <v>1735</v>
      </c>
      <c r="I453" s="57" t="s">
        <v>252</v>
      </c>
      <c r="J453" s="54" t="s">
        <v>1063</v>
      </c>
      <c r="K453" s="36"/>
      <c r="L453" s="76"/>
      <c r="M453" s="59" t="s">
        <v>1671</v>
      </c>
      <c r="N453" s="54" t="s">
        <v>162</v>
      </c>
      <c r="O453" s="54" t="s">
        <v>1025</v>
      </c>
      <c r="P453" s="54" t="s">
        <v>2603</v>
      </c>
      <c r="Q453" s="54" t="s">
        <v>1073</v>
      </c>
      <c r="R453" s="54" t="s">
        <v>2604</v>
      </c>
      <c r="S453" s="36" t="s">
        <v>2034</v>
      </c>
    </row>
    <row r="454" spans="1:19" customFormat="1" ht="242.25">
      <c r="A454" s="36">
        <v>453</v>
      </c>
      <c r="B454" s="36" t="s">
        <v>1052</v>
      </c>
      <c r="C454" s="54" t="s">
        <v>489</v>
      </c>
      <c r="D454" s="54" t="s">
        <v>2731</v>
      </c>
      <c r="E454" s="54" t="s">
        <v>1026</v>
      </c>
      <c r="F454" s="54" t="s">
        <v>1027</v>
      </c>
      <c r="G454" s="36" t="s">
        <v>16</v>
      </c>
      <c r="H454" s="57" t="s">
        <v>236</v>
      </c>
      <c r="I454" s="57" t="s">
        <v>257</v>
      </c>
      <c r="J454" s="54" t="s">
        <v>1063</v>
      </c>
      <c r="K454" s="36"/>
      <c r="L454" s="76"/>
      <c r="M454" s="59" t="s">
        <v>1672</v>
      </c>
      <c r="N454" s="54" t="s">
        <v>162</v>
      </c>
      <c r="O454" s="54" t="s">
        <v>1025</v>
      </c>
      <c r="P454" s="54" t="s">
        <v>1107</v>
      </c>
      <c r="Q454" s="54" t="s">
        <v>1074</v>
      </c>
      <c r="R454" s="54" t="s">
        <v>2035</v>
      </c>
      <c r="S454" s="36" t="s">
        <v>2034</v>
      </c>
    </row>
    <row r="455" spans="1:19" customFormat="1" ht="63.75">
      <c r="A455" s="36">
        <v>454</v>
      </c>
      <c r="B455" s="36" t="s">
        <v>1052</v>
      </c>
      <c r="C455" s="54" t="s">
        <v>489</v>
      </c>
      <c r="D455" s="54" t="s">
        <v>1744</v>
      </c>
      <c r="E455" s="54"/>
      <c r="F455" s="54" t="s">
        <v>2732</v>
      </c>
      <c r="G455" s="36" t="s">
        <v>16</v>
      </c>
      <c r="H455" s="57" t="s">
        <v>264</v>
      </c>
      <c r="I455" s="57" t="s">
        <v>497</v>
      </c>
      <c r="J455" s="54" t="s">
        <v>1067</v>
      </c>
      <c r="K455" s="36"/>
      <c r="L455" s="76"/>
      <c r="M455" s="59" t="s">
        <v>1673</v>
      </c>
      <c r="N455" s="54" t="s">
        <v>162</v>
      </c>
      <c r="O455" s="54" t="s">
        <v>1832</v>
      </c>
      <c r="P455" s="54" t="s">
        <v>2605</v>
      </c>
      <c r="Q455" s="54" t="s">
        <v>1028</v>
      </c>
      <c r="R455" s="54" t="s">
        <v>1077</v>
      </c>
      <c r="S455" s="36" t="s">
        <v>2034</v>
      </c>
    </row>
    <row r="456" spans="1:19" customFormat="1" ht="140.25">
      <c r="A456" s="36">
        <v>455</v>
      </c>
      <c r="B456" s="36" t="s">
        <v>1052</v>
      </c>
      <c r="C456" s="54" t="s">
        <v>489</v>
      </c>
      <c r="D456" s="54" t="s">
        <v>1053</v>
      </c>
      <c r="E456" s="54" t="s">
        <v>1030</v>
      </c>
      <c r="F456" s="54" t="s">
        <v>1031</v>
      </c>
      <c r="G456" s="36" t="s">
        <v>16</v>
      </c>
      <c r="H456" s="57" t="s">
        <v>1738</v>
      </c>
      <c r="I456" s="57" t="s">
        <v>250</v>
      </c>
      <c r="J456" s="54" t="s">
        <v>1066</v>
      </c>
      <c r="K456" s="36"/>
      <c r="L456" s="76"/>
      <c r="M456" s="59" t="s">
        <v>1675</v>
      </c>
      <c r="N456" s="54" t="s">
        <v>162</v>
      </c>
      <c r="O456" s="54" t="s">
        <v>1032</v>
      </c>
      <c r="P456" s="54" t="s">
        <v>1106</v>
      </c>
      <c r="Q456" s="54" t="s">
        <v>2606</v>
      </c>
      <c r="R456" s="54" t="s">
        <v>2036</v>
      </c>
      <c r="S456" s="36" t="s">
        <v>2034</v>
      </c>
    </row>
    <row r="457" spans="1:19" customFormat="1" ht="89.25">
      <c r="A457" s="36">
        <v>456</v>
      </c>
      <c r="B457" s="36" t="s">
        <v>1052</v>
      </c>
      <c r="C457" s="54" t="s">
        <v>489</v>
      </c>
      <c r="D457" s="36" t="s">
        <v>2733</v>
      </c>
      <c r="E457" s="54" t="s">
        <v>2735</v>
      </c>
      <c r="F457" s="54" t="s">
        <v>2607</v>
      </c>
      <c r="G457" s="36" t="s">
        <v>16</v>
      </c>
      <c r="H457" s="57" t="s">
        <v>550</v>
      </c>
      <c r="I457" s="57" t="s">
        <v>396</v>
      </c>
      <c r="J457" s="54" t="s">
        <v>1067</v>
      </c>
      <c r="K457" s="36"/>
      <c r="L457" s="76"/>
      <c r="M457" s="59" t="s">
        <v>1673</v>
      </c>
      <c r="N457" s="54" t="s">
        <v>162</v>
      </c>
      <c r="O457" s="54" t="s">
        <v>1832</v>
      </c>
      <c r="P457" s="54" t="s">
        <v>2037</v>
      </c>
      <c r="Q457" s="54" t="s">
        <v>1033</v>
      </c>
      <c r="R457" s="54" t="s">
        <v>2038</v>
      </c>
      <c r="S457" s="36" t="s">
        <v>2034</v>
      </c>
    </row>
    <row r="458" spans="1:19" customFormat="1" ht="89.25">
      <c r="A458" s="36">
        <v>457</v>
      </c>
      <c r="B458" s="36" t="s">
        <v>1052</v>
      </c>
      <c r="C458" s="54" t="s">
        <v>489</v>
      </c>
      <c r="D458" s="54" t="s">
        <v>2610</v>
      </c>
      <c r="E458" s="54"/>
      <c r="F458" s="54" t="s">
        <v>2734</v>
      </c>
      <c r="G458" s="36" t="s">
        <v>168</v>
      </c>
      <c r="H458" s="57" t="s">
        <v>782</v>
      </c>
      <c r="I458" s="57" t="s">
        <v>253</v>
      </c>
      <c r="J458" s="54" t="s">
        <v>1067</v>
      </c>
      <c r="K458" s="36"/>
      <c r="L458" s="76"/>
      <c r="M458" s="59" t="s">
        <v>1684</v>
      </c>
      <c r="N458" s="54" t="s">
        <v>162</v>
      </c>
      <c r="O458" s="54"/>
      <c r="P458" s="54" t="s">
        <v>2608</v>
      </c>
      <c r="Q458" s="54" t="s">
        <v>2609</v>
      </c>
      <c r="R458" s="54" t="s">
        <v>1078</v>
      </c>
      <c r="S458" s="36" t="s">
        <v>2034</v>
      </c>
    </row>
    <row r="459" spans="1:19" customFormat="1" ht="89.25">
      <c r="A459" s="36">
        <v>458</v>
      </c>
      <c r="B459" s="36" t="s">
        <v>1052</v>
      </c>
      <c r="C459" s="54" t="s">
        <v>489</v>
      </c>
      <c r="D459" s="54" t="s">
        <v>2614</v>
      </c>
      <c r="E459" s="54"/>
      <c r="F459" s="54" t="s">
        <v>2039</v>
      </c>
      <c r="G459" s="36" t="s">
        <v>16</v>
      </c>
      <c r="H459" s="57" t="s">
        <v>1058</v>
      </c>
      <c r="I459" s="57" t="s">
        <v>269</v>
      </c>
      <c r="J459" s="54" t="s">
        <v>1067</v>
      </c>
      <c r="K459" s="36"/>
      <c r="L459" s="76"/>
      <c r="M459" s="59" t="s">
        <v>2611</v>
      </c>
      <c r="N459" s="54" t="s">
        <v>162</v>
      </c>
      <c r="O459" s="54"/>
      <c r="P459" s="54" t="s">
        <v>2612</v>
      </c>
      <c r="Q459" s="54" t="s">
        <v>2609</v>
      </c>
      <c r="R459" s="54" t="s">
        <v>1078</v>
      </c>
      <c r="S459" s="36" t="s">
        <v>2034</v>
      </c>
    </row>
    <row r="460" spans="1:19" customFormat="1" ht="63.75">
      <c r="A460" s="36">
        <v>459</v>
      </c>
      <c r="B460" s="36" t="s">
        <v>1052</v>
      </c>
      <c r="C460" s="54" t="s">
        <v>489</v>
      </c>
      <c r="D460" s="54" t="s">
        <v>2613</v>
      </c>
      <c r="E460" s="54"/>
      <c r="F460" s="54" t="s">
        <v>1034</v>
      </c>
      <c r="G460" s="36" t="s">
        <v>16</v>
      </c>
      <c r="H460" s="57" t="s">
        <v>1059</v>
      </c>
      <c r="I460" s="57" t="s">
        <v>398</v>
      </c>
      <c r="J460" s="54" t="s">
        <v>1066</v>
      </c>
      <c r="K460" s="36"/>
      <c r="L460" s="76"/>
      <c r="M460" s="59" t="s">
        <v>1684</v>
      </c>
      <c r="N460" s="54" t="s">
        <v>162</v>
      </c>
      <c r="O460" s="54" t="s">
        <v>1035</v>
      </c>
      <c r="P460" s="54" t="s">
        <v>1108</v>
      </c>
      <c r="Q460" s="54" t="s">
        <v>1036</v>
      </c>
      <c r="R460" s="54" t="s">
        <v>1079</v>
      </c>
      <c r="S460" s="36" t="s">
        <v>2034</v>
      </c>
    </row>
    <row r="461" spans="1:19" customFormat="1" ht="140.25">
      <c r="A461" s="36">
        <v>460</v>
      </c>
      <c r="B461" s="36" t="s">
        <v>1052</v>
      </c>
      <c r="C461" s="54" t="s">
        <v>489</v>
      </c>
      <c r="D461" s="54" t="s">
        <v>2615</v>
      </c>
      <c r="E461" s="54"/>
      <c r="F461" s="54" t="s">
        <v>2736</v>
      </c>
      <c r="G461" s="36" t="s">
        <v>16</v>
      </c>
      <c r="H461" s="57" t="s">
        <v>557</v>
      </c>
      <c r="I461" s="57" t="s">
        <v>249</v>
      </c>
      <c r="J461" s="54" t="s">
        <v>1063</v>
      </c>
      <c r="K461" s="36"/>
      <c r="L461" s="76"/>
      <c r="M461" s="59" t="s">
        <v>2616</v>
      </c>
      <c r="N461" s="54" t="s">
        <v>162</v>
      </c>
      <c r="O461" s="54" t="s">
        <v>1037</v>
      </c>
      <c r="P461" s="54" t="s">
        <v>1107</v>
      </c>
      <c r="Q461" s="54" t="s">
        <v>1029</v>
      </c>
      <c r="R461" s="54" t="s">
        <v>1080</v>
      </c>
      <c r="S461" s="36" t="s">
        <v>2034</v>
      </c>
    </row>
    <row r="462" spans="1:19" customFormat="1" ht="89.25">
      <c r="A462" s="36">
        <v>461</v>
      </c>
      <c r="B462" s="36" t="s">
        <v>1052</v>
      </c>
      <c r="C462" s="54" t="s">
        <v>489</v>
      </c>
      <c r="D462" s="54" t="s">
        <v>2291</v>
      </c>
      <c r="E462" s="54" t="s">
        <v>2040</v>
      </c>
      <c r="F462" s="54" t="s">
        <v>1038</v>
      </c>
      <c r="G462" s="36" t="s">
        <v>16</v>
      </c>
      <c r="H462" s="57" t="s">
        <v>241</v>
      </c>
      <c r="I462" s="57" t="s">
        <v>264</v>
      </c>
      <c r="J462" s="54" t="s">
        <v>1063</v>
      </c>
      <c r="K462" s="36"/>
      <c r="L462" s="76"/>
      <c r="M462" s="59" t="s">
        <v>1670</v>
      </c>
      <c r="N462" s="54" t="s">
        <v>162</v>
      </c>
      <c r="O462" s="54" t="s">
        <v>1039</v>
      </c>
      <c r="P462" s="54" t="s">
        <v>1106</v>
      </c>
      <c r="Q462" s="54" t="s">
        <v>1040</v>
      </c>
      <c r="R462" s="54" t="s">
        <v>2041</v>
      </c>
      <c r="S462" s="36" t="s">
        <v>2034</v>
      </c>
    </row>
    <row r="463" spans="1:19" customFormat="1" ht="63.75">
      <c r="A463" s="36">
        <v>462</v>
      </c>
      <c r="B463" s="36" t="s">
        <v>1052</v>
      </c>
      <c r="C463" s="54" t="s">
        <v>489</v>
      </c>
      <c r="D463" s="54" t="s">
        <v>2738</v>
      </c>
      <c r="E463" s="54"/>
      <c r="F463" s="54" t="s">
        <v>2737</v>
      </c>
      <c r="G463" s="36" t="s">
        <v>16</v>
      </c>
      <c r="H463" s="57" t="s">
        <v>389</v>
      </c>
      <c r="I463" s="57" t="s">
        <v>255</v>
      </c>
      <c r="J463" s="54" t="s">
        <v>1068</v>
      </c>
      <c r="K463" s="36"/>
      <c r="L463" s="76"/>
      <c r="M463" s="59" t="s">
        <v>1677</v>
      </c>
      <c r="N463" s="54" t="s">
        <v>162</v>
      </c>
      <c r="O463" s="54" t="s">
        <v>1041</v>
      </c>
      <c r="P463" s="54" t="s">
        <v>1072</v>
      </c>
      <c r="Q463" s="54" t="s">
        <v>1028</v>
      </c>
      <c r="R463" s="54" t="s">
        <v>1081</v>
      </c>
      <c r="S463" s="36" t="s">
        <v>2034</v>
      </c>
    </row>
    <row r="464" spans="1:19" customFormat="1" ht="89.25">
      <c r="A464" s="36">
        <v>463</v>
      </c>
      <c r="B464" s="36" t="s">
        <v>1052</v>
      </c>
      <c r="C464" s="54" t="s">
        <v>489</v>
      </c>
      <c r="D464" s="54" t="s">
        <v>2116</v>
      </c>
      <c r="E464" s="54"/>
      <c r="F464" s="54" t="s">
        <v>1835</v>
      </c>
      <c r="G464" s="36" t="s">
        <v>16</v>
      </c>
      <c r="H464" s="57" t="s">
        <v>244</v>
      </c>
      <c r="I464" s="57" t="s">
        <v>255</v>
      </c>
      <c r="J464" s="54" t="s">
        <v>1068</v>
      </c>
      <c r="K464" s="36"/>
      <c r="L464" s="76"/>
      <c r="M464" s="59" t="s">
        <v>1678</v>
      </c>
      <c r="N464" s="54" t="s">
        <v>162</v>
      </c>
      <c r="O464" s="54" t="s">
        <v>1069</v>
      </c>
      <c r="P464" s="54" t="s">
        <v>1107</v>
      </c>
      <c r="Q464" s="54" t="s">
        <v>1029</v>
      </c>
      <c r="R464" s="54" t="s">
        <v>1082</v>
      </c>
      <c r="S464" s="36" t="s">
        <v>2034</v>
      </c>
    </row>
    <row r="465" spans="1:19" customFormat="1" ht="153">
      <c r="A465" s="36">
        <v>464</v>
      </c>
      <c r="B465" s="36" t="s">
        <v>1415</v>
      </c>
      <c r="C465" s="36" t="s">
        <v>489</v>
      </c>
      <c r="D465" s="36" t="s">
        <v>2631</v>
      </c>
      <c r="E465" s="36"/>
      <c r="F465" s="36" t="s">
        <v>1417</v>
      </c>
      <c r="G465" s="46" t="s">
        <v>16</v>
      </c>
      <c r="H465" s="40" t="s">
        <v>266</v>
      </c>
      <c r="I465" s="40" t="s">
        <v>261</v>
      </c>
      <c r="J465" s="53" t="s">
        <v>1807</v>
      </c>
      <c r="K465" s="56" t="s">
        <v>1416</v>
      </c>
      <c r="L465" s="56" t="s">
        <v>1037</v>
      </c>
      <c r="M465" s="37" t="s">
        <v>1416</v>
      </c>
      <c r="N465" s="36" t="s">
        <v>1037</v>
      </c>
      <c r="O465" s="36" t="s">
        <v>1418</v>
      </c>
      <c r="P465" s="36" t="s">
        <v>1419</v>
      </c>
      <c r="Q465" s="36" t="s">
        <v>1836</v>
      </c>
      <c r="R465" s="36" t="s">
        <v>1837</v>
      </c>
      <c r="S465" s="108" t="s">
        <v>2115</v>
      </c>
    </row>
    <row r="466" spans="1:19" customFormat="1" ht="140.25">
      <c r="A466" s="36">
        <v>465</v>
      </c>
      <c r="B466" s="36" t="s">
        <v>1052</v>
      </c>
      <c r="C466" s="54" t="s">
        <v>489</v>
      </c>
      <c r="D466" s="54" t="s">
        <v>2739</v>
      </c>
      <c r="E466" s="54"/>
      <c r="F466" s="54" t="s">
        <v>2042</v>
      </c>
      <c r="G466" s="36" t="s">
        <v>16</v>
      </c>
      <c r="H466" s="57" t="s">
        <v>549</v>
      </c>
      <c r="I466" s="57" t="s">
        <v>397</v>
      </c>
      <c r="J466" s="54" t="s">
        <v>1063</v>
      </c>
      <c r="K466" s="36"/>
      <c r="L466" s="76"/>
      <c r="M466" s="59" t="s">
        <v>1679</v>
      </c>
      <c r="N466" s="54" t="s">
        <v>162</v>
      </c>
      <c r="O466" s="54"/>
      <c r="P466" s="54" t="s">
        <v>1071</v>
      </c>
      <c r="Q466" s="54" t="s">
        <v>1042</v>
      </c>
      <c r="R466" s="54" t="s">
        <v>1083</v>
      </c>
      <c r="S466" s="36" t="s">
        <v>2034</v>
      </c>
    </row>
    <row r="467" spans="1:19" customFormat="1" ht="114.75">
      <c r="A467" s="36">
        <v>466</v>
      </c>
      <c r="B467" s="36" t="s">
        <v>1052</v>
      </c>
      <c r="C467" s="54" t="s">
        <v>489</v>
      </c>
      <c r="D467" s="54" t="s">
        <v>2623</v>
      </c>
      <c r="E467" s="54" t="s">
        <v>1055</v>
      </c>
      <c r="F467" s="54" t="s">
        <v>2617</v>
      </c>
      <c r="G467" s="36" t="s">
        <v>16</v>
      </c>
      <c r="H467" s="57" t="s">
        <v>240</v>
      </c>
      <c r="I467" s="57" t="s">
        <v>261</v>
      </c>
      <c r="J467" s="54" t="s">
        <v>1067</v>
      </c>
      <c r="K467" s="36"/>
      <c r="L467" s="76"/>
      <c r="M467" s="59" t="s">
        <v>2618</v>
      </c>
      <c r="N467" s="54" t="s">
        <v>162</v>
      </c>
      <c r="O467" s="54" t="s">
        <v>1832</v>
      </c>
      <c r="P467" s="54" t="s">
        <v>2037</v>
      </c>
      <c r="Q467" s="54" t="s">
        <v>1033</v>
      </c>
      <c r="R467" s="54" t="s">
        <v>2043</v>
      </c>
      <c r="S467" s="36" t="s">
        <v>2034</v>
      </c>
    </row>
    <row r="468" spans="1:19" customFormat="1" ht="114.75">
      <c r="A468" s="36">
        <v>467</v>
      </c>
      <c r="B468" s="36" t="s">
        <v>1052</v>
      </c>
      <c r="C468" s="54" t="s">
        <v>489</v>
      </c>
      <c r="D468" s="54" t="s">
        <v>2624</v>
      </c>
      <c r="E468" s="54" t="s">
        <v>1055</v>
      </c>
      <c r="F468" s="54" t="s">
        <v>2044</v>
      </c>
      <c r="G468" s="36" t="s">
        <v>16</v>
      </c>
      <c r="H468" s="57" t="s">
        <v>1060</v>
      </c>
      <c r="I468" s="57" t="s">
        <v>552</v>
      </c>
      <c r="J468" s="54" t="s">
        <v>1067</v>
      </c>
      <c r="K468" s="36"/>
      <c r="L468" s="76"/>
      <c r="M468" s="59" t="s">
        <v>1673</v>
      </c>
      <c r="N468" s="54" t="s">
        <v>162</v>
      </c>
      <c r="O468" s="54" t="s">
        <v>1832</v>
      </c>
      <c r="P468" s="54" t="s">
        <v>2037</v>
      </c>
      <c r="Q468" s="54" t="s">
        <v>1033</v>
      </c>
      <c r="R468" s="54" t="s">
        <v>1084</v>
      </c>
      <c r="S468" s="36" t="s">
        <v>2034</v>
      </c>
    </row>
    <row r="469" spans="1:19" customFormat="1" ht="51">
      <c r="A469" s="36">
        <v>468</v>
      </c>
      <c r="B469" s="36" t="s">
        <v>1052</v>
      </c>
      <c r="C469" s="54" t="s">
        <v>489</v>
      </c>
      <c r="D469" s="54" t="s">
        <v>2619</v>
      </c>
      <c r="E469" s="54"/>
      <c r="F469" s="54" t="s">
        <v>1043</v>
      </c>
      <c r="G469" s="36" t="s">
        <v>16</v>
      </c>
      <c r="H469" s="57" t="s">
        <v>975</v>
      </c>
      <c r="I469" s="57" t="s">
        <v>271</v>
      </c>
      <c r="J469" s="54" t="s">
        <v>1067</v>
      </c>
      <c r="K469" s="36"/>
      <c r="L469" s="76"/>
      <c r="M469" s="59" t="s">
        <v>2670</v>
      </c>
      <c r="N469" s="54" t="s">
        <v>162</v>
      </c>
      <c r="O469" s="54" t="s">
        <v>1833</v>
      </c>
      <c r="P469" s="54" t="s">
        <v>1071</v>
      </c>
      <c r="Q469" s="54" t="s">
        <v>1042</v>
      </c>
      <c r="R469" s="54" t="s">
        <v>1085</v>
      </c>
      <c r="S469" s="36" t="s">
        <v>2034</v>
      </c>
    </row>
    <row r="470" spans="1:19" customFormat="1" ht="191.25">
      <c r="A470" s="36">
        <v>469</v>
      </c>
      <c r="B470" s="36" t="s">
        <v>1052</v>
      </c>
      <c r="C470" s="54" t="s">
        <v>489</v>
      </c>
      <c r="D470" s="54" t="s">
        <v>2620</v>
      </c>
      <c r="E470" s="54" t="s">
        <v>1044</v>
      </c>
      <c r="F470" s="54" t="s">
        <v>2622</v>
      </c>
      <c r="G470" s="36" t="s">
        <v>16</v>
      </c>
      <c r="H470" s="57" t="s">
        <v>1231</v>
      </c>
      <c r="I470" s="57" t="s">
        <v>257</v>
      </c>
      <c r="J470" s="54" t="s">
        <v>1067</v>
      </c>
      <c r="K470" s="36"/>
      <c r="L470" s="76"/>
      <c r="M470" s="59" t="s">
        <v>1673</v>
      </c>
      <c r="N470" s="54" t="s">
        <v>162</v>
      </c>
      <c r="O470" s="54" t="s">
        <v>1832</v>
      </c>
      <c r="P470" s="54" t="s">
        <v>2037</v>
      </c>
      <c r="Q470" s="54" t="s">
        <v>1033</v>
      </c>
      <c r="R470" s="54" t="s">
        <v>2045</v>
      </c>
      <c r="S470" s="36" t="s">
        <v>2034</v>
      </c>
    </row>
    <row r="471" spans="1:19" customFormat="1" ht="102">
      <c r="A471" s="36">
        <v>470</v>
      </c>
      <c r="B471" s="36" t="s">
        <v>1052</v>
      </c>
      <c r="C471" s="54" t="s">
        <v>489</v>
      </c>
      <c r="D471" s="54" t="s">
        <v>2567</v>
      </c>
      <c r="E471" s="54" t="s">
        <v>1056</v>
      </c>
      <c r="F471" s="54" t="s">
        <v>1045</v>
      </c>
      <c r="G471" s="36" t="s">
        <v>16</v>
      </c>
      <c r="H471" s="57" t="s">
        <v>1057</v>
      </c>
      <c r="I471" s="57" t="s">
        <v>972</v>
      </c>
      <c r="J471" s="54" t="s">
        <v>1067</v>
      </c>
      <c r="K471" s="36"/>
      <c r="L471" s="76"/>
      <c r="M471" s="59" t="s">
        <v>1673</v>
      </c>
      <c r="N471" s="54" t="s">
        <v>162</v>
      </c>
      <c r="O471" s="54" t="s">
        <v>1832</v>
      </c>
      <c r="P471" s="54" t="s">
        <v>2037</v>
      </c>
      <c r="Q471" s="54" t="s">
        <v>1033</v>
      </c>
      <c r="R471" s="54" t="s">
        <v>1086</v>
      </c>
      <c r="S471" s="36" t="s">
        <v>2034</v>
      </c>
    </row>
    <row r="472" spans="1:19" customFormat="1" ht="127.5">
      <c r="A472" s="36">
        <v>471</v>
      </c>
      <c r="B472" s="36" t="s">
        <v>1052</v>
      </c>
      <c r="C472" s="54" t="s">
        <v>489</v>
      </c>
      <c r="D472" s="54" t="s">
        <v>2621</v>
      </c>
      <c r="E472" s="54" t="s">
        <v>1046</v>
      </c>
      <c r="F472" s="54" t="s">
        <v>2740</v>
      </c>
      <c r="G472" s="36" t="s">
        <v>16</v>
      </c>
      <c r="H472" s="57" t="s">
        <v>261</v>
      </c>
      <c r="I472" s="57" t="s">
        <v>269</v>
      </c>
      <c r="J472" s="54" t="s">
        <v>1065</v>
      </c>
      <c r="K472" s="36"/>
      <c r="L472" s="76"/>
      <c r="M472" s="59" t="s">
        <v>1674</v>
      </c>
      <c r="N472" s="54" t="s">
        <v>162</v>
      </c>
      <c r="O472" s="54" t="s">
        <v>2046</v>
      </c>
      <c r="P472" s="54" t="s">
        <v>1109</v>
      </c>
      <c r="Q472" s="54" t="s">
        <v>1075</v>
      </c>
      <c r="R472" s="54" t="s">
        <v>1087</v>
      </c>
      <c r="S472" s="36" t="s">
        <v>2034</v>
      </c>
    </row>
    <row r="473" spans="1:19" customFormat="1" ht="165.75">
      <c r="A473" s="36">
        <v>472</v>
      </c>
      <c r="B473" s="36" t="s">
        <v>1052</v>
      </c>
      <c r="C473" s="54" t="s">
        <v>489</v>
      </c>
      <c r="D473" s="54" t="s">
        <v>2626</v>
      </c>
      <c r="E473" s="54" t="s">
        <v>1047</v>
      </c>
      <c r="F473" s="54" t="s">
        <v>2741</v>
      </c>
      <c r="G473" s="36" t="s">
        <v>16</v>
      </c>
      <c r="H473" s="57" t="s">
        <v>388</v>
      </c>
      <c r="I473" s="57" t="s">
        <v>255</v>
      </c>
      <c r="J473" s="54" t="s">
        <v>1064</v>
      </c>
      <c r="K473" s="36"/>
      <c r="L473" s="76"/>
      <c r="M473" s="59" t="s">
        <v>1673</v>
      </c>
      <c r="N473" s="54" t="s">
        <v>162</v>
      </c>
      <c r="O473" s="54" t="s">
        <v>1832</v>
      </c>
      <c r="P473" s="54" t="s">
        <v>2037</v>
      </c>
      <c r="Q473" s="54" t="s">
        <v>1033</v>
      </c>
      <c r="R473" s="54" t="s">
        <v>2047</v>
      </c>
      <c r="S473" s="36" t="s">
        <v>2034</v>
      </c>
    </row>
    <row r="474" spans="1:19" customFormat="1" ht="153">
      <c r="A474" s="36">
        <v>473</v>
      </c>
      <c r="B474" s="36" t="s">
        <v>1052</v>
      </c>
      <c r="C474" s="54" t="s">
        <v>489</v>
      </c>
      <c r="D474" s="54" t="s">
        <v>1054</v>
      </c>
      <c r="E474" s="54" t="s">
        <v>1048</v>
      </c>
      <c r="F474" s="54" t="s">
        <v>2625</v>
      </c>
      <c r="G474" s="36" t="s">
        <v>16</v>
      </c>
      <c r="H474" s="57" t="s">
        <v>251</v>
      </c>
      <c r="I474" s="57" t="s">
        <v>255</v>
      </c>
      <c r="J474" s="54" t="s">
        <v>1067</v>
      </c>
      <c r="K474" s="36"/>
      <c r="L474" s="76"/>
      <c r="M474" s="59" t="s">
        <v>1673</v>
      </c>
      <c r="N474" s="54" t="s">
        <v>162</v>
      </c>
      <c r="O474" s="54" t="s">
        <v>1834</v>
      </c>
      <c r="P474" s="54" t="s">
        <v>2037</v>
      </c>
      <c r="Q474" s="54" t="s">
        <v>1033</v>
      </c>
      <c r="R474" s="54" t="s">
        <v>1088</v>
      </c>
      <c r="S474" s="36" t="s">
        <v>2034</v>
      </c>
    </row>
    <row r="475" spans="1:19" customFormat="1" ht="127.5">
      <c r="A475" s="36">
        <v>474</v>
      </c>
      <c r="B475" s="36" t="s">
        <v>1052</v>
      </c>
      <c r="C475" s="54" t="s">
        <v>489</v>
      </c>
      <c r="D475" s="54" t="s">
        <v>2742</v>
      </c>
      <c r="E475" s="54"/>
      <c r="F475" s="54" t="s">
        <v>2627</v>
      </c>
      <c r="G475" s="36" t="s">
        <v>16</v>
      </c>
      <c r="H475" s="57" t="s">
        <v>2628</v>
      </c>
      <c r="I475" s="57" t="s">
        <v>2629</v>
      </c>
      <c r="J475" s="54" t="s">
        <v>1067</v>
      </c>
      <c r="K475" s="36"/>
      <c r="L475" s="76"/>
      <c r="M475" s="59" t="s">
        <v>1673</v>
      </c>
      <c r="N475" s="54" t="s">
        <v>162</v>
      </c>
      <c r="O475" s="54" t="s">
        <v>1832</v>
      </c>
      <c r="P475" s="54" t="s">
        <v>2630</v>
      </c>
      <c r="Q475" s="54" t="s">
        <v>1076</v>
      </c>
      <c r="R475" s="54" t="s">
        <v>1089</v>
      </c>
      <c r="S475" s="36" t="s">
        <v>2034</v>
      </c>
    </row>
    <row r="476" spans="1:19" customFormat="1" ht="63.75">
      <c r="A476" s="36">
        <v>475</v>
      </c>
      <c r="B476" s="36" t="s">
        <v>1052</v>
      </c>
      <c r="C476" s="54" t="s">
        <v>489</v>
      </c>
      <c r="D476" s="54" t="s">
        <v>2048</v>
      </c>
      <c r="E476" s="54"/>
      <c r="F476" s="54" t="s">
        <v>2049</v>
      </c>
      <c r="G476" s="36" t="s">
        <v>16</v>
      </c>
      <c r="H476" s="57" t="s">
        <v>1061</v>
      </c>
      <c r="I476" s="57" t="s">
        <v>269</v>
      </c>
      <c r="J476" s="54" t="s">
        <v>1067</v>
      </c>
      <c r="K476" s="36"/>
      <c r="L476" s="76"/>
      <c r="M476" s="59" t="s">
        <v>1673</v>
      </c>
      <c r="N476" s="54" t="s">
        <v>162</v>
      </c>
      <c r="O476" s="54" t="s">
        <v>1832</v>
      </c>
      <c r="P476" s="54" t="s">
        <v>2037</v>
      </c>
      <c r="Q476" s="54" t="s">
        <v>1033</v>
      </c>
      <c r="R476" s="54" t="s">
        <v>1090</v>
      </c>
      <c r="S476" s="36" t="s">
        <v>2034</v>
      </c>
    </row>
    <row r="477" spans="1:19" customFormat="1" ht="89.25">
      <c r="A477" s="36">
        <v>476</v>
      </c>
      <c r="B477" s="36" t="s">
        <v>1052</v>
      </c>
      <c r="C477" s="54" t="s">
        <v>489</v>
      </c>
      <c r="D477" s="54" t="s">
        <v>2289</v>
      </c>
      <c r="E477" s="54" t="s">
        <v>1049</v>
      </c>
      <c r="F477" s="54" t="s">
        <v>1050</v>
      </c>
      <c r="G477" s="36" t="s">
        <v>16</v>
      </c>
      <c r="H477" s="57" t="s">
        <v>779</v>
      </c>
      <c r="I477" s="57" t="s">
        <v>975</v>
      </c>
      <c r="J477" s="54" t="s">
        <v>1067</v>
      </c>
      <c r="K477" s="36"/>
      <c r="L477" s="76"/>
      <c r="M477" s="59" t="s">
        <v>1676</v>
      </c>
      <c r="N477" s="54" t="s">
        <v>162</v>
      </c>
      <c r="O477" s="54" t="s">
        <v>1070</v>
      </c>
      <c r="P477" s="54" t="s">
        <v>1106</v>
      </c>
      <c r="Q477" s="54" t="s">
        <v>1040</v>
      </c>
      <c r="R477" s="54" t="s">
        <v>1091</v>
      </c>
      <c r="S477" s="36" t="s">
        <v>2034</v>
      </c>
    </row>
    <row r="478" spans="1:19" customFormat="1" ht="89.25">
      <c r="A478" s="36">
        <v>477</v>
      </c>
      <c r="B478" s="36" t="s">
        <v>1052</v>
      </c>
      <c r="C478" s="54" t="s">
        <v>489</v>
      </c>
      <c r="D478" s="54" t="s">
        <v>1861</v>
      </c>
      <c r="E478" s="54" t="s">
        <v>2290</v>
      </c>
      <c r="F478" s="54" t="s">
        <v>2744</v>
      </c>
      <c r="G478" s="36" t="s">
        <v>168</v>
      </c>
      <c r="H478" s="57" t="s">
        <v>1059</v>
      </c>
      <c r="I478" s="57" t="s">
        <v>975</v>
      </c>
      <c r="J478" s="54" t="s">
        <v>1064</v>
      </c>
      <c r="K478" s="36"/>
      <c r="L478" s="76"/>
      <c r="M478" s="59" t="s">
        <v>1676</v>
      </c>
      <c r="N478" s="54" t="s">
        <v>162</v>
      </c>
      <c r="O478" s="54" t="s">
        <v>1051</v>
      </c>
      <c r="P478" s="54" t="s">
        <v>1106</v>
      </c>
      <c r="Q478" s="54" t="s">
        <v>1040</v>
      </c>
      <c r="R478" s="54" t="s">
        <v>2050</v>
      </c>
      <c r="S478" s="36" t="s">
        <v>2034</v>
      </c>
    </row>
    <row r="479" spans="1:19" customFormat="1" ht="102">
      <c r="A479" s="36">
        <v>478</v>
      </c>
      <c r="B479" s="36" t="s">
        <v>1052</v>
      </c>
      <c r="C479" s="54" t="s">
        <v>489</v>
      </c>
      <c r="D479" s="54" t="s">
        <v>1862</v>
      </c>
      <c r="E479" s="54" t="s">
        <v>2745</v>
      </c>
      <c r="F479" s="54" t="s">
        <v>2743</v>
      </c>
      <c r="G479" s="36" t="s">
        <v>16</v>
      </c>
      <c r="H479" s="57" t="s">
        <v>1062</v>
      </c>
      <c r="I479" s="57" t="s">
        <v>975</v>
      </c>
      <c r="J479" s="54" t="s">
        <v>1064</v>
      </c>
      <c r="K479" s="36"/>
      <c r="L479" s="76"/>
      <c r="M479" s="59" t="s">
        <v>1676</v>
      </c>
      <c r="N479" s="54" t="s">
        <v>162</v>
      </c>
      <c r="O479" s="54" t="s">
        <v>1051</v>
      </c>
      <c r="P479" s="54" t="s">
        <v>1106</v>
      </c>
      <c r="Q479" s="54" t="s">
        <v>1040</v>
      </c>
      <c r="R479" s="54" t="s">
        <v>1092</v>
      </c>
      <c r="S479" s="36" t="s">
        <v>2034</v>
      </c>
    </row>
    <row r="480" spans="1:19" s="32" customFormat="1" ht="63.75">
      <c r="A480" s="36">
        <v>479</v>
      </c>
      <c r="B480" s="56" t="s">
        <v>136</v>
      </c>
      <c r="C480" s="56" t="s">
        <v>1312</v>
      </c>
      <c r="D480" s="56" t="s">
        <v>193</v>
      </c>
      <c r="E480" s="56"/>
      <c r="F480" s="56" t="s">
        <v>15</v>
      </c>
      <c r="G480" s="36" t="s">
        <v>16</v>
      </c>
      <c r="H480" s="56" t="s">
        <v>438</v>
      </c>
      <c r="I480" s="56" t="s">
        <v>266</v>
      </c>
      <c r="J480" s="56" t="s">
        <v>194</v>
      </c>
      <c r="K480" s="36"/>
      <c r="L480" s="76"/>
      <c r="M480" s="96" t="s">
        <v>1654</v>
      </c>
      <c r="N480" s="56" t="s">
        <v>17</v>
      </c>
      <c r="O480" s="56"/>
      <c r="P480" s="56" t="s">
        <v>994</v>
      </c>
      <c r="Q480" s="56" t="s">
        <v>18</v>
      </c>
      <c r="R480" s="56" t="s">
        <v>2113</v>
      </c>
      <c r="S480" s="56" t="s">
        <v>437</v>
      </c>
    </row>
    <row r="481" spans="1:19" s="32" customFormat="1" ht="76.5">
      <c r="A481" s="36">
        <v>480</v>
      </c>
      <c r="B481" s="36" t="s">
        <v>136</v>
      </c>
      <c r="C481" s="56" t="s">
        <v>1312</v>
      </c>
      <c r="D481" s="36" t="s">
        <v>192</v>
      </c>
      <c r="E481" s="36"/>
      <c r="F481" s="36" t="s">
        <v>19</v>
      </c>
      <c r="G481" s="36" t="s">
        <v>16</v>
      </c>
      <c r="H481" s="36" t="s">
        <v>439</v>
      </c>
      <c r="I481" s="61" t="s">
        <v>250</v>
      </c>
      <c r="J481" s="36" t="s">
        <v>1105</v>
      </c>
      <c r="K481" s="36"/>
      <c r="L481" s="76"/>
      <c r="M481" s="37" t="s">
        <v>2114</v>
      </c>
      <c r="N481" s="36" t="s">
        <v>20</v>
      </c>
      <c r="O481" s="36"/>
      <c r="P481" s="36" t="s">
        <v>995</v>
      </c>
      <c r="Q481" s="36" t="s">
        <v>21</v>
      </c>
      <c r="R481" s="36" t="s">
        <v>2112</v>
      </c>
      <c r="S481" s="56" t="s">
        <v>437</v>
      </c>
    </row>
    <row r="482" spans="1:19" s="32" customFormat="1" ht="89.25">
      <c r="A482" s="36">
        <v>481</v>
      </c>
      <c r="B482" s="36" t="s">
        <v>1218</v>
      </c>
      <c r="C482" s="36" t="s">
        <v>1313</v>
      </c>
      <c r="D482" s="36" t="s">
        <v>1233</v>
      </c>
      <c r="E482" s="36"/>
      <c r="F482" s="36" t="s">
        <v>1219</v>
      </c>
      <c r="G482" s="36" t="s">
        <v>168</v>
      </c>
      <c r="H482" s="36" t="s">
        <v>237</v>
      </c>
      <c r="I482" s="36" t="s">
        <v>975</v>
      </c>
      <c r="J482" s="89" t="s">
        <v>1789</v>
      </c>
      <c r="K482" s="36">
        <v>80</v>
      </c>
      <c r="L482" s="76">
        <f t="shared" ref="L482:L523" si="9">K482*153</f>
        <v>12240</v>
      </c>
      <c r="M482" s="37" t="s">
        <v>1685</v>
      </c>
      <c r="N482" s="36" t="s">
        <v>1220</v>
      </c>
      <c r="O482" s="36" t="s">
        <v>1221</v>
      </c>
      <c r="P482" s="36" t="s">
        <v>1863</v>
      </c>
      <c r="Q482" s="36" t="s">
        <v>1225</v>
      </c>
      <c r="R482" s="36" t="s">
        <v>1222</v>
      </c>
      <c r="S482" s="36" t="s">
        <v>1333</v>
      </c>
    </row>
    <row r="483" spans="1:19" s="32" customFormat="1" ht="89.25">
      <c r="A483" s="36">
        <v>482</v>
      </c>
      <c r="B483" s="36" t="s">
        <v>1218</v>
      </c>
      <c r="C483" s="36" t="s">
        <v>1313</v>
      </c>
      <c r="D483" s="36" t="s">
        <v>1229</v>
      </c>
      <c r="E483" s="36"/>
      <c r="F483" s="36" t="s">
        <v>1219</v>
      </c>
      <c r="G483" s="36" t="s">
        <v>16</v>
      </c>
      <c r="H483" s="36" t="s">
        <v>1230</v>
      </c>
      <c r="I483" s="36" t="s">
        <v>263</v>
      </c>
      <c r="J483" s="36" t="s">
        <v>1780</v>
      </c>
      <c r="K483" s="36">
        <v>97</v>
      </c>
      <c r="L483" s="76">
        <f t="shared" si="9"/>
        <v>14841</v>
      </c>
      <c r="M483" s="37" t="s">
        <v>1685</v>
      </c>
      <c r="N483" s="36" t="s">
        <v>1220</v>
      </c>
      <c r="O483" s="36" t="s">
        <v>1221</v>
      </c>
      <c r="P483" s="36" t="s">
        <v>1651</v>
      </c>
      <c r="Q483" s="36"/>
      <c r="R483" s="36" t="s">
        <v>1222</v>
      </c>
      <c r="S483" s="36" t="s">
        <v>1333</v>
      </c>
    </row>
    <row r="484" spans="1:19" s="32" customFormat="1" ht="89.25">
      <c r="A484" s="36">
        <v>483</v>
      </c>
      <c r="B484" s="36" t="s">
        <v>1218</v>
      </c>
      <c r="C484" s="36" t="s">
        <v>1313</v>
      </c>
      <c r="D484" s="36" t="s">
        <v>1232</v>
      </c>
      <c r="E484" s="36"/>
      <c r="F484" s="36" t="s">
        <v>1226</v>
      </c>
      <c r="G484" s="36" t="s">
        <v>16</v>
      </c>
      <c r="H484" s="36" t="s">
        <v>619</v>
      </c>
      <c r="I484" s="36" t="s">
        <v>395</v>
      </c>
      <c r="J484" s="36" t="s">
        <v>1772</v>
      </c>
      <c r="K484" s="36">
        <v>120</v>
      </c>
      <c r="L484" s="76">
        <f t="shared" si="9"/>
        <v>18360</v>
      </c>
      <c r="M484" s="37" t="s">
        <v>1685</v>
      </c>
      <c r="N484" s="36" t="s">
        <v>1227</v>
      </c>
      <c r="O484" s="36" t="s">
        <v>2104</v>
      </c>
      <c r="P484" s="36" t="s">
        <v>1863</v>
      </c>
      <c r="Q484" s="36" t="s">
        <v>1225</v>
      </c>
      <c r="R484" s="36" t="s">
        <v>1228</v>
      </c>
      <c r="S484" s="36" t="s">
        <v>1333</v>
      </c>
    </row>
    <row r="485" spans="1:19" s="33" customFormat="1" ht="127.5">
      <c r="A485" s="36">
        <v>484</v>
      </c>
      <c r="B485" s="36" t="s">
        <v>1096</v>
      </c>
      <c r="C485" s="36" t="s">
        <v>489</v>
      </c>
      <c r="D485" s="36" t="s">
        <v>1234</v>
      </c>
      <c r="E485" s="36" t="s">
        <v>1098</v>
      </c>
      <c r="F485" s="36" t="s">
        <v>2105</v>
      </c>
      <c r="G485" s="36" t="s">
        <v>168</v>
      </c>
      <c r="H485" s="40" t="s">
        <v>792</v>
      </c>
      <c r="I485" s="40" t="s">
        <v>398</v>
      </c>
      <c r="J485" s="36" t="s">
        <v>2654</v>
      </c>
      <c r="K485" s="36"/>
      <c r="L485" s="76"/>
      <c r="M485" s="37" t="s">
        <v>1686</v>
      </c>
      <c r="N485" s="36" t="s">
        <v>1097</v>
      </c>
      <c r="O485" s="36" t="s">
        <v>1099</v>
      </c>
      <c r="P485" s="36" t="s">
        <v>1100</v>
      </c>
      <c r="Q485" s="36" t="s">
        <v>1101</v>
      </c>
      <c r="R485" s="36" t="s">
        <v>1102</v>
      </c>
      <c r="S485" s="36" t="s">
        <v>2106</v>
      </c>
    </row>
    <row r="486" spans="1:19" s="33" customFormat="1" ht="51">
      <c r="A486" s="36">
        <v>485</v>
      </c>
      <c r="B486" s="36" t="s">
        <v>1285</v>
      </c>
      <c r="C486" s="36" t="s">
        <v>1313</v>
      </c>
      <c r="D486" s="36" t="s">
        <v>2051</v>
      </c>
      <c r="E486" s="36"/>
      <c r="F486" s="36" t="s">
        <v>1286</v>
      </c>
      <c r="G486" s="36" t="s">
        <v>16</v>
      </c>
      <c r="H486" s="40" t="s">
        <v>547</v>
      </c>
      <c r="I486" s="40" t="s">
        <v>249</v>
      </c>
      <c r="J486" s="36" t="s">
        <v>1799</v>
      </c>
      <c r="K486" s="36">
        <v>180</v>
      </c>
      <c r="L486" s="76">
        <f t="shared" si="9"/>
        <v>27540</v>
      </c>
      <c r="M486" s="37" t="s">
        <v>1287</v>
      </c>
      <c r="N486" s="36" t="s">
        <v>709</v>
      </c>
      <c r="O486" s="36" t="s">
        <v>1220</v>
      </c>
      <c r="P486" s="36" t="s">
        <v>2052</v>
      </c>
      <c r="Q486" s="36" t="s">
        <v>1288</v>
      </c>
      <c r="R486" s="36" t="s">
        <v>1309</v>
      </c>
      <c r="S486" s="36" t="s">
        <v>1315</v>
      </c>
    </row>
    <row r="487" spans="1:19" s="33" customFormat="1" ht="63.75">
      <c r="A487" s="36">
        <v>486</v>
      </c>
      <c r="B487" s="36" t="s">
        <v>1285</v>
      </c>
      <c r="C487" s="36" t="s">
        <v>1313</v>
      </c>
      <c r="D487" s="36" t="s">
        <v>1299</v>
      </c>
      <c r="E487" s="36"/>
      <c r="F487" s="36" t="s">
        <v>1289</v>
      </c>
      <c r="G487" s="36" t="s">
        <v>16</v>
      </c>
      <c r="H487" s="40" t="s">
        <v>1307</v>
      </c>
      <c r="I487" s="40" t="s">
        <v>258</v>
      </c>
      <c r="J487" s="36" t="s">
        <v>1799</v>
      </c>
      <c r="K487" s="36">
        <v>180</v>
      </c>
      <c r="L487" s="76">
        <f t="shared" si="9"/>
        <v>27540</v>
      </c>
      <c r="M487" s="37" t="s">
        <v>1287</v>
      </c>
      <c r="N487" s="36" t="s">
        <v>709</v>
      </c>
      <c r="O487" s="36" t="s">
        <v>1220</v>
      </c>
      <c r="P487" s="36" t="s">
        <v>2052</v>
      </c>
      <c r="Q487" s="36" t="s">
        <v>1288</v>
      </c>
      <c r="R487" s="36" t="s">
        <v>1310</v>
      </c>
      <c r="S487" s="36" t="s">
        <v>1315</v>
      </c>
    </row>
    <row r="488" spans="1:19" s="33" customFormat="1" ht="76.5">
      <c r="A488" s="36">
        <v>487</v>
      </c>
      <c r="B488" s="36" t="s">
        <v>1285</v>
      </c>
      <c r="C488" s="36" t="s">
        <v>1313</v>
      </c>
      <c r="D488" s="36" t="s">
        <v>1300</v>
      </c>
      <c r="E488" s="36"/>
      <c r="F488" s="36" t="s">
        <v>1290</v>
      </c>
      <c r="G488" s="36" t="s">
        <v>16</v>
      </c>
      <c r="H488" s="40" t="s">
        <v>779</v>
      </c>
      <c r="I488" s="40" t="s">
        <v>269</v>
      </c>
      <c r="J488" s="36" t="s">
        <v>1799</v>
      </c>
      <c r="K488" s="36">
        <v>180</v>
      </c>
      <c r="L488" s="76">
        <f t="shared" si="9"/>
        <v>27540</v>
      </c>
      <c r="M488" s="37" t="s">
        <v>1287</v>
      </c>
      <c r="N488" s="36" t="s">
        <v>709</v>
      </c>
      <c r="O488" s="36" t="s">
        <v>1220</v>
      </c>
      <c r="P488" s="36" t="s">
        <v>2052</v>
      </c>
      <c r="Q488" s="36" t="s">
        <v>1288</v>
      </c>
      <c r="R488" s="36" t="s">
        <v>1309</v>
      </c>
      <c r="S488" s="36" t="s">
        <v>1315</v>
      </c>
    </row>
    <row r="489" spans="1:19" s="33" customFormat="1" ht="51">
      <c r="A489" s="36">
        <v>488</v>
      </c>
      <c r="B489" s="36" t="s">
        <v>1285</v>
      </c>
      <c r="C489" s="36" t="s">
        <v>1313</v>
      </c>
      <c r="D489" s="36" t="s">
        <v>1291</v>
      </c>
      <c r="E489" s="36"/>
      <c r="F489" s="36" t="s">
        <v>1286</v>
      </c>
      <c r="G489" s="36" t="s">
        <v>168</v>
      </c>
      <c r="H489" s="36" t="s">
        <v>389</v>
      </c>
      <c r="I489" s="36" t="s">
        <v>969</v>
      </c>
      <c r="J489" s="36" t="s">
        <v>1799</v>
      </c>
      <c r="K489" s="36">
        <v>180</v>
      </c>
      <c r="L489" s="76">
        <f t="shared" si="9"/>
        <v>27540</v>
      </c>
      <c r="M489" s="37" t="s">
        <v>1287</v>
      </c>
      <c r="N489" s="36" t="s">
        <v>709</v>
      </c>
      <c r="O489" s="36"/>
      <c r="P489" s="36" t="s">
        <v>2053</v>
      </c>
      <c r="Q489" s="36" t="s">
        <v>1292</v>
      </c>
      <c r="R489" s="36" t="s">
        <v>1293</v>
      </c>
      <c r="S489" s="36" t="s">
        <v>1315</v>
      </c>
    </row>
    <row r="490" spans="1:19" s="33" customFormat="1" ht="51">
      <c r="A490" s="36">
        <v>489</v>
      </c>
      <c r="B490" s="36" t="s">
        <v>1285</v>
      </c>
      <c r="C490" s="36" t="s">
        <v>1313</v>
      </c>
      <c r="D490" s="36" t="s">
        <v>2054</v>
      </c>
      <c r="E490" s="36"/>
      <c r="F490" s="36" t="s">
        <v>1286</v>
      </c>
      <c r="G490" s="36" t="s">
        <v>168</v>
      </c>
      <c r="H490" s="36" t="s">
        <v>499</v>
      </c>
      <c r="I490" s="36" t="s">
        <v>247</v>
      </c>
      <c r="J490" s="36" t="s">
        <v>1799</v>
      </c>
      <c r="K490" s="36">
        <v>180</v>
      </c>
      <c r="L490" s="76">
        <f t="shared" si="9"/>
        <v>27540</v>
      </c>
      <c r="M490" s="37" t="s">
        <v>1287</v>
      </c>
      <c r="N490" s="36" t="s">
        <v>709</v>
      </c>
      <c r="O490" s="36"/>
      <c r="P490" s="36" t="s">
        <v>2053</v>
      </c>
      <c r="Q490" s="36" t="s">
        <v>1292</v>
      </c>
      <c r="R490" s="36" t="s">
        <v>1293</v>
      </c>
      <c r="S490" s="36" t="s">
        <v>1315</v>
      </c>
    </row>
    <row r="491" spans="1:19" s="33" customFormat="1" ht="76.5">
      <c r="A491" s="36">
        <v>490</v>
      </c>
      <c r="B491" s="36" t="s">
        <v>1285</v>
      </c>
      <c r="C491" s="36" t="s">
        <v>1313</v>
      </c>
      <c r="D491" s="36" t="s">
        <v>1301</v>
      </c>
      <c r="E491" s="36"/>
      <c r="F491" s="36" t="s">
        <v>1290</v>
      </c>
      <c r="G491" s="36" t="s">
        <v>16</v>
      </c>
      <c r="H491" s="36" t="s">
        <v>389</v>
      </c>
      <c r="I491" s="36" t="s">
        <v>254</v>
      </c>
      <c r="J491" s="36" t="s">
        <v>1799</v>
      </c>
      <c r="K491" s="36">
        <v>180</v>
      </c>
      <c r="L491" s="76">
        <f t="shared" si="9"/>
        <v>27540</v>
      </c>
      <c r="M491" s="37" t="s">
        <v>1287</v>
      </c>
      <c r="N491" s="36" t="s">
        <v>709</v>
      </c>
      <c r="O491" s="36"/>
      <c r="P491" s="36" t="s">
        <v>2053</v>
      </c>
      <c r="Q491" s="36" t="s">
        <v>1292</v>
      </c>
      <c r="R491" s="36" t="s">
        <v>2055</v>
      </c>
      <c r="S491" s="36" t="s">
        <v>1315</v>
      </c>
    </row>
    <row r="492" spans="1:19" s="33" customFormat="1" ht="63.75">
      <c r="A492" s="36">
        <v>491</v>
      </c>
      <c r="B492" s="36" t="s">
        <v>1285</v>
      </c>
      <c r="C492" s="36" t="s">
        <v>1313</v>
      </c>
      <c r="D492" s="36" t="s">
        <v>1302</v>
      </c>
      <c r="E492" s="36"/>
      <c r="F492" s="36" t="s">
        <v>1290</v>
      </c>
      <c r="G492" s="36" t="s">
        <v>16</v>
      </c>
      <c r="H492" s="36" t="s">
        <v>1739</v>
      </c>
      <c r="I492" s="36" t="s">
        <v>971</v>
      </c>
      <c r="J492" s="36" t="s">
        <v>1799</v>
      </c>
      <c r="K492" s="36">
        <v>180</v>
      </c>
      <c r="L492" s="76">
        <f t="shared" si="9"/>
        <v>27540</v>
      </c>
      <c r="M492" s="37" t="s">
        <v>1287</v>
      </c>
      <c r="N492" s="36" t="s">
        <v>709</v>
      </c>
      <c r="O492" s="36"/>
      <c r="P492" s="36" t="s">
        <v>2053</v>
      </c>
      <c r="Q492" s="36" t="s">
        <v>1292</v>
      </c>
      <c r="R492" s="36" t="s">
        <v>2055</v>
      </c>
      <c r="S492" s="36" t="s">
        <v>1315</v>
      </c>
    </row>
    <row r="493" spans="1:19" s="33" customFormat="1" ht="76.5">
      <c r="A493" s="36">
        <v>492</v>
      </c>
      <c r="B493" s="36" t="s">
        <v>1285</v>
      </c>
      <c r="C493" s="36" t="s">
        <v>1313</v>
      </c>
      <c r="D493" s="36" t="s">
        <v>2056</v>
      </c>
      <c r="E493" s="36"/>
      <c r="F493" s="36" t="s">
        <v>1290</v>
      </c>
      <c r="G493" s="36" t="s">
        <v>16</v>
      </c>
      <c r="H493" s="36" t="s">
        <v>799</v>
      </c>
      <c r="I493" s="36" t="s">
        <v>256</v>
      </c>
      <c r="J493" s="36" t="s">
        <v>1799</v>
      </c>
      <c r="K493" s="36">
        <v>180</v>
      </c>
      <c r="L493" s="76">
        <f t="shared" si="9"/>
        <v>27540</v>
      </c>
      <c r="M493" s="37" t="s">
        <v>1287</v>
      </c>
      <c r="N493" s="36" t="s">
        <v>709</v>
      </c>
      <c r="O493" s="36"/>
      <c r="P493" s="36" t="s">
        <v>2053</v>
      </c>
      <c r="Q493" s="36" t="s">
        <v>1292</v>
      </c>
      <c r="R493" s="36" t="s">
        <v>1294</v>
      </c>
      <c r="S493" s="36" t="s">
        <v>1315</v>
      </c>
    </row>
    <row r="494" spans="1:19" s="33" customFormat="1" ht="38.25">
      <c r="A494" s="36">
        <v>493</v>
      </c>
      <c r="B494" s="36" t="s">
        <v>1285</v>
      </c>
      <c r="C494" s="36" t="s">
        <v>1313</v>
      </c>
      <c r="D494" s="36" t="s">
        <v>1303</v>
      </c>
      <c r="E494" s="36"/>
      <c r="F494" s="36" t="s">
        <v>1295</v>
      </c>
      <c r="G494" s="36" t="s">
        <v>16</v>
      </c>
      <c r="H494" s="36" t="s">
        <v>1745</v>
      </c>
      <c r="I494" s="36" t="s">
        <v>974</v>
      </c>
      <c r="J494" s="36" t="s">
        <v>1799</v>
      </c>
      <c r="K494" s="36">
        <v>180</v>
      </c>
      <c r="L494" s="76">
        <f t="shared" si="9"/>
        <v>27540</v>
      </c>
      <c r="M494" s="37" t="s">
        <v>1287</v>
      </c>
      <c r="N494" s="36" t="s">
        <v>709</v>
      </c>
      <c r="O494" s="36"/>
      <c r="P494" s="36" t="s">
        <v>2053</v>
      </c>
      <c r="Q494" s="36" t="s">
        <v>1292</v>
      </c>
      <c r="R494" s="36" t="s">
        <v>2055</v>
      </c>
      <c r="S494" s="36" t="s">
        <v>1315</v>
      </c>
    </row>
    <row r="495" spans="1:19" s="33" customFormat="1" ht="102">
      <c r="A495" s="36">
        <v>494</v>
      </c>
      <c r="B495" s="36" t="s">
        <v>1285</v>
      </c>
      <c r="C495" s="36" t="s">
        <v>1313</v>
      </c>
      <c r="D495" s="36" t="s">
        <v>1304</v>
      </c>
      <c r="E495" s="36"/>
      <c r="F495" s="36" t="s">
        <v>1286</v>
      </c>
      <c r="G495" s="36" t="s">
        <v>16</v>
      </c>
      <c r="H495" s="36" t="s">
        <v>779</v>
      </c>
      <c r="I495" s="36" t="s">
        <v>269</v>
      </c>
      <c r="J495" s="36" t="s">
        <v>1799</v>
      </c>
      <c r="K495" s="36">
        <v>180</v>
      </c>
      <c r="L495" s="76">
        <f t="shared" si="9"/>
        <v>27540</v>
      </c>
      <c r="M495" s="37" t="s">
        <v>1287</v>
      </c>
      <c r="N495" s="36" t="s">
        <v>709</v>
      </c>
      <c r="O495" s="36"/>
      <c r="P495" s="36" t="s">
        <v>1316</v>
      </c>
      <c r="Q495" s="36" t="s">
        <v>1296</v>
      </c>
      <c r="R495" s="36" t="s">
        <v>1311</v>
      </c>
      <c r="S495" s="36" t="s">
        <v>1315</v>
      </c>
    </row>
    <row r="496" spans="1:19" s="33" customFormat="1" ht="63.75">
      <c r="A496" s="36">
        <v>495</v>
      </c>
      <c r="B496" s="36" t="s">
        <v>1285</v>
      </c>
      <c r="C496" s="36" t="s">
        <v>1313</v>
      </c>
      <c r="D496" s="36" t="s">
        <v>2550</v>
      </c>
      <c r="E496" s="36"/>
      <c r="F496" s="36" t="s">
        <v>2107</v>
      </c>
      <c r="G496" s="36" t="s">
        <v>16</v>
      </c>
      <c r="H496" s="36" t="s">
        <v>499</v>
      </c>
      <c r="I496" s="36" t="s">
        <v>247</v>
      </c>
      <c r="J496" s="36" t="s">
        <v>1799</v>
      </c>
      <c r="K496" s="36">
        <v>720</v>
      </c>
      <c r="L496" s="76">
        <f t="shared" si="9"/>
        <v>110160</v>
      </c>
      <c r="M496" s="37" t="s">
        <v>1287</v>
      </c>
      <c r="N496" s="36" t="s">
        <v>709</v>
      </c>
      <c r="O496" s="36" t="s">
        <v>1220</v>
      </c>
      <c r="P496" s="36" t="s">
        <v>2108</v>
      </c>
      <c r="Q496" s="36" t="s">
        <v>1296</v>
      </c>
      <c r="R496" s="36" t="s">
        <v>1311</v>
      </c>
      <c r="S496" s="36" t="s">
        <v>1315</v>
      </c>
    </row>
    <row r="497" spans="1:19" s="33" customFormat="1" ht="51">
      <c r="A497" s="36">
        <v>496</v>
      </c>
      <c r="B497" s="36" t="s">
        <v>1285</v>
      </c>
      <c r="C497" s="36" t="s">
        <v>1313</v>
      </c>
      <c r="D497" s="36" t="s">
        <v>1297</v>
      </c>
      <c r="E497" s="36"/>
      <c r="F497" s="36" t="s">
        <v>1306</v>
      </c>
      <c r="G497" s="36" t="s">
        <v>168</v>
      </c>
      <c r="H497" s="36" t="s">
        <v>389</v>
      </c>
      <c r="I497" s="36" t="s">
        <v>262</v>
      </c>
      <c r="J497" s="36" t="s">
        <v>1799</v>
      </c>
      <c r="K497" s="36">
        <v>180</v>
      </c>
      <c r="L497" s="76">
        <f t="shared" si="9"/>
        <v>27540</v>
      </c>
      <c r="M497" s="37" t="s">
        <v>1287</v>
      </c>
      <c r="N497" s="36" t="s">
        <v>709</v>
      </c>
      <c r="O497" s="36"/>
      <c r="P497" s="36" t="s">
        <v>1317</v>
      </c>
      <c r="Q497" s="36" t="s">
        <v>1296</v>
      </c>
      <c r="R497" s="36" t="s">
        <v>1311</v>
      </c>
      <c r="S497" s="36" t="s">
        <v>1315</v>
      </c>
    </row>
    <row r="498" spans="1:19" s="33" customFormat="1" ht="63.75">
      <c r="A498" s="36">
        <v>497</v>
      </c>
      <c r="B498" s="36" t="s">
        <v>1285</v>
      </c>
      <c r="C498" s="36" t="s">
        <v>1313</v>
      </c>
      <c r="D498" s="36" t="s">
        <v>1305</v>
      </c>
      <c r="E498" s="36"/>
      <c r="F498" s="36" t="s">
        <v>1298</v>
      </c>
      <c r="G498" s="36" t="s">
        <v>16</v>
      </c>
      <c r="H498" s="36" t="s">
        <v>794</v>
      </c>
      <c r="I498" s="36" t="s">
        <v>256</v>
      </c>
      <c r="J498" s="36" t="s">
        <v>1799</v>
      </c>
      <c r="K498" s="36">
        <v>180</v>
      </c>
      <c r="L498" s="76">
        <f t="shared" si="9"/>
        <v>27540</v>
      </c>
      <c r="M498" s="37" t="s">
        <v>1287</v>
      </c>
      <c r="N498" s="36" t="s">
        <v>709</v>
      </c>
      <c r="O498" s="36" t="s">
        <v>1308</v>
      </c>
      <c r="P498" s="36" t="s">
        <v>1317</v>
      </c>
      <c r="Q498" s="36" t="s">
        <v>1296</v>
      </c>
      <c r="R498" s="36" t="s">
        <v>1311</v>
      </c>
      <c r="S498" s="36" t="s">
        <v>1315</v>
      </c>
    </row>
    <row r="499" spans="1:19" s="33" customFormat="1" ht="51">
      <c r="A499" s="36">
        <v>498</v>
      </c>
      <c r="B499" s="36" t="s">
        <v>1332</v>
      </c>
      <c r="C499" s="36" t="s">
        <v>1319</v>
      </c>
      <c r="D499" s="36" t="s">
        <v>1320</v>
      </c>
      <c r="E499" s="74"/>
      <c r="F499" s="36" t="s">
        <v>2057</v>
      </c>
      <c r="G499" s="36" t="s">
        <v>168</v>
      </c>
      <c r="H499" s="40" t="s">
        <v>1321</v>
      </c>
      <c r="I499" s="40" t="s">
        <v>248</v>
      </c>
      <c r="J499" s="36" t="s">
        <v>1815</v>
      </c>
      <c r="K499" s="36">
        <v>331</v>
      </c>
      <c r="L499" s="76">
        <f t="shared" si="9"/>
        <v>50643</v>
      </c>
      <c r="M499" s="37" t="s">
        <v>1687</v>
      </c>
      <c r="N499" s="36" t="s">
        <v>2058</v>
      </c>
      <c r="O499" s="36" t="s">
        <v>1220</v>
      </c>
      <c r="P499" s="36" t="s">
        <v>2059</v>
      </c>
      <c r="Q499" s="36" t="s">
        <v>2060</v>
      </c>
      <c r="R499" s="36" t="s">
        <v>1322</v>
      </c>
      <c r="S499" s="36" t="s">
        <v>1323</v>
      </c>
    </row>
    <row r="500" spans="1:19" s="33" customFormat="1" ht="297.75" customHeight="1">
      <c r="A500" s="36">
        <v>499</v>
      </c>
      <c r="B500" s="36" t="s">
        <v>1332</v>
      </c>
      <c r="C500" s="36" t="s">
        <v>137</v>
      </c>
      <c r="D500" s="36" t="s">
        <v>2551</v>
      </c>
      <c r="E500" s="36" t="s">
        <v>1501</v>
      </c>
      <c r="F500" s="36" t="s">
        <v>2061</v>
      </c>
      <c r="G500" s="36" t="s">
        <v>16</v>
      </c>
      <c r="H500" s="40" t="s">
        <v>617</v>
      </c>
      <c r="I500" s="40" t="s">
        <v>255</v>
      </c>
      <c r="J500" s="36" t="s">
        <v>1815</v>
      </c>
      <c r="K500" s="36">
        <v>331</v>
      </c>
      <c r="L500" s="76">
        <f t="shared" si="9"/>
        <v>50643</v>
      </c>
      <c r="M500" s="37" t="s">
        <v>1688</v>
      </c>
      <c r="N500" s="36" t="s">
        <v>1220</v>
      </c>
      <c r="O500" s="36" t="s">
        <v>1324</v>
      </c>
      <c r="P500" s="36" t="s">
        <v>1325</v>
      </c>
      <c r="Q500" s="36" t="s">
        <v>2062</v>
      </c>
      <c r="R500" s="36" t="s">
        <v>2109</v>
      </c>
      <c r="S500" s="36" t="s">
        <v>1323</v>
      </c>
    </row>
    <row r="501" spans="1:19" s="33" customFormat="1" ht="229.5">
      <c r="A501" s="36">
        <v>500</v>
      </c>
      <c r="B501" s="36" t="s">
        <v>1332</v>
      </c>
      <c r="C501" s="36" t="s">
        <v>137</v>
      </c>
      <c r="D501" s="36" t="s">
        <v>1326</v>
      </c>
      <c r="E501" s="36"/>
      <c r="F501" s="36" t="s">
        <v>2185</v>
      </c>
      <c r="G501" s="36" t="s">
        <v>16</v>
      </c>
      <c r="H501" s="36" t="s">
        <v>1327</v>
      </c>
      <c r="I501" s="36" t="s">
        <v>1328</v>
      </c>
      <c r="J501" s="36" t="s">
        <v>1815</v>
      </c>
      <c r="K501" s="36">
        <v>331</v>
      </c>
      <c r="L501" s="76">
        <f t="shared" si="9"/>
        <v>50643</v>
      </c>
      <c r="M501" s="37" t="s">
        <v>1688</v>
      </c>
      <c r="N501" s="36" t="s">
        <v>1220</v>
      </c>
      <c r="O501" s="36" t="s">
        <v>138</v>
      </c>
      <c r="P501" s="36" t="s">
        <v>1325</v>
      </c>
      <c r="Q501" s="36" t="s">
        <v>1329</v>
      </c>
      <c r="R501" s="36"/>
      <c r="S501" s="36" t="s">
        <v>1323</v>
      </c>
    </row>
    <row r="502" spans="1:19" s="33" customFormat="1" ht="63.75">
      <c r="A502" s="36">
        <v>501</v>
      </c>
      <c r="B502" s="36" t="s">
        <v>1332</v>
      </c>
      <c r="C502" s="36" t="s">
        <v>137</v>
      </c>
      <c r="D502" s="36" t="s">
        <v>2552</v>
      </c>
      <c r="E502" s="36"/>
      <c r="F502" s="36" t="s">
        <v>2182</v>
      </c>
      <c r="G502" s="36" t="s">
        <v>16</v>
      </c>
      <c r="H502" s="75" t="s">
        <v>2183</v>
      </c>
      <c r="I502" s="36" t="s">
        <v>2184</v>
      </c>
      <c r="J502" s="36" t="s">
        <v>1815</v>
      </c>
      <c r="K502" s="36">
        <v>331</v>
      </c>
      <c r="L502" s="76">
        <f t="shared" si="9"/>
        <v>50643</v>
      </c>
      <c r="M502" s="37" t="s">
        <v>1688</v>
      </c>
      <c r="N502" s="36" t="s">
        <v>1220</v>
      </c>
      <c r="O502" s="36" t="s">
        <v>138</v>
      </c>
      <c r="P502" s="36" t="s">
        <v>1325</v>
      </c>
      <c r="Q502" s="36" t="s">
        <v>1329</v>
      </c>
      <c r="R502" s="36"/>
      <c r="S502" s="36" t="s">
        <v>1323</v>
      </c>
    </row>
    <row r="503" spans="1:19" s="33" customFormat="1" ht="127.5">
      <c r="A503" s="36">
        <v>502</v>
      </c>
      <c r="B503" s="36" t="s">
        <v>1332</v>
      </c>
      <c r="C503" s="36" t="s">
        <v>137</v>
      </c>
      <c r="D503" s="36" t="s">
        <v>1330</v>
      </c>
      <c r="E503" s="36"/>
      <c r="F503" s="36" t="s">
        <v>2063</v>
      </c>
      <c r="G503" s="36" t="s">
        <v>16</v>
      </c>
      <c r="H503" s="40" t="s">
        <v>230</v>
      </c>
      <c r="I503" s="40" t="s">
        <v>789</v>
      </c>
      <c r="J503" s="36" t="s">
        <v>1815</v>
      </c>
      <c r="K503" s="36">
        <v>331</v>
      </c>
      <c r="L503" s="76">
        <f t="shared" si="9"/>
        <v>50643</v>
      </c>
      <c r="M503" s="37" t="s">
        <v>1687</v>
      </c>
      <c r="N503" s="36" t="s">
        <v>1220</v>
      </c>
      <c r="O503" s="36" t="s">
        <v>2064</v>
      </c>
      <c r="P503" s="36" t="s">
        <v>1325</v>
      </c>
      <c r="Q503" s="36" t="s">
        <v>2065</v>
      </c>
      <c r="R503" s="36" t="s">
        <v>1331</v>
      </c>
      <c r="S503" s="36" t="s">
        <v>1323</v>
      </c>
    </row>
    <row r="504" spans="1:19" s="107" customFormat="1" ht="47.25">
      <c r="A504" s="36">
        <v>503</v>
      </c>
      <c r="B504" s="36" t="s">
        <v>1845</v>
      </c>
      <c r="C504" s="36" t="s">
        <v>1313</v>
      </c>
      <c r="D504" s="36" t="s">
        <v>1854</v>
      </c>
      <c r="E504" s="36"/>
      <c r="F504" s="36" t="s">
        <v>1846</v>
      </c>
      <c r="G504" s="36" t="s">
        <v>16</v>
      </c>
      <c r="H504" s="36" t="s">
        <v>555</v>
      </c>
      <c r="I504" s="40" t="s">
        <v>269</v>
      </c>
      <c r="J504" s="36" t="s">
        <v>1772</v>
      </c>
      <c r="K504" s="133" t="s">
        <v>1847</v>
      </c>
      <c r="L504" s="134" t="s">
        <v>312</v>
      </c>
      <c r="M504" s="37" t="s">
        <v>1847</v>
      </c>
      <c r="N504" s="36" t="s">
        <v>312</v>
      </c>
      <c r="O504" s="36"/>
      <c r="P504" s="36" t="s">
        <v>1224</v>
      </c>
      <c r="Q504" s="36"/>
      <c r="R504" s="36" t="s">
        <v>1848</v>
      </c>
      <c r="S504" s="36" t="s">
        <v>1853</v>
      </c>
    </row>
    <row r="505" spans="1:19" s="107" customFormat="1" ht="63.75">
      <c r="A505" s="36">
        <v>504</v>
      </c>
      <c r="B505" s="36" t="s">
        <v>1845</v>
      </c>
      <c r="C505" s="36" t="s">
        <v>1313</v>
      </c>
      <c r="D505" s="36" t="s">
        <v>2066</v>
      </c>
      <c r="E505" s="36"/>
      <c r="F505" s="36" t="s">
        <v>1849</v>
      </c>
      <c r="G505" s="36" t="s">
        <v>16</v>
      </c>
      <c r="H505" s="36" t="s">
        <v>502</v>
      </c>
      <c r="I505" s="57" t="s">
        <v>268</v>
      </c>
      <c r="J505" s="54" t="s">
        <v>1772</v>
      </c>
      <c r="K505" s="135" t="s">
        <v>1847</v>
      </c>
      <c r="L505" s="134" t="s">
        <v>312</v>
      </c>
      <c r="M505" s="59" t="s">
        <v>1847</v>
      </c>
      <c r="N505" s="36" t="s">
        <v>312</v>
      </c>
      <c r="O505" s="36" t="s">
        <v>1224</v>
      </c>
      <c r="P505" s="36" t="s">
        <v>312</v>
      </c>
      <c r="Q505" s="36"/>
      <c r="R505" s="36" t="s">
        <v>1850</v>
      </c>
      <c r="S505" s="36" t="s">
        <v>1853</v>
      </c>
    </row>
    <row r="506" spans="1:19" s="107" customFormat="1" ht="76.5">
      <c r="A506" s="36">
        <v>505</v>
      </c>
      <c r="B506" s="36" t="s">
        <v>1845</v>
      </c>
      <c r="C506" s="36" t="s">
        <v>1313</v>
      </c>
      <c r="D506" s="36" t="s">
        <v>2549</v>
      </c>
      <c r="E506" s="36"/>
      <c r="F506" s="36" t="s">
        <v>1851</v>
      </c>
      <c r="G506" s="36" t="s">
        <v>16</v>
      </c>
      <c r="H506" s="36" t="s">
        <v>1266</v>
      </c>
      <c r="I506" s="57" t="s">
        <v>268</v>
      </c>
      <c r="J506" s="36" t="s">
        <v>1852</v>
      </c>
      <c r="K506" s="135" t="s">
        <v>1847</v>
      </c>
      <c r="L506" s="134" t="s">
        <v>312</v>
      </c>
      <c r="M506" s="59" t="s">
        <v>1847</v>
      </c>
      <c r="N506" s="36" t="s">
        <v>312</v>
      </c>
      <c r="O506" s="36" t="s">
        <v>196</v>
      </c>
      <c r="P506" s="36" t="s">
        <v>1224</v>
      </c>
      <c r="Q506" s="36"/>
      <c r="R506" s="36" t="s">
        <v>2067</v>
      </c>
      <c r="S506" s="36" t="s">
        <v>1853</v>
      </c>
    </row>
    <row r="507" spans="1:19" s="107" customFormat="1" ht="140.25">
      <c r="A507" s="36">
        <v>506</v>
      </c>
      <c r="B507" s="36" t="s">
        <v>2658</v>
      </c>
      <c r="C507" s="46" t="s">
        <v>1312</v>
      </c>
      <c r="D507" s="46" t="s">
        <v>2659</v>
      </c>
      <c r="E507" s="46"/>
      <c r="F507" s="46" t="s">
        <v>2661</v>
      </c>
      <c r="G507" s="46" t="s">
        <v>16</v>
      </c>
      <c r="H507" s="47" t="s">
        <v>240</v>
      </c>
      <c r="I507" s="47" t="s">
        <v>255</v>
      </c>
      <c r="J507" s="45" t="s">
        <v>2675</v>
      </c>
      <c r="K507" s="59"/>
      <c r="L507" s="36"/>
      <c r="M507" s="51" t="s">
        <v>1688</v>
      </c>
      <c r="N507" s="46" t="s">
        <v>219</v>
      </c>
      <c r="O507" s="46" t="s">
        <v>2669</v>
      </c>
      <c r="P507" s="46"/>
      <c r="Q507" s="46" t="s">
        <v>2665</v>
      </c>
      <c r="R507" s="60" t="s">
        <v>2667</v>
      </c>
      <c r="S507" s="36" t="s">
        <v>2668</v>
      </c>
    </row>
    <row r="508" spans="1:19" s="107" customFormat="1" ht="51">
      <c r="A508" s="36">
        <v>507</v>
      </c>
      <c r="B508" s="36" t="s">
        <v>2658</v>
      </c>
      <c r="C508" s="46" t="s">
        <v>1312</v>
      </c>
      <c r="D508" s="36" t="s">
        <v>2660</v>
      </c>
      <c r="E508" s="36"/>
      <c r="F508" s="36" t="s">
        <v>2662</v>
      </c>
      <c r="G508" s="36" t="s">
        <v>16</v>
      </c>
      <c r="H508" s="47" t="s">
        <v>240</v>
      </c>
      <c r="I508" s="40" t="s">
        <v>972</v>
      </c>
      <c r="J508" s="45" t="s">
        <v>2675</v>
      </c>
      <c r="K508" s="59"/>
      <c r="L508" s="36"/>
      <c r="M508" s="51" t="s">
        <v>1688</v>
      </c>
      <c r="N508" s="46" t="s">
        <v>219</v>
      </c>
      <c r="O508" s="46" t="s">
        <v>2669</v>
      </c>
      <c r="P508" s="36"/>
      <c r="Q508" s="36" t="s">
        <v>2665</v>
      </c>
      <c r="R508" s="54" t="s">
        <v>2667</v>
      </c>
      <c r="S508" s="36"/>
    </row>
    <row r="509" spans="1:19" s="107" customFormat="1" ht="102">
      <c r="A509" s="36">
        <v>508</v>
      </c>
      <c r="B509" s="36" t="s">
        <v>2658</v>
      </c>
      <c r="C509" s="46" t="s">
        <v>1312</v>
      </c>
      <c r="D509" s="36" t="s">
        <v>2663</v>
      </c>
      <c r="E509" s="36"/>
      <c r="F509" s="36" t="s">
        <v>2664</v>
      </c>
      <c r="G509" s="36" t="s">
        <v>16</v>
      </c>
      <c r="H509" s="47" t="s">
        <v>240</v>
      </c>
      <c r="I509" s="40" t="s">
        <v>972</v>
      </c>
      <c r="J509" s="45" t="s">
        <v>2675</v>
      </c>
      <c r="K509" s="59"/>
      <c r="L509" s="36"/>
      <c r="M509" s="51" t="s">
        <v>1688</v>
      </c>
      <c r="N509" s="46" t="s">
        <v>219</v>
      </c>
      <c r="O509" s="46" t="s">
        <v>2669</v>
      </c>
      <c r="P509" s="36"/>
      <c r="Q509" s="36" t="s">
        <v>2666</v>
      </c>
      <c r="R509" s="54" t="s">
        <v>2667</v>
      </c>
      <c r="S509" s="36"/>
    </row>
    <row r="510" spans="1:19" s="33" customFormat="1" ht="102">
      <c r="A510" s="36">
        <v>509</v>
      </c>
      <c r="B510" s="56" t="s">
        <v>121</v>
      </c>
      <c r="C510" s="56" t="s">
        <v>1312</v>
      </c>
      <c r="D510" s="56" t="s">
        <v>1144</v>
      </c>
      <c r="E510" s="56"/>
      <c r="F510" s="56" t="s">
        <v>2068</v>
      </c>
      <c r="G510" s="56" t="s">
        <v>1149</v>
      </c>
      <c r="H510" s="176" t="s">
        <v>1150</v>
      </c>
      <c r="I510" s="56" t="s">
        <v>265</v>
      </c>
      <c r="J510" s="56" t="s">
        <v>1801</v>
      </c>
      <c r="K510" s="56">
        <v>200</v>
      </c>
      <c r="L510" s="177">
        <f t="shared" si="9"/>
        <v>30600</v>
      </c>
      <c r="M510" s="96" t="s">
        <v>1689</v>
      </c>
      <c r="N510" s="56" t="s">
        <v>219</v>
      </c>
      <c r="O510" s="56" t="s">
        <v>196</v>
      </c>
      <c r="P510" s="56" t="s">
        <v>1153</v>
      </c>
      <c r="Q510" s="56" t="s">
        <v>1111</v>
      </c>
      <c r="R510" s="56" t="s">
        <v>1112</v>
      </c>
      <c r="S510" s="56" t="s">
        <v>1159</v>
      </c>
    </row>
    <row r="511" spans="1:19" s="33" customFormat="1" ht="153">
      <c r="A511" s="36">
        <v>510</v>
      </c>
      <c r="B511" s="36" t="s">
        <v>121</v>
      </c>
      <c r="C511" s="56" t="s">
        <v>1312</v>
      </c>
      <c r="D511" s="36" t="s">
        <v>2069</v>
      </c>
      <c r="E511" s="36"/>
      <c r="F511" s="36" t="s">
        <v>2070</v>
      </c>
      <c r="G511" s="36" t="s">
        <v>16</v>
      </c>
      <c r="H511" s="52" t="s">
        <v>619</v>
      </c>
      <c r="I511" s="52" t="s">
        <v>267</v>
      </c>
      <c r="J511" s="36" t="s">
        <v>1809</v>
      </c>
      <c r="K511" s="36">
        <v>250</v>
      </c>
      <c r="L511" s="76">
        <f t="shared" si="9"/>
        <v>38250</v>
      </c>
      <c r="M511" s="37" t="s">
        <v>1689</v>
      </c>
      <c r="N511" s="36" t="s">
        <v>219</v>
      </c>
      <c r="O511" s="36" t="s">
        <v>196</v>
      </c>
      <c r="P511" s="36" t="s">
        <v>1153</v>
      </c>
      <c r="Q511" s="36" t="s">
        <v>1111</v>
      </c>
      <c r="R511" s="36" t="s">
        <v>1113</v>
      </c>
      <c r="S511" s="36" t="s">
        <v>1159</v>
      </c>
    </row>
    <row r="512" spans="1:19" s="33" customFormat="1" ht="76.5">
      <c r="A512" s="36">
        <v>511</v>
      </c>
      <c r="B512" s="36" t="s">
        <v>121</v>
      </c>
      <c r="C512" s="56" t="s">
        <v>1312</v>
      </c>
      <c r="D512" s="36" t="s">
        <v>1235</v>
      </c>
      <c r="E512" s="36"/>
      <c r="F512" s="36" t="s">
        <v>2071</v>
      </c>
      <c r="G512" s="36" t="s">
        <v>16</v>
      </c>
      <c r="H512" s="52" t="s">
        <v>619</v>
      </c>
      <c r="I512" s="52" t="s">
        <v>267</v>
      </c>
      <c r="J512" s="36" t="s">
        <v>1811</v>
      </c>
      <c r="K512" s="36">
        <v>300</v>
      </c>
      <c r="L512" s="76">
        <f t="shared" si="9"/>
        <v>45900</v>
      </c>
      <c r="M512" s="37" t="s">
        <v>1689</v>
      </c>
      <c r="N512" s="36" t="s">
        <v>219</v>
      </c>
      <c r="O512" s="36" t="s">
        <v>196</v>
      </c>
      <c r="P512" s="36" t="s">
        <v>1153</v>
      </c>
      <c r="Q512" s="36" t="s">
        <v>1111</v>
      </c>
      <c r="R512" s="36" t="s">
        <v>1114</v>
      </c>
      <c r="S512" s="36" t="s">
        <v>1159</v>
      </c>
    </row>
    <row r="513" spans="1:19" s="33" customFormat="1" ht="89.25">
      <c r="A513" s="36">
        <v>512</v>
      </c>
      <c r="B513" s="36" t="s">
        <v>121</v>
      </c>
      <c r="C513" s="56" t="s">
        <v>1312</v>
      </c>
      <c r="D513" s="36" t="s">
        <v>2072</v>
      </c>
      <c r="E513" s="36"/>
      <c r="F513" s="36" t="s">
        <v>2073</v>
      </c>
      <c r="G513" s="36" t="s">
        <v>16</v>
      </c>
      <c r="H513" s="52" t="s">
        <v>790</v>
      </c>
      <c r="I513" s="52" t="s">
        <v>255</v>
      </c>
      <c r="J513" s="36" t="s">
        <v>1784</v>
      </c>
      <c r="K513" s="36">
        <v>85</v>
      </c>
      <c r="L513" s="76">
        <f t="shared" si="9"/>
        <v>13005</v>
      </c>
      <c r="M513" s="37" t="s">
        <v>1690</v>
      </c>
      <c r="N513" s="36" t="s">
        <v>219</v>
      </c>
      <c r="O513" s="36"/>
      <c r="P513" s="36" t="s">
        <v>1165</v>
      </c>
      <c r="Q513" s="36" t="s">
        <v>1115</v>
      </c>
      <c r="R513" s="36" t="s">
        <v>1116</v>
      </c>
      <c r="S513" s="36" t="s">
        <v>1160</v>
      </c>
    </row>
    <row r="514" spans="1:19" s="33" customFormat="1" ht="153">
      <c r="A514" s="36">
        <v>513</v>
      </c>
      <c r="B514" s="36" t="s">
        <v>121</v>
      </c>
      <c r="C514" s="56" t="s">
        <v>1312</v>
      </c>
      <c r="D514" s="36" t="s">
        <v>2553</v>
      </c>
      <c r="E514" s="36"/>
      <c r="F514" s="36" t="s">
        <v>1117</v>
      </c>
      <c r="G514" s="36" t="s">
        <v>16</v>
      </c>
      <c r="H514" s="52" t="s">
        <v>799</v>
      </c>
      <c r="I514" s="52" t="s">
        <v>252</v>
      </c>
      <c r="J514" s="36" t="s">
        <v>1784</v>
      </c>
      <c r="K514" s="36">
        <v>85</v>
      </c>
      <c r="L514" s="76">
        <f t="shared" si="9"/>
        <v>13005</v>
      </c>
      <c r="M514" s="85" t="s">
        <v>1691</v>
      </c>
      <c r="N514" s="36" t="s">
        <v>219</v>
      </c>
      <c r="O514" s="36"/>
      <c r="P514" s="36" t="s">
        <v>1165</v>
      </c>
      <c r="Q514" s="36" t="s">
        <v>1157</v>
      </c>
      <c r="R514" s="36" t="s">
        <v>1118</v>
      </c>
      <c r="S514" s="36" t="s">
        <v>1160</v>
      </c>
    </row>
    <row r="515" spans="1:19" s="33" customFormat="1" ht="63.75">
      <c r="A515" s="36">
        <v>514</v>
      </c>
      <c r="B515" s="36" t="s">
        <v>121</v>
      </c>
      <c r="C515" s="36" t="s">
        <v>1143</v>
      </c>
      <c r="D515" s="36" t="s">
        <v>1119</v>
      </c>
      <c r="E515" s="36"/>
      <c r="F515" s="36" t="s">
        <v>1120</v>
      </c>
      <c r="G515" s="36" t="s">
        <v>16</v>
      </c>
      <c r="H515" s="52" t="s">
        <v>1735</v>
      </c>
      <c r="I515" s="52" t="s">
        <v>254</v>
      </c>
      <c r="J515" s="36" t="s">
        <v>1152</v>
      </c>
      <c r="K515" s="36"/>
      <c r="L515" s="76"/>
      <c r="M515" s="37" t="s">
        <v>1690</v>
      </c>
      <c r="N515" s="36" t="s">
        <v>219</v>
      </c>
      <c r="O515" s="36" t="s">
        <v>196</v>
      </c>
      <c r="P515" s="63" t="s">
        <v>1153</v>
      </c>
      <c r="Q515" s="36" t="s">
        <v>1121</v>
      </c>
      <c r="R515" s="36" t="s">
        <v>1158</v>
      </c>
      <c r="S515" s="36" t="s">
        <v>1161</v>
      </c>
    </row>
    <row r="516" spans="1:19" s="33" customFormat="1" ht="76.5">
      <c r="A516" s="36">
        <v>515</v>
      </c>
      <c r="B516" s="36" t="s">
        <v>121</v>
      </c>
      <c r="C516" s="36" t="s">
        <v>1143</v>
      </c>
      <c r="D516" s="36" t="s">
        <v>1145</v>
      </c>
      <c r="E516" s="36"/>
      <c r="F516" s="36" t="s">
        <v>1122</v>
      </c>
      <c r="G516" s="36" t="s">
        <v>16</v>
      </c>
      <c r="H516" s="52" t="s">
        <v>392</v>
      </c>
      <c r="I516" s="52" t="s">
        <v>265</v>
      </c>
      <c r="J516" s="36" t="s">
        <v>1824</v>
      </c>
      <c r="K516" s="36">
        <v>54</v>
      </c>
      <c r="L516" s="76">
        <f t="shared" si="9"/>
        <v>8262</v>
      </c>
      <c r="M516" s="37" t="s">
        <v>1661</v>
      </c>
      <c r="N516" s="36" t="s">
        <v>530</v>
      </c>
      <c r="O516" s="36" t="s">
        <v>196</v>
      </c>
      <c r="P516" s="36" t="s">
        <v>1168</v>
      </c>
      <c r="Q516" s="36" t="s">
        <v>530</v>
      </c>
      <c r="R516" s="36" t="s">
        <v>1123</v>
      </c>
      <c r="S516" s="36" t="s">
        <v>1161</v>
      </c>
    </row>
    <row r="517" spans="1:19" s="33" customFormat="1" ht="102">
      <c r="A517" s="36">
        <v>516</v>
      </c>
      <c r="B517" s="36" t="s">
        <v>121</v>
      </c>
      <c r="C517" s="36" t="s">
        <v>1143</v>
      </c>
      <c r="D517" s="36" t="s">
        <v>1732</v>
      </c>
      <c r="E517" s="36"/>
      <c r="F517" s="36" t="s">
        <v>1733</v>
      </c>
      <c r="G517" s="36" t="s">
        <v>168</v>
      </c>
      <c r="H517" s="52" t="s">
        <v>1062</v>
      </c>
      <c r="I517" s="52" t="s">
        <v>269</v>
      </c>
      <c r="J517" s="76" t="s">
        <v>1768</v>
      </c>
      <c r="K517" s="36">
        <v>100</v>
      </c>
      <c r="L517" s="76">
        <f t="shared" si="9"/>
        <v>15300</v>
      </c>
      <c r="M517" s="37" t="s">
        <v>1692</v>
      </c>
      <c r="N517" s="36" t="s">
        <v>1124</v>
      </c>
      <c r="O517" s="36" t="s">
        <v>1734</v>
      </c>
      <c r="P517" s="36" t="s">
        <v>1170</v>
      </c>
      <c r="Q517" s="36" t="s">
        <v>1125</v>
      </c>
      <c r="R517" s="36" t="s">
        <v>1123</v>
      </c>
      <c r="S517" s="36" t="s">
        <v>1169</v>
      </c>
    </row>
    <row r="518" spans="1:19" s="33" customFormat="1" ht="51">
      <c r="A518" s="36">
        <v>517</v>
      </c>
      <c r="B518" s="36" t="s">
        <v>121</v>
      </c>
      <c r="C518" s="36" t="s">
        <v>1143</v>
      </c>
      <c r="D518" s="36" t="s">
        <v>1146</v>
      </c>
      <c r="E518" s="36"/>
      <c r="F518" s="36" t="s">
        <v>1126</v>
      </c>
      <c r="G518" s="36" t="s">
        <v>1127</v>
      </c>
      <c r="H518" s="52" t="s">
        <v>961</v>
      </c>
      <c r="I518" s="52" t="s">
        <v>268</v>
      </c>
      <c r="J518" s="37" t="s">
        <v>1828</v>
      </c>
      <c r="K518" s="36">
        <v>65</v>
      </c>
      <c r="L518" s="76">
        <f t="shared" si="9"/>
        <v>9945</v>
      </c>
      <c r="M518" s="37" t="s">
        <v>1690</v>
      </c>
      <c r="N518" s="36" t="s">
        <v>219</v>
      </c>
      <c r="O518" s="36" t="s">
        <v>599</v>
      </c>
      <c r="P518" s="36" t="s">
        <v>1167</v>
      </c>
      <c r="Q518" s="36" t="s">
        <v>1156</v>
      </c>
      <c r="R518" s="36" t="s">
        <v>1128</v>
      </c>
      <c r="S518" s="36" t="s">
        <v>1161</v>
      </c>
    </row>
    <row r="519" spans="1:19" s="33" customFormat="1" ht="102">
      <c r="A519" s="36">
        <v>518</v>
      </c>
      <c r="B519" s="36" t="s">
        <v>121</v>
      </c>
      <c r="C519" s="36" t="s">
        <v>1143</v>
      </c>
      <c r="D519" s="36" t="s">
        <v>1129</v>
      </c>
      <c r="E519" s="36"/>
      <c r="F519" s="36" t="s">
        <v>1130</v>
      </c>
      <c r="G519" s="36" t="s">
        <v>1131</v>
      </c>
      <c r="H519" s="52" t="s">
        <v>244</v>
      </c>
      <c r="I519" s="52" t="s">
        <v>255</v>
      </c>
      <c r="J519" s="36" t="s">
        <v>1784</v>
      </c>
      <c r="K519" s="36">
        <v>85</v>
      </c>
      <c r="L519" s="76">
        <f t="shared" si="9"/>
        <v>13005</v>
      </c>
      <c r="M519" s="37" t="s">
        <v>1693</v>
      </c>
      <c r="N519" s="36" t="s">
        <v>195</v>
      </c>
      <c r="O519" s="36" t="s">
        <v>1121</v>
      </c>
      <c r="P519" s="36" t="s">
        <v>1166</v>
      </c>
      <c r="Q519" s="36" t="s">
        <v>1132</v>
      </c>
      <c r="R519" s="36" t="s">
        <v>1133</v>
      </c>
      <c r="S519" s="36" t="s">
        <v>1161</v>
      </c>
    </row>
    <row r="520" spans="1:19" s="33" customFormat="1" ht="51">
      <c r="A520" s="36">
        <v>519</v>
      </c>
      <c r="B520" s="36" t="s">
        <v>121</v>
      </c>
      <c r="C520" s="56" t="s">
        <v>1312</v>
      </c>
      <c r="D520" s="36" t="s">
        <v>1147</v>
      </c>
      <c r="E520" s="36"/>
      <c r="F520" s="36" t="s">
        <v>1134</v>
      </c>
      <c r="G520" s="36" t="s">
        <v>16</v>
      </c>
      <c r="H520" s="52" t="s">
        <v>963</v>
      </c>
      <c r="I520" s="52" t="s">
        <v>249</v>
      </c>
      <c r="J520" s="37" t="s">
        <v>1806</v>
      </c>
      <c r="K520" s="36">
        <v>240</v>
      </c>
      <c r="L520" s="76">
        <f t="shared" si="9"/>
        <v>36720</v>
      </c>
      <c r="M520" s="37" t="s">
        <v>1689</v>
      </c>
      <c r="N520" s="36" t="s">
        <v>219</v>
      </c>
      <c r="O520" s="36"/>
      <c r="P520" s="36" t="s">
        <v>1155</v>
      </c>
      <c r="Q520" s="36" t="s">
        <v>1135</v>
      </c>
      <c r="R520" s="36" t="s">
        <v>2074</v>
      </c>
      <c r="S520" s="36" t="s">
        <v>1164</v>
      </c>
    </row>
    <row r="521" spans="1:19" s="33" customFormat="1" ht="89.25">
      <c r="A521" s="36">
        <v>520</v>
      </c>
      <c r="B521" s="36" t="s">
        <v>121</v>
      </c>
      <c r="C521" s="36" t="s">
        <v>1313</v>
      </c>
      <c r="D521" s="36" t="s">
        <v>2075</v>
      </c>
      <c r="E521" s="36"/>
      <c r="F521" s="36" t="s">
        <v>1136</v>
      </c>
      <c r="G521" s="36" t="s">
        <v>168</v>
      </c>
      <c r="H521" s="52" t="s">
        <v>236</v>
      </c>
      <c r="I521" s="52" t="s">
        <v>257</v>
      </c>
      <c r="J521" s="36" t="s">
        <v>1800</v>
      </c>
      <c r="K521" s="36">
        <v>185</v>
      </c>
      <c r="L521" s="76">
        <f t="shared" si="9"/>
        <v>28305</v>
      </c>
      <c r="M521" s="37" t="s">
        <v>1690</v>
      </c>
      <c r="N521" s="36" t="s">
        <v>219</v>
      </c>
      <c r="O521" s="36" t="s">
        <v>1766</v>
      </c>
      <c r="P521" s="36" t="s">
        <v>1154</v>
      </c>
      <c r="Q521" s="36" t="s">
        <v>1137</v>
      </c>
      <c r="R521" s="36" t="s">
        <v>1138</v>
      </c>
      <c r="S521" s="36" t="s">
        <v>1162</v>
      </c>
    </row>
    <row r="522" spans="1:19" s="33" customFormat="1" ht="114.75">
      <c r="A522" s="36">
        <v>521</v>
      </c>
      <c r="B522" s="36" t="s">
        <v>121</v>
      </c>
      <c r="C522" s="56" t="s">
        <v>1312</v>
      </c>
      <c r="D522" s="36" t="s">
        <v>1148</v>
      </c>
      <c r="E522" s="36"/>
      <c r="F522" s="36" t="s">
        <v>1139</v>
      </c>
      <c r="G522" s="36" t="s">
        <v>16</v>
      </c>
      <c r="H522" s="52" t="s">
        <v>244</v>
      </c>
      <c r="I522" s="52" t="s">
        <v>269</v>
      </c>
      <c r="J522" s="36" t="s">
        <v>1774</v>
      </c>
      <c r="K522" s="36">
        <v>129</v>
      </c>
      <c r="L522" s="76">
        <f t="shared" si="9"/>
        <v>19737</v>
      </c>
      <c r="M522" s="37" t="s">
        <v>1690</v>
      </c>
      <c r="N522" s="36" t="s">
        <v>219</v>
      </c>
      <c r="O522" s="36" t="s">
        <v>1140</v>
      </c>
      <c r="P522" s="36" t="s">
        <v>1155</v>
      </c>
      <c r="Q522" s="36" t="s">
        <v>1141</v>
      </c>
      <c r="R522" s="36" t="s">
        <v>1142</v>
      </c>
      <c r="S522" s="36" t="s">
        <v>1163</v>
      </c>
    </row>
    <row r="523" spans="1:19" ht="165.75">
      <c r="A523" s="36">
        <v>522</v>
      </c>
      <c r="B523" s="36" t="s">
        <v>121</v>
      </c>
      <c r="C523" s="56" t="s">
        <v>1312</v>
      </c>
      <c r="D523" s="36" t="s">
        <v>1423</v>
      </c>
      <c r="E523" s="36"/>
      <c r="F523" s="36" t="s">
        <v>2076</v>
      </c>
      <c r="G523" s="36" t="s">
        <v>16</v>
      </c>
      <c r="H523" s="40" t="s">
        <v>230</v>
      </c>
      <c r="I523" s="40" t="s">
        <v>260</v>
      </c>
      <c r="J523" s="36" t="s">
        <v>1774</v>
      </c>
      <c r="K523" s="62">
        <v>129</v>
      </c>
      <c r="L523" s="76">
        <f t="shared" si="9"/>
        <v>19737</v>
      </c>
      <c r="M523" s="37" t="s">
        <v>1690</v>
      </c>
      <c r="N523" s="36" t="s">
        <v>1420</v>
      </c>
      <c r="O523" s="36"/>
      <c r="P523" s="36" t="s">
        <v>1154</v>
      </c>
      <c r="Q523" s="36" t="s">
        <v>1421</v>
      </c>
      <c r="R523" s="36" t="s">
        <v>1424</v>
      </c>
      <c r="S523" s="36" t="s">
        <v>1422</v>
      </c>
    </row>
    <row r="524" spans="1:19" ht="76.5">
      <c r="A524" s="36">
        <v>523</v>
      </c>
      <c r="B524" s="166" t="s">
        <v>1334</v>
      </c>
      <c r="C524" s="170" t="s">
        <v>2331</v>
      </c>
      <c r="D524" s="170" t="s">
        <v>2494</v>
      </c>
      <c r="E524" s="170"/>
      <c r="F524" s="164" t="s">
        <v>2496</v>
      </c>
      <c r="G524" s="62" t="s">
        <v>16</v>
      </c>
      <c r="H524" s="62" t="s">
        <v>2497</v>
      </c>
      <c r="I524" s="171" t="s">
        <v>265</v>
      </c>
      <c r="J524" s="170" t="s">
        <v>1404</v>
      </c>
      <c r="K524" s="105"/>
      <c r="L524" s="105"/>
      <c r="M524" s="172" t="s">
        <v>2490</v>
      </c>
      <c r="N524" s="170" t="s">
        <v>2488</v>
      </c>
      <c r="O524" s="170"/>
      <c r="P524" s="170" t="s">
        <v>2489</v>
      </c>
      <c r="Q524" s="170" t="s">
        <v>2492</v>
      </c>
      <c r="R524" s="170"/>
      <c r="S524" s="170" t="s">
        <v>1900</v>
      </c>
    </row>
    <row r="525" spans="1:19" ht="127.5">
      <c r="A525" s="36">
        <v>524</v>
      </c>
      <c r="B525" s="36" t="s">
        <v>1334</v>
      </c>
      <c r="C525" s="36" t="s">
        <v>2331</v>
      </c>
      <c r="D525" s="36" t="s">
        <v>2498</v>
      </c>
      <c r="E525" s="36" t="s">
        <v>2486</v>
      </c>
      <c r="F525" s="36" t="s">
        <v>2487</v>
      </c>
      <c r="G525" s="36" t="s">
        <v>168</v>
      </c>
      <c r="H525" s="40" t="s">
        <v>2495</v>
      </c>
      <c r="I525" s="52" t="s">
        <v>265</v>
      </c>
      <c r="J525" s="36" t="s">
        <v>1404</v>
      </c>
      <c r="M525" s="37" t="s">
        <v>2490</v>
      </c>
      <c r="N525" s="36" t="s">
        <v>2488</v>
      </c>
      <c r="O525" s="36"/>
      <c r="P525" s="36" t="s">
        <v>2493</v>
      </c>
      <c r="Q525" s="36" t="s">
        <v>2491</v>
      </c>
      <c r="R525" s="36"/>
      <c r="S525" s="36" t="s">
        <v>1900</v>
      </c>
    </row>
    <row r="526" spans="1:19" ht="127.5">
      <c r="A526" s="36">
        <v>525</v>
      </c>
      <c r="B526" s="36" t="s">
        <v>1425</v>
      </c>
      <c r="C526" s="45" t="s">
        <v>1440</v>
      </c>
      <c r="D526" s="36" t="s">
        <v>2544</v>
      </c>
      <c r="E526" s="36" t="s">
        <v>2545</v>
      </c>
      <c r="F526" s="36" t="s">
        <v>2525</v>
      </c>
      <c r="G526" s="46" t="s">
        <v>168</v>
      </c>
      <c r="H526" s="52" t="s">
        <v>2543</v>
      </c>
      <c r="I526" s="173" t="s">
        <v>248</v>
      </c>
      <c r="J526" s="36" t="s">
        <v>1789</v>
      </c>
      <c r="M526" s="37" t="s">
        <v>2536</v>
      </c>
      <c r="N526" s="46" t="s">
        <v>1427</v>
      </c>
      <c r="O526" s="36"/>
      <c r="P526" s="46" t="s">
        <v>1470</v>
      </c>
      <c r="Q526" s="46" t="s">
        <v>1449</v>
      </c>
      <c r="R526" s="46" t="s">
        <v>1858</v>
      </c>
      <c r="S526" s="36" t="s">
        <v>1472</v>
      </c>
    </row>
    <row r="527" spans="1:19" ht="76.5">
      <c r="A527" s="36">
        <v>526</v>
      </c>
      <c r="B527" s="36" t="s">
        <v>1425</v>
      </c>
      <c r="C527" s="45" t="s">
        <v>1440</v>
      </c>
      <c r="D527" s="36" t="s">
        <v>2526</v>
      </c>
      <c r="E527" s="36" t="s">
        <v>2527</v>
      </c>
      <c r="F527" s="36" t="s">
        <v>2528</v>
      </c>
      <c r="G527" s="36" t="s">
        <v>16</v>
      </c>
      <c r="H527" s="52" t="s">
        <v>379</v>
      </c>
      <c r="I527" s="61" t="s">
        <v>252</v>
      </c>
      <c r="J527" s="36" t="s">
        <v>2529</v>
      </c>
      <c r="M527" s="37" t="s">
        <v>2537</v>
      </c>
      <c r="N527" s="46" t="s">
        <v>1427</v>
      </c>
      <c r="O527" s="36"/>
      <c r="P527" s="46" t="s">
        <v>1469</v>
      </c>
      <c r="Q527" s="36" t="s">
        <v>2538</v>
      </c>
      <c r="R527" s="46" t="s">
        <v>1858</v>
      </c>
      <c r="S527" s="36" t="s">
        <v>1472</v>
      </c>
    </row>
    <row r="528" spans="1:19" ht="140.25">
      <c r="A528" s="36">
        <v>527</v>
      </c>
      <c r="B528" s="36" t="s">
        <v>1425</v>
      </c>
      <c r="C528" s="45" t="s">
        <v>1440</v>
      </c>
      <c r="D528" s="36" t="s">
        <v>2530</v>
      </c>
      <c r="E528" s="36" t="s">
        <v>2531</v>
      </c>
      <c r="F528" s="36" t="s">
        <v>2532</v>
      </c>
      <c r="G528" s="46" t="s">
        <v>168</v>
      </c>
      <c r="H528" s="61" t="s">
        <v>1276</v>
      </c>
      <c r="I528" s="52" t="s">
        <v>255</v>
      </c>
      <c r="J528" s="45" t="s">
        <v>1768</v>
      </c>
      <c r="M528" s="37" t="s">
        <v>2539</v>
      </c>
      <c r="N528" s="46" t="s">
        <v>1427</v>
      </c>
      <c r="O528" s="36"/>
      <c r="P528" s="46" t="s">
        <v>1469</v>
      </c>
      <c r="Q528" s="46" t="s">
        <v>1435</v>
      </c>
      <c r="R528" s="46" t="s">
        <v>1858</v>
      </c>
      <c r="S528" s="36" t="s">
        <v>1472</v>
      </c>
    </row>
    <row r="529" spans="1:19" ht="229.5">
      <c r="A529" s="36">
        <v>528</v>
      </c>
      <c r="B529" s="36" t="s">
        <v>1425</v>
      </c>
      <c r="C529" s="45" t="s">
        <v>1440</v>
      </c>
      <c r="D529" s="36" t="s">
        <v>2573</v>
      </c>
      <c r="E529" s="36" t="s">
        <v>2574</v>
      </c>
      <c r="F529" s="36" t="s">
        <v>2546</v>
      </c>
      <c r="G529" s="46" t="s">
        <v>16</v>
      </c>
      <c r="H529" s="52" t="s">
        <v>965</v>
      </c>
      <c r="I529" s="52" t="s">
        <v>265</v>
      </c>
      <c r="J529" s="45" t="s">
        <v>1768</v>
      </c>
      <c r="M529" s="37" t="s">
        <v>2537</v>
      </c>
      <c r="N529" s="46" t="s">
        <v>1427</v>
      </c>
      <c r="O529" s="36"/>
      <c r="P529" s="46" t="s">
        <v>1469</v>
      </c>
      <c r="Q529" s="46" t="s">
        <v>1435</v>
      </c>
      <c r="R529" s="46" t="s">
        <v>2540</v>
      </c>
      <c r="S529" s="36" t="s">
        <v>1472</v>
      </c>
    </row>
    <row r="530" spans="1:19" ht="127.5">
      <c r="A530" s="36">
        <v>529</v>
      </c>
      <c r="B530" s="36" t="s">
        <v>1425</v>
      </c>
      <c r="C530" s="45" t="s">
        <v>1440</v>
      </c>
      <c r="D530" s="36" t="s">
        <v>2533</v>
      </c>
      <c r="E530" s="36" t="s">
        <v>2547</v>
      </c>
      <c r="F530" s="36" t="s">
        <v>2579</v>
      </c>
      <c r="G530" s="46" t="s">
        <v>16</v>
      </c>
      <c r="H530" s="52" t="s">
        <v>779</v>
      </c>
      <c r="I530" s="52" t="s">
        <v>248</v>
      </c>
      <c r="J530" s="45" t="s">
        <v>1768</v>
      </c>
      <c r="M530" s="37" t="s">
        <v>2537</v>
      </c>
      <c r="N530" s="46" t="s">
        <v>1427</v>
      </c>
      <c r="O530" s="36"/>
      <c r="P530" s="46" t="s">
        <v>1469</v>
      </c>
      <c r="Q530" s="46" t="s">
        <v>1435</v>
      </c>
      <c r="R530" s="46" t="s">
        <v>2540</v>
      </c>
      <c r="S530" s="36" t="s">
        <v>1472</v>
      </c>
    </row>
    <row r="531" spans="1:19" ht="140.25">
      <c r="A531" s="36">
        <v>530</v>
      </c>
      <c r="B531" s="36" t="s">
        <v>1425</v>
      </c>
      <c r="C531" s="36" t="s">
        <v>1278</v>
      </c>
      <c r="D531" s="36" t="s">
        <v>2575</v>
      </c>
      <c r="E531" s="36" t="s">
        <v>2534</v>
      </c>
      <c r="F531" s="36" t="s">
        <v>2728</v>
      </c>
      <c r="G531" s="36" t="s">
        <v>16</v>
      </c>
      <c r="H531" s="52" t="s">
        <v>500</v>
      </c>
      <c r="I531" s="52" t="s">
        <v>271</v>
      </c>
      <c r="J531" s="36" t="s">
        <v>2535</v>
      </c>
      <c r="M531" s="37" t="s">
        <v>2541</v>
      </c>
      <c r="N531" s="36" t="s">
        <v>1427</v>
      </c>
      <c r="O531" s="36" t="s">
        <v>1488</v>
      </c>
      <c r="P531" s="36" t="s">
        <v>2542</v>
      </c>
      <c r="Q531" s="36" t="s">
        <v>1457</v>
      </c>
      <c r="R531" s="46" t="s">
        <v>1857</v>
      </c>
      <c r="S531" s="36" t="s">
        <v>1472</v>
      </c>
    </row>
    <row r="532" spans="1:19" ht="89.25">
      <c r="A532" s="36">
        <v>531</v>
      </c>
      <c r="B532" s="36" t="s">
        <v>1052</v>
      </c>
      <c r="C532" s="54" t="s">
        <v>489</v>
      </c>
      <c r="D532" s="43" t="s">
        <v>2635</v>
      </c>
      <c r="E532" s="43" t="s">
        <v>2632</v>
      </c>
      <c r="F532" s="35" t="s">
        <v>2636</v>
      </c>
      <c r="G532" s="174" t="s">
        <v>16</v>
      </c>
      <c r="H532" s="127" t="s">
        <v>382</v>
      </c>
      <c r="I532" s="127" t="s">
        <v>399</v>
      </c>
      <c r="J532" s="175" t="s">
        <v>2637</v>
      </c>
      <c r="M532" s="44" t="s">
        <v>2633</v>
      </c>
      <c r="N532" s="54" t="s">
        <v>162</v>
      </c>
      <c r="O532" s="54" t="s">
        <v>1051</v>
      </c>
      <c r="P532" s="54" t="s">
        <v>1106</v>
      </c>
      <c r="Q532" s="54" t="s">
        <v>1040</v>
      </c>
      <c r="R532" s="73" t="s">
        <v>2634</v>
      </c>
      <c r="S532" s="36" t="s">
        <v>2034</v>
      </c>
    </row>
    <row r="533" spans="1:19" ht="12.75" customHeight="1"/>
    <row r="534" spans="1:19" ht="12.75" customHeight="1"/>
    <row r="535" spans="1:19" ht="12.75" customHeight="1"/>
    <row r="536" spans="1:19" ht="12.75" customHeight="1"/>
    <row r="537" spans="1:19" ht="12.75" customHeight="1"/>
    <row r="538" spans="1:19" ht="12.75" customHeight="1"/>
    <row r="539" spans="1:19" ht="12.75" customHeight="1"/>
    <row r="540" spans="1:19" ht="12.75" customHeight="1"/>
    <row r="541" spans="1:19" ht="12.75" customHeight="1"/>
    <row r="542" spans="1:19" ht="12.75" customHeight="1"/>
    <row r="543" spans="1:19" ht="12.75" customHeight="1"/>
    <row r="544" spans="1:19"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row r="1028" ht="12.75" customHeight="1"/>
    <row r="1029" ht="12.75" customHeight="1"/>
    <row r="1030" ht="12.75" customHeight="1"/>
    <row r="1031" ht="12.75" customHeight="1"/>
    <row r="1032" ht="12.75" customHeight="1"/>
    <row r="1033" ht="12.75" customHeight="1"/>
    <row r="1034" ht="12.75" customHeight="1"/>
    <row r="1035" ht="12.75" customHeight="1"/>
    <row r="1036" ht="12.75" customHeight="1"/>
    <row r="1037" ht="12.75" customHeight="1"/>
    <row r="1038" ht="12.75" customHeight="1"/>
    <row r="1039" ht="12.75" customHeight="1"/>
    <row r="1040" ht="12.75" customHeight="1"/>
    <row r="1041" ht="12.75" customHeight="1"/>
    <row r="1042" ht="12.75" customHeight="1"/>
    <row r="1043" ht="12.75" customHeight="1"/>
    <row r="1044" ht="12.75" customHeight="1"/>
    <row r="1045" ht="12.75" customHeight="1"/>
    <row r="1046" ht="12.75" customHeight="1"/>
    <row r="1047" ht="12.75" customHeight="1"/>
    <row r="1048" ht="12.75" customHeight="1"/>
    <row r="1049" ht="12.75" customHeight="1"/>
    <row r="1050" ht="12.75" customHeight="1"/>
    <row r="1051" ht="12.75" customHeight="1"/>
    <row r="1052" ht="12.75" customHeight="1"/>
    <row r="1053" ht="12.75" customHeight="1"/>
    <row r="1054" ht="12.75" customHeight="1"/>
    <row r="1055" ht="12.75" customHeight="1"/>
    <row r="1056" ht="12.75" customHeight="1"/>
    <row r="1057" ht="12.75" customHeight="1"/>
    <row r="1058" ht="12.75" customHeight="1"/>
    <row r="1059" ht="12.75" customHeight="1"/>
    <row r="1060" ht="12.75" customHeight="1"/>
    <row r="1061" ht="12.75" customHeight="1"/>
    <row r="1062" ht="12.75" customHeight="1"/>
    <row r="1063" ht="12.75" customHeight="1"/>
    <row r="1064" ht="12.75" customHeight="1"/>
    <row r="1065" ht="12.75" customHeight="1"/>
    <row r="1066" ht="12.75" customHeight="1"/>
    <row r="1067" ht="12.75" customHeight="1"/>
    <row r="1068" ht="12.75" customHeight="1"/>
    <row r="1069" ht="12.75" customHeight="1"/>
    <row r="1070" ht="12.75" customHeight="1"/>
    <row r="1071" ht="12.75" customHeight="1"/>
    <row r="1072" ht="12.75" customHeight="1"/>
    <row r="1073" ht="12.75" customHeight="1"/>
    <row r="1074" ht="12.75" customHeight="1"/>
    <row r="1075" ht="12.75" customHeight="1"/>
    <row r="1076" ht="12.75" customHeight="1"/>
    <row r="1077" ht="12.75" customHeight="1"/>
    <row r="1078" ht="12.75" customHeight="1"/>
    <row r="1079" ht="12.75" customHeight="1"/>
    <row r="1080" ht="12.75" customHeight="1"/>
    <row r="1081" ht="12.75" customHeight="1"/>
    <row r="1082" ht="12.75" customHeight="1"/>
    <row r="1083" ht="12.75" customHeight="1"/>
    <row r="1084" ht="12.75" customHeight="1"/>
    <row r="1085" ht="12.75" customHeight="1"/>
    <row r="1086" ht="12.75" customHeight="1"/>
    <row r="1087" ht="12.75" customHeight="1"/>
    <row r="1088" ht="12.75" customHeight="1"/>
    <row r="1089" ht="12.75" customHeight="1"/>
    <row r="1090" ht="12.75" customHeight="1"/>
    <row r="1091" ht="12.75" customHeight="1"/>
    <row r="1092" ht="12.75" customHeight="1"/>
    <row r="1093" ht="12.75" customHeight="1"/>
    <row r="1094" ht="12.75" customHeight="1"/>
    <row r="1095" ht="12.75" customHeight="1"/>
    <row r="1096" ht="12.75" customHeight="1"/>
    <row r="1097" ht="12.75" customHeight="1"/>
    <row r="1098" ht="12.75" customHeight="1"/>
    <row r="1099" ht="12.75" customHeight="1"/>
    <row r="1100" ht="12.75" customHeight="1"/>
    <row r="1101" ht="12.75" customHeight="1"/>
    <row r="1102" ht="12.75" customHeight="1"/>
    <row r="1103" ht="12.75" customHeight="1"/>
    <row r="1104" ht="12.75" customHeight="1"/>
    <row r="1105" ht="12.75" customHeight="1"/>
    <row r="1106" ht="12.75" customHeight="1"/>
    <row r="1107" ht="12.75" customHeight="1"/>
    <row r="1108" ht="12.75" customHeight="1"/>
    <row r="1109" ht="12.75" customHeight="1"/>
    <row r="1110" ht="12.75" customHeight="1"/>
    <row r="1111" ht="12.75" customHeight="1"/>
    <row r="1112" ht="12.75" customHeight="1"/>
    <row r="1113" ht="12.75" customHeight="1"/>
    <row r="1114" ht="12.75" customHeight="1"/>
    <row r="1115" ht="12.75" customHeight="1"/>
    <row r="1116" ht="12.75" customHeight="1"/>
    <row r="1117" ht="12.75" customHeight="1"/>
    <row r="1118" ht="12.75" customHeight="1"/>
    <row r="1119" ht="12.75" customHeight="1"/>
    <row r="1120" ht="12.75" customHeight="1"/>
    <row r="1121" ht="12.75" customHeight="1"/>
    <row r="1122" ht="12.75" customHeight="1"/>
    <row r="1123" ht="12.75" customHeight="1"/>
    <row r="1124" ht="12.75" customHeight="1"/>
    <row r="1125" ht="12.75" customHeight="1"/>
    <row r="1126" ht="12.75" customHeight="1"/>
    <row r="1127" ht="12.75" customHeight="1"/>
    <row r="1128" ht="12.75" customHeight="1"/>
    <row r="1129" ht="12.75" customHeight="1"/>
    <row r="1130" ht="12.75" customHeight="1"/>
    <row r="1131" ht="12.75" customHeight="1"/>
    <row r="1132" ht="12.75" customHeight="1"/>
    <row r="1133" ht="12.75" customHeight="1"/>
    <row r="1134" ht="12.75" customHeight="1"/>
    <row r="1135" ht="12.75" customHeight="1"/>
    <row r="1136" ht="12.75" customHeight="1"/>
    <row r="1137" ht="12.75" customHeight="1"/>
    <row r="1138" ht="12.75" customHeight="1"/>
    <row r="1139" ht="12.75" customHeight="1"/>
    <row r="1140" ht="12.75" customHeight="1"/>
    <row r="1141" ht="12.75" customHeight="1"/>
    <row r="1142" ht="12.75" customHeight="1"/>
    <row r="1143" ht="12.75" customHeight="1"/>
    <row r="1144" ht="12.75" customHeight="1"/>
    <row r="1145" ht="12.75" customHeight="1"/>
    <row r="1146" ht="12.75" customHeight="1"/>
    <row r="1147" ht="12.75" customHeight="1"/>
    <row r="1148" ht="12.75" customHeight="1"/>
    <row r="1149" ht="12.75" customHeight="1"/>
    <row r="1150" ht="12.75" customHeight="1"/>
    <row r="1151" ht="12.75" customHeight="1"/>
    <row r="1152" ht="12.75" customHeight="1"/>
    <row r="1153" ht="12.75" customHeight="1"/>
    <row r="1154" ht="12.75" customHeight="1"/>
    <row r="1155" ht="12.75" customHeight="1"/>
    <row r="1156" ht="12.75" customHeight="1"/>
    <row r="1157" ht="12.75" customHeight="1"/>
    <row r="1158" ht="12.75" customHeight="1"/>
    <row r="1159" ht="12.75" customHeight="1"/>
    <row r="1160" ht="12.75" customHeight="1"/>
    <row r="1161" ht="12.75" customHeight="1"/>
    <row r="1162" ht="12.75" customHeight="1"/>
    <row r="1163" ht="12.75" customHeight="1"/>
    <row r="1164" ht="12.75" customHeight="1"/>
    <row r="1165" ht="12.75" customHeight="1"/>
    <row r="1166" ht="12.75" customHeight="1"/>
    <row r="1167" ht="12.75" customHeight="1"/>
    <row r="1168" ht="12.75" customHeight="1"/>
    <row r="1169" ht="12.75" customHeight="1"/>
    <row r="1170" ht="12.75" customHeight="1"/>
    <row r="1171" ht="12.75" customHeight="1"/>
    <row r="1172" ht="12.75" customHeight="1"/>
    <row r="1173" ht="12.75" customHeight="1"/>
    <row r="1174" ht="12.75" customHeight="1"/>
    <row r="1175" ht="12.75" customHeight="1"/>
    <row r="1176" ht="12.75" customHeight="1"/>
    <row r="1177" ht="12.75" customHeight="1"/>
    <row r="1178" ht="12.75" customHeight="1"/>
    <row r="1179" ht="12.75" customHeight="1"/>
    <row r="1180" ht="12.75" customHeight="1"/>
    <row r="1181" ht="12.75" customHeight="1"/>
    <row r="1182" ht="12.75" customHeight="1"/>
    <row r="1183" ht="12.75" customHeight="1"/>
    <row r="1184" ht="12.75" customHeight="1"/>
    <row r="1185" ht="12.75" customHeight="1"/>
    <row r="1186" ht="12.75" customHeight="1"/>
    <row r="1187" ht="12.75" customHeight="1"/>
    <row r="1188" ht="12.75" customHeight="1"/>
    <row r="1189" ht="12.75" customHeight="1"/>
    <row r="1190" ht="12.75" customHeight="1"/>
    <row r="1191" ht="12.75" customHeight="1"/>
    <row r="1192" ht="12.75" customHeight="1"/>
    <row r="1193" ht="12.75" customHeight="1"/>
    <row r="1194" ht="12.75" customHeight="1"/>
    <row r="1195" ht="12.75" customHeight="1"/>
    <row r="1196" ht="12.75" customHeight="1"/>
    <row r="1197" ht="12.75" customHeight="1"/>
    <row r="1198" ht="12.75" customHeight="1"/>
    <row r="1199" ht="12.75" customHeight="1"/>
    <row r="1200" ht="12.75" customHeight="1"/>
    <row r="1201" ht="12.75" customHeight="1"/>
    <row r="1202" ht="12.75" customHeight="1"/>
    <row r="1203" ht="12.75" customHeight="1"/>
    <row r="1204" ht="12.75" customHeight="1"/>
    <row r="1205" ht="12.75" customHeight="1"/>
    <row r="1206" ht="12.75" customHeight="1"/>
    <row r="1207" ht="12.75" customHeight="1"/>
    <row r="1208" ht="12.75" customHeight="1"/>
    <row r="1209" ht="12.75" customHeight="1"/>
    <row r="1210" ht="12.75" customHeight="1"/>
    <row r="1211" ht="12.75" customHeight="1"/>
    <row r="1212" ht="12.75" customHeight="1"/>
    <row r="1213" ht="12.75" customHeight="1"/>
    <row r="1214" ht="12.75" customHeight="1"/>
    <row r="1215" ht="12.75" customHeight="1"/>
    <row r="1216" ht="12.75" customHeight="1"/>
    <row r="1217" ht="12.75" customHeight="1"/>
    <row r="1218" ht="12.75" customHeight="1"/>
    <row r="1219" ht="12.75" customHeight="1"/>
    <row r="1220" ht="12.75" customHeight="1"/>
    <row r="1221" ht="12.75" customHeight="1"/>
    <row r="1222" ht="12.75" customHeight="1"/>
    <row r="1223" ht="12.75" customHeight="1"/>
    <row r="1224" ht="12.75" customHeight="1"/>
    <row r="1225" ht="12.75" customHeight="1"/>
    <row r="1226" ht="12.75" customHeight="1"/>
    <row r="1227" ht="12.75" customHeight="1"/>
    <row r="1228" ht="12.75" customHeight="1"/>
    <row r="1229" ht="12.75" customHeight="1"/>
    <row r="1230" ht="12.75" customHeight="1"/>
    <row r="1231" ht="12.75" customHeight="1"/>
    <row r="1232" ht="12.75" customHeight="1"/>
    <row r="1233" ht="12.75" customHeight="1"/>
    <row r="1234" ht="12.75" customHeight="1"/>
    <row r="1235" ht="12.75" customHeight="1"/>
    <row r="1236" ht="12.75" customHeight="1"/>
    <row r="1237" ht="12.75" customHeight="1"/>
    <row r="1238" ht="12.75" customHeight="1"/>
    <row r="1239" ht="12.75" customHeight="1"/>
    <row r="1240" ht="12.75" customHeight="1"/>
    <row r="1241" ht="12.75" customHeight="1"/>
    <row r="1242" ht="12.75" customHeight="1"/>
    <row r="1243" ht="12.75" customHeight="1"/>
    <row r="1244" ht="12.75" customHeight="1"/>
    <row r="1245" ht="12.75" customHeight="1"/>
    <row r="1246" ht="12.75" customHeight="1"/>
    <row r="1247" ht="12.75" customHeight="1"/>
    <row r="1248" ht="12.75" customHeight="1"/>
    <row r="1249" ht="12.75" customHeight="1"/>
    <row r="1250" ht="12.75" customHeight="1"/>
    <row r="1251" ht="12.75" customHeight="1"/>
    <row r="1252" ht="12.75" customHeight="1"/>
    <row r="1253" ht="12.75" customHeight="1"/>
    <row r="1254" ht="12.75" customHeight="1"/>
    <row r="1255" ht="12.75" customHeight="1"/>
    <row r="1256" ht="12.75" customHeight="1"/>
    <row r="1257" ht="12.75" customHeight="1"/>
    <row r="1258" ht="12.75" customHeight="1"/>
    <row r="1259" ht="12.75" customHeight="1"/>
    <row r="1260" ht="12.75" customHeight="1"/>
    <row r="1261" ht="12.75" customHeight="1"/>
    <row r="1262" ht="12.75" customHeight="1"/>
    <row r="1263" ht="12.75" customHeight="1"/>
    <row r="1264" ht="12.75" customHeight="1"/>
    <row r="1265" ht="12.75" customHeight="1"/>
    <row r="1266" ht="12.75" customHeight="1"/>
    <row r="1267" ht="12.75" customHeight="1"/>
    <row r="1268" ht="12.75" customHeight="1"/>
    <row r="1269" ht="12.75" customHeight="1"/>
    <row r="1270" ht="12.75" customHeight="1"/>
    <row r="1271" ht="12.75" customHeight="1"/>
    <row r="1272" ht="12.75" customHeight="1"/>
    <row r="1273" ht="12.75" customHeight="1"/>
    <row r="1274" ht="12.75" customHeight="1"/>
    <row r="1275" ht="12.75" customHeight="1"/>
    <row r="1276" ht="12.75" customHeight="1"/>
    <row r="1277" ht="12.75" customHeight="1"/>
    <row r="1278" ht="12.75" customHeight="1"/>
    <row r="1279" ht="12.75" customHeight="1"/>
    <row r="1280" ht="12.75" customHeight="1"/>
    <row r="1281" ht="12.75" customHeight="1"/>
    <row r="1282" ht="12.75" customHeight="1"/>
    <row r="1283" ht="12.75" customHeight="1"/>
    <row r="1284" ht="12.75" customHeight="1"/>
    <row r="1285" ht="12.75" customHeight="1"/>
    <row r="1286" ht="12.75" customHeight="1"/>
    <row r="1287" ht="12.75" customHeight="1"/>
    <row r="1288" ht="12.75" customHeight="1"/>
    <row r="1289" ht="12.75" customHeight="1"/>
    <row r="1290" ht="12.75" customHeight="1"/>
    <row r="1291" ht="12.75" customHeight="1"/>
    <row r="1292" ht="12.75" customHeight="1"/>
    <row r="1293" ht="12.75" customHeight="1"/>
    <row r="1294" ht="12.75" customHeight="1"/>
    <row r="1295" ht="12.75" customHeight="1"/>
    <row r="1296" ht="12.75" customHeight="1"/>
    <row r="1297" ht="12.75" customHeight="1"/>
    <row r="1298" ht="12.75" customHeight="1"/>
    <row r="1299" ht="12.75" customHeight="1"/>
    <row r="1300" ht="12.75" customHeight="1"/>
    <row r="1301" ht="12.75" customHeight="1"/>
    <row r="1302" ht="12.75" customHeight="1"/>
    <row r="1303" ht="12.75" customHeight="1"/>
    <row r="1304" ht="12.75" customHeight="1"/>
    <row r="1305" ht="12.75" customHeight="1"/>
    <row r="1306" ht="12.75" customHeight="1"/>
    <row r="1307" ht="12.75" customHeight="1"/>
    <row r="1308" ht="12.75" customHeight="1"/>
    <row r="1309" ht="12.75" customHeight="1"/>
    <row r="1310" ht="12.75" customHeight="1"/>
    <row r="1311" ht="12.75" customHeight="1"/>
    <row r="1312" ht="12.75" customHeight="1"/>
    <row r="1313" ht="12.75" customHeight="1"/>
    <row r="1314" ht="12.75" customHeight="1"/>
    <row r="1315" ht="12.75" customHeight="1"/>
    <row r="1316" ht="12.75" customHeight="1"/>
    <row r="1317" ht="12.75" customHeight="1"/>
    <row r="1318" ht="12.75" customHeight="1"/>
    <row r="1319" ht="12.75" customHeight="1"/>
    <row r="1320" ht="12.75" customHeight="1"/>
    <row r="1321" ht="12.75" customHeight="1"/>
    <row r="1322" ht="12.75" customHeight="1"/>
    <row r="1323" ht="12.75" customHeight="1"/>
    <row r="1324" ht="12.75" customHeight="1"/>
    <row r="1325" ht="12.75" customHeight="1"/>
    <row r="1326" ht="12.75" customHeight="1"/>
    <row r="1327" ht="12.75" customHeight="1"/>
    <row r="1328" ht="12.75" customHeight="1"/>
    <row r="1329" ht="12.75" customHeight="1"/>
    <row r="1330" ht="12.75" customHeight="1"/>
    <row r="1331" ht="12.75" customHeight="1"/>
    <row r="1332" ht="12.75" customHeight="1"/>
    <row r="1333" ht="12.75" customHeight="1"/>
    <row r="1334" ht="12.75" customHeight="1"/>
    <row r="1335" ht="12.75" customHeight="1"/>
    <row r="1336" ht="12.75" customHeight="1"/>
    <row r="1337" ht="12.75" customHeight="1"/>
    <row r="1338" ht="12.75" customHeight="1"/>
    <row r="1339" ht="12.75" customHeight="1"/>
    <row r="1340" ht="12.75" customHeight="1"/>
    <row r="1341" ht="12.75" customHeight="1"/>
    <row r="1342" ht="12.75" customHeight="1"/>
    <row r="1343" ht="12.75" customHeight="1"/>
    <row r="1344" ht="12.75" customHeight="1"/>
    <row r="1345" ht="12.75" customHeight="1"/>
    <row r="1346" ht="12.75" customHeight="1"/>
    <row r="1347" ht="12.75" customHeight="1"/>
    <row r="1348" ht="12.75" customHeight="1"/>
    <row r="1349" ht="12.75" customHeight="1"/>
    <row r="1350" ht="12.75" customHeight="1"/>
    <row r="1351" ht="12.75" customHeight="1"/>
    <row r="1352" ht="12.75" customHeight="1"/>
    <row r="1353" ht="12.75" customHeight="1"/>
    <row r="1354" ht="12.75" customHeight="1"/>
    <row r="1355" ht="12.75" customHeight="1"/>
    <row r="1356" ht="12.75" customHeight="1"/>
    <row r="1357" ht="12.75" customHeight="1"/>
    <row r="1358" ht="12.75" customHeight="1"/>
    <row r="1359" ht="12.75" customHeight="1"/>
    <row r="1360" ht="12.75" customHeight="1"/>
    <row r="1361" ht="12.75" customHeight="1"/>
    <row r="1362" ht="12.75" customHeight="1"/>
    <row r="1363" ht="12.75" customHeight="1"/>
    <row r="1364" ht="12.75" customHeight="1"/>
    <row r="1365" ht="12.75" customHeight="1"/>
    <row r="1366" ht="12.75" customHeight="1"/>
    <row r="1367" ht="12.75" customHeight="1"/>
    <row r="1368" ht="12.75" customHeight="1"/>
    <row r="1369" ht="12.75" customHeight="1"/>
    <row r="1370" ht="12.75" customHeight="1"/>
    <row r="1371" ht="12.75" customHeight="1"/>
    <row r="1372" ht="12.75" customHeight="1"/>
    <row r="1373" ht="12.75" customHeight="1"/>
    <row r="1374" ht="12.75" customHeight="1"/>
    <row r="1375" ht="12.75" customHeight="1"/>
  </sheetData>
  <autoFilter ref="A1:S532"/>
  <phoneticPr fontId="28" type="noConversion"/>
  <conditionalFormatting sqref="J521">
    <cfRule type="cellIs" dxfId="3" priority="5" operator="lessThan">
      <formula>79</formula>
    </cfRule>
  </conditionalFormatting>
  <conditionalFormatting sqref="J107">
    <cfRule type="cellIs" dxfId="2" priority="3" operator="lessThan">
      <formula>85</formula>
    </cfRule>
  </conditionalFormatting>
  <conditionalFormatting sqref="J97">
    <cfRule type="cellIs" dxfId="1" priority="4" operator="lessThan">
      <formula>85</formula>
    </cfRule>
  </conditionalFormatting>
  <conditionalFormatting sqref="J98">
    <cfRule type="cellIs" dxfId="0" priority="1" operator="lessThan">
      <formula>85</formula>
    </cfRule>
  </conditionalFormatting>
  <pageMargins left="0.7" right="0.7" top="0.75" bottom="0.75" header="0" footer="0"/>
  <pageSetup orientation="landscape" r:id="rId1"/>
  <ignoredErrors>
    <ignoredError sqref="M482:M483 M484 M504:M506 M273:M27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69"/>
  <sheetViews>
    <sheetView zoomScale="85" zoomScaleNormal="85" workbookViewId="0">
      <selection activeCell="C9" sqref="C9"/>
    </sheetView>
  </sheetViews>
  <sheetFormatPr defaultRowHeight="12.95" customHeight="1"/>
  <cols>
    <col min="1" max="1" width="4.42578125" style="32" customWidth="1"/>
    <col min="2" max="2" width="27.140625" customWidth="1"/>
    <col min="3" max="3" width="75.140625" customWidth="1"/>
    <col min="4" max="4" width="21.5703125" customWidth="1"/>
    <col min="5" max="5" width="13.42578125" customWidth="1"/>
    <col min="6" max="6" width="12.7109375" style="301" customWidth="1"/>
    <col min="7" max="7" width="11.28515625" style="301" customWidth="1"/>
    <col min="8" max="8" width="12.140625" style="301" customWidth="1"/>
    <col min="9" max="9" width="14.42578125" style="279" customWidth="1"/>
    <col min="10" max="10" width="15.140625" customWidth="1"/>
    <col min="11" max="11" width="16.7109375" customWidth="1"/>
    <col min="12" max="12" width="20.5703125" customWidth="1"/>
    <col min="13" max="13" width="20" hidden="1" customWidth="1"/>
    <col min="14" max="14" width="21.28515625" customWidth="1"/>
    <col min="15" max="15" width="21.85546875" hidden="1" customWidth="1"/>
  </cols>
  <sheetData>
    <row r="1" spans="1:15" ht="15">
      <c r="A1" s="359" t="s">
        <v>1647</v>
      </c>
      <c r="B1" s="359"/>
      <c r="C1" s="359"/>
      <c r="D1" s="359"/>
      <c r="E1" s="359"/>
      <c r="F1" s="359"/>
      <c r="G1" s="359"/>
      <c r="H1" s="359"/>
      <c r="I1" s="359"/>
      <c r="J1" s="359"/>
      <c r="K1" s="359"/>
      <c r="L1" s="359"/>
      <c r="M1" s="359"/>
      <c r="N1" s="359"/>
      <c r="O1" s="359"/>
    </row>
    <row r="2" spans="1:15" ht="15">
      <c r="A2" s="360"/>
      <c r="B2" s="360"/>
      <c r="C2" s="360"/>
      <c r="D2" s="360"/>
      <c r="E2" s="360"/>
      <c r="F2" s="360"/>
      <c r="G2" s="360"/>
      <c r="H2" s="360"/>
      <c r="I2" s="360"/>
      <c r="J2" s="360"/>
      <c r="K2" s="360"/>
      <c r="L2" s="360"/>
      <c r="M2" s="360"/>
      <c r="N2" s="360"/>
      <c r="O2" s="360"/>
    </row>
    <row r="3" spans="1:15" ht="51">
      <c r="A3" s="302" t="s">
        <v>0</v>
      </c>
      <c r="B3" s="296" t="str">
        <f>'Copy of PAG_2024_compilat_Final'!D1</f>
        <v>Denumirea acțiunii</v>
      </c>
      <c r="C3" s="296" t="str">
        <f>'Copy of PAG_2024_compilat_Final'!E1</f>
        <v>Acte UE pentru transpunere</v>
      </c>
      <c r="D3" s="296" t="str">
        <f>'Copy of PAG_2024_compilat_Final'!F1</f>
        <v>Scopul acțiunii</v>
      </c>
      <c r="E3" s="296" t="str">
        <f>'Copy of PAG_2024_compilat_Final'!G1</f>
        <v>Indicator de produs</v>
      </c>
      <c r="F3" s="296" t="str">
        <f>'Copy of PAG_2024_compilat_Final'!H1</f>
        <v xml:space="preserve">Data publicării anunțului de inițiere </v>
      </c>
      <c r="G3" s="296" t="str">
        <f>'Copy of PAG_2024_compilat_Final'!I1</f>
        <v>Data aprobării în ședință de Guvern</v>
      </c>
      <c r="H3" s="296" t="str">
        <f>'Copy of PAG_2024_compilat_Final'!M1</f>
        <v>Costul de elaborare, lei</v>
      </c>
      <c r="I3" s="296" t="str">
        <f>'Copy of PAG_2024_compilat_Final'!P1</f>
        <v>Sursa de finanțare</v>
      </c>
      <c r="J3" s="296" t="str">
        <f>'Copy of PAG_2024_compilat_Final'!Q1</f>
        <v>Autoritate responsabilă</v>
      </c>
      <c r="K3" s="296" t="str">
        <f>'Copy of PAG_2024_compilat_Final'!R1</f>
        <v>Alte instituții responsabile/ implicate</v>
      </c>
      <c r="L3" s="296" t="str">
        <f>'Copy of PAG_2024_compilat_Final'!S1</f>
        <v>Responsabil de elaborarea proiectului</v>
      </c>
      <c r="M3" s="296" t="s">
        <v>12</v>
      </c>
      <c r="N3" s="296" t="s">
        <v>13</v>
      </c>
      <c r="O3" s="39" t="s">
        <v>14</v>
      </c>
    </row>
    <row r="4" spans="1:15" ht="15">
      <c r="A4" s="365" t="s">
        <v>1313</v>
      </c>
      <c r="B4" s="365"/>
      <c r="C4" s="365"/>
      <c r="D4" s="365"/>
      <c r="E4" s="365"/>
      <c r="F4" s="365"/>
      <c r="G4" s="365"/>
      <c r="H4" s="365"/>
      <c r="I4" s="365"/>
      <c r="J4" s="365"/>
      <c r="K4" s="365"/>
      <c r="L4" s="365"/>
      <c r="M4" s="365"/>
      <c r="N4" s="365"/>
      <c r="O4" s="366"/>
    </row>
    <row r="5" spans="1:15" s="164" customFormat="1" ht="76.5">
      <c r="A5" s="285">
        <v>1</v>
      </c>
      <c r="B5" s="285" t="str">
        <f>'Copy of PAG_2024_compilat_Final'!D2</f>
        <v>Modificarea Legii nr.160/2011 privind reglementarea prin autorizare a activității de întreprinzător, cu revizuirea Nomenclatorului actelor permisive</v>
      </c>
      <c r="C5" s="285"/>
      <c r="D5" s="285" t="str">
        <f>'Copy of PAG_2024_compilat_Final'!F2</f>
        <v>Reducerea numărului de documente confirmative, digitalizarea continuă a serviciilor G2B prin SIA GEAP</v>
      </c>
      <c r="E5" s="285" t="str">
        <f>'Copy of PAG_2024_compilat_Final'!G2</f>
        <v>Proiect de lege aprobat de Guvern și transmis Parlamentului</v>
      </c>
      <c r="F5" s="297" t="str">
        <f>'Copy of PAG_2024_compilat_Final'!H2</f>
        <v xml:space="preserve"> 03.06.2024</v>
      </c>
      <c r="G5" s="297" t="str">
        <f>'Copy of PAG_2024_compilat_Final'!I2</f>
        <v xml:space="preserve"> 07.08.2024</v>
      </c>
      <c r="H5" s="297">
        <f>'Copy of PAG_2024_compilat_Final'!M2</f>
        <v>15606</v>
      </c>
      <c r="I5" s="286" t="str">
        <f>'Copy of PAG_2024_compilat_Final'!P2</f>
        <v xml:space="preserve"> 50.01</v>
      </c>
      <c r="J5" s="286" t="str">
        <f>'Copy of PAG_2024_compilat_Final'!Q2</f>
        <v>Ministerul Dezvoltării Economice și Digitalizării</v>
      </c>
      <c r="K5" s="286"/>
      <c r="L5" s="286" t="str">
        <f>'Copy of PAG_2024_compilat_Final'!S2</f>
        <v>Secretar de stat, domeniul mediul de afaceri, Arpintin Veronica</v>
      </c>
      <c r="M5" s="286" t="str">
        <f>'Copy of PAG_2024_compilat_Final'!T2</f>
        <v>Secția politici de reglementare a mediului de afaceri</v>
      </c>
      <c r="N5" s="286" t="str">
        <f>'Copy of PAG_2024_compilat_Final'!U2</f>
        <v>PACC 2023-2027, OS 1.1, acțiunea 1.1.1</v>
      </c>
      <c r="O5" s="286" t="str">
        <f>'Copy of PAG_2024_compilat_Final'!V2</f>
        <v>Ana Gribinet, Direcția coordonare politici publice, Tel. 022 250 603</v>
      </c>
    </row>
    <row r="6" spans="1:15" s="164" customFormat="1" ht="63.75">
      <c r="A6" s="285">
        <v>2</v>
      </c>
      <c r="B6" s="285" t="str">
        <f>'Copy of PAG_2024_compilat_Final'!D3</f>
        <v>Modificarea Legii nr.171/2012 privind piața de capital</v>
      </c>
      <c r="C6" s="285"/>
      <c r="D6" s="285" t="str">
        <f>'Copy of PAG_2024_compilat_Final'!F3</f>
        <v>Relansarea activității pieței de capital</v>
      </c>
      <c r="E6" s="285" t="str">
        <f>'Copy of PAG_2024_compilat_Final'!G3</f>
        <v>Proiect de lege aprobat de Guvern și transmis Parlamentului</v>
      </c>
      <c r="F6" s="297" t="str">
        <f>'Copy of PAG_2024_compilat_Final'!H3</f>
        <v xml:space="preserve"> 21.01.2024</v>
      </c>
      <c r="G6" s="297" t="str">
        <f>'Copy of PAG_2024_compilat_Final'!I3</f>
        <v xml:space="preserve"> 17.04.2024</v>
      </c>
      <c r="H6" s="297">
        <f>'Copy of PAG_2024_compilat_Final'!M3</f>
        <v>20043</v>
      </c>
      <c r="I6" s="286" t="str">
        <f>'Copy of PAG_2024_compilat_Final'!P3</f>
        <v xml:space="preserve"> 50.01</v>
      </c>
      <c r="J6" s="286" t="str">
        <f>'Copy of PAG_2024_compilat_Final'!Q3</f>
        <v>Ministerul Dezvoltării Economice și Digitalizării</v>
      </c>
      <c r="K6" s="286"/>
      <c r="L6" s="286" t="str">
        <f>'Copy of PAG_2024_compilat_Final'!S3</f>
        <v>Secretar de stat, domeniul mediul de afaceri, Arpintin Veronica</v>
      </c>
      <c r="M6" s="286" t="str">
        <f>'Copy of PAG_2024_compilat_Final'!T3</f>
        <v>Secția politici de reglementare a mediului de afaceri</v>
      </c>
      <c r="N6" s="286" t="str">
        <f>'Copy of PAG_2024_compilat_Final'!U3</f>
        <v>PACC 2023-2027, OS 1.1, acțiunea 1.1.5</v>
      </c>
      <c r="O6" s="286" t="str">
        <f>'Copy of PAG_2024_compilat_Final'!V3</f>
        <v>Ana Gribinet, Direcția coordonare politici publice, Tel. 022 250 603</v>
      </c>
    </row>
    <row r="7" spans="1:15" s="164" customFormat="1" ht="63.75">
      <c r="A7" s="285">
        <v>3</v>
      </c>
      <c r="B7" s="285" t="str">
        <f>'Copy of PAG_2024_compilat_Final'!D4</f>
        <v xml:space="preserve">Modificarea Legii nr.62/2022 cu privire la publicitate  </v>
      </c>
      <c r="C7" s="285"/>
      <c r="D7" s="285" t="str">
        <f>'Copy of PAG_2024_compilat_Final'!F4</f>
        <v>Concretizarea noțiunii de dispozitiv publicitar (cu toate aspectele aferente)</v>
      </c>
      <c r="E7" s="285" t="str">
        <f>'Copy of PAG_2024_compilat_Final'!G4</f>
        <v>Proiect de lege aprobat de Guvern și transmis Parlamentului</v>
      </c>
      <c r="F7" s="297" t="str">
        <f>'Copy of PAG_2024_compilat_Final'!H4</f>
        <v xml:space="preserve"> 04.06.2024</v>
      </c>
      <c r="G7" s="297" t="str">
        <f>'Copy of PAG_2024_compilat_Final'!I4</f>
        <v xml:space="preserve"> 07.08.2024</v>
      </c>
      <c r="H7" s="297">
        <f>'Copy of PAG_2024_compilat_Final'!M4</f>
        <v>14841</v>
      </c>
      <c r="I7" s="286" t="str">
        <f>'Copy of PAG_2024_compilat_Final'!P4</f>
        <v xml:space="preserve"> 50.01</v>
      </c>
      <c r="J7" s="286" t="str">
        <f>'Copy of PAG_2024_compilat_Final'!Q4</f>
        <v>Ministerul Dezvoltării Economice și Digitalizării</v>
      </c>
      <c r="K7" s="286"/>
      <c r="L7" s="286" t="str">
        <f>'Copy of PAG_2024_compilat_Final'!S4</f>
        <v>Secretar de stat, domeniul mediul de afaceri, Arpintin Veronica</v>
      </c>
      <c r="M7" s="286" t="str">
        <f>'Copy of PAG_2024_compilat_Final'!T4</f>
        <v>Secția politici de dezvoltare a antreprenoriatului, întreprinderilor mici și mijlocii și comerț interior</v>
      </c>
      <c r="N7" s="286" t="str">
        <f>'Copy of PAG_2024_compilat_Final'!U4</f>
        <v>PACC 2023-2027, OS 1.1, acțiunea 1.1.6</v>
      </c>
      <c r="O7" s="286" t="str">
        <f>'Copy of PAG_2024_compilat_Final'!V4</f>
        <v>Ana Gribinet, Direcția coordonare politici publice, Tel. 022 250 603</v>
      </c>
    </row>
    <row r="8" spans="1:15" s="164" customFormat="1" ht="63.75">
      <c r="A8" s="285">
        <v>4</v>
      </c>
      <c r="B8" s="285" t="str">
        <f>'Copy of PAG_2024_compilat_Final'!D5</f>
        <v>Modificarea cadrului normativ aferent lichidării benevole a afacerii</v>
      </c>
      <c r="C8" s="285"/>
      <c r="D8" s="285" t="str">
        <f>'Copy of PAG_2024_compilat_Final'!F5</f>
        <v>Îmbunătățirea procedurilor de lichidare benevolă a întreprinderilor</v>
      </c>
      <c r="E8" s="285" t="str">
        <f>'Copy of PAG_2024_compilat_Final'!G5</f>
        <v>Proiect de lege aprobat de Guvern și transmis Parlamentului</v>
      </c>
      <c r="F8" s="297" t="str">
        <f>'Copy of PAG_2024_compilat_Final'!H5</f>
        <v xml:space="preserve"> 11.06.2024</v>
      </c>
      <c r="G8" s="297" t="str">
        <f>'Copy of PAG_2024_compilat_Final'!I5</f>
        <v xml:space="preserve"> 28.08.2024</v>
      </c>
      <c r="H8" s="297">
        <f>'Copy of PAG_2024_compilat_Final'!M5</f>
        <v>15606</v>
      </c>
      <c r="I8" s="286" t="str">
        <f>'Copy of PAG_2024_compilat_Final'!P5</f>
        <v xml:space="preserve"> 50.01</v>
      </c>
      <c r="J8" s="286" t="str">
        <f>'Copy of PAG_2024_compilat_Final'!Q5</f>
        <v>Ministerul Dezvoltării Economice și Digitalizării</v>
      </c>
      <c r="K8" s="286"/>
      <c r="L8" s="286" t="str">
        <f>'Copy of PAG_2024_compilat_Final'!S5</f>
        <v>Secretar de stat, domeniul mediul de afaceri, Arpintin Veronica</v>
      </c>
      <c r="M8" s="286" t="str">
        <f>'Copy of PAG_2024_compilat_Final'!T5</f>
        <v>Secția politici de reglementare a mediului de afaceri</v>
      </c>
      <c r="N8" s="286" t="str">
        <f>'Copy of PAG_2024_compilat_Final'!U5</f>
        <v>PND, OS 1.1, acțiunea 1.1.25. PACC, OS 1.1, acțiunea 1.1.7</v>
      </c>
      <c r="O8" s="286" t="str">
        <f>'Copy of PAG_2024_compilat_Final'!V5</f>
        <v>Ana Gribinet, Direcția coordonare politici publice, Tel. 022 250 603</v>
      </c>
    </row>
    <row r="9" spans="1:15" s="164" customFormat="1" ht="63.75">
      <c r="A9" s="285">
        <v>5</v>
      </c>
      <c r="B9" s="285" t="str">
        <f>'Copy of PAG_2024_compilat_Final'!D6</f>
        <v>Modificarea Legii insolvabilității nr. 149/2012</v>
      </c>
      <c r="C9" s="285"/>
      <c r="D9" s="285" t="str">
        <f>'Copy of PAG_2024_compilat_Final'!F6</f>
        <v>Simplificarea procedurilor de lichidare a întreprinderilor ca urmare a insolvabilității</v>
      </c>
      <c r="E9" s="285" t="str">
        <f>'Copy of PAG_2024_compilat_Final'!G6</f>
        <v>Proiect de lege aprobat de Guvern și transmis Parlamentului</v>
      </c>
      <c r="F9" s="297" t="str">
        <f>'Copy of PAG_2024_compilat_Final'!H6</f>
        <v xml:space="preserve"> 11.06.2024</v>
      </c>
      <c r="G9" s="297" t="str">
        <f>'Copy of PAG_2024_compilat_Final'!I6</f>
        <v xml:space="preserve"> 28.08.2024</v>
      </c>
      <c r="H9" s="297">
        <f>'Copy of PAG_2024_compilat_Final'!M6</f>
        <v>20043</v>
      </c>
      <c r="I9" s="286" t="str">
        <f>'Copy of PAG_2024_compilat_Final'!P6</f>
        <v xml:space="preserve"> 50.01</v>
      </c>
      <c r="J9" s="286" t="str">
        <f>'Copy of PAG_2024_compilat_Final'!Q6</f>
        <v>Ministerul Dezvoltării Economice și Digitalizării</v>
      </c>
      <c r="K9" s="286"/>
      <c r="L9" s="286" t="str">
        <f>'Copy of PAG_2024_compilat_Final'!S6</f>
        <v>Secretar de stat, domeniul mediul de afaceri, Arpintin Veronica</v>
      </c>
      <c r="M9" s="286" t="str">
        <f>'Copy of PAG_2024_compilat_Final'!T6</f>
        <v>Secția politici de reglementare a mediului de afaceri</v>
      </c>
      <c r="N9" s="286" t="str">
        <f>'Copy of PAG_2024_compilat_Final'!U6</f>
        <v>PND, OS 1.1, acțiunea 1.1.25. PACC, OS 1.1, acțiunea 1.1.7</v>
      </c>
      <c r="O9" s="286" t="str">
        <f>'Copy of PAG_2024_compilat_Final'!V6</f>
        <v>Ana Gribinet, Direcția coordonare politici publice, Tel. 022 250 603</v>
      </c>
    </row>
    <row r="10" spans="1:15" s="164" customFormat="1" ht="63.75">
      <c r="A10" s="285">
        <v>6</v>
      </c>
      <c r="B10" s="285" t="str">
        <f>'Copy of PAG_2024_compilat_Final'!D7</f>
        <v>Modificarea Codului fiscal nr. 1163/1997</v>
      </c>
      <c r="C10" s="285"/>
      <c r="D10" s="285" t="str">
        <f>'Copy of PAG_2024_compilat_Final'!F7</f>
        <v>Dezvoltarea unui regim fiscal și de raportare/ control simplificat pentru micro întreprinderi</v>
      </c>
      <c r="E10" s="285" t="str">
        <f>'Copy of PAG_2024_compilat_Final'!G7</f>
        <v>Proiect de lege aprobat de Guvern și transmis Parlamentului</v>
      </c>
      <c r="F10" s="297" t="str">
        <f>'Copy of PAG_2024_compilat_Final'!H7</f>
        <v xml:space="preserve"> 27.04.2024</v>
      </c>
      <c r="G10" s="297" t="str">
        <f>'Copy of PAG_2024_compilat_Final'!I7</f>
        <v xml:space="preserve"> 27.11.2024</v>
      </c>
      <c r="H10" s="297">
        <f>'Copy of PAG_2024_compilat_Final'!M7</f>
        <v>15606</v>
      </c>
      <c r="I10" s="286" t="str">
        <f>'Copy of PAG_2024_compilat_Final'!P7</f>
        <v xml:space="preserve"> 50.01</v>
      </c>
      <c r="J10" s="286" t="str">
        <f>'Copy of PAG_2024_compilat_Final'!Q7</f>
        <v>Ministerul Dezvoltării Economice și Digitalizării</v>
      </c>
      <c r="K10" s="286"/>
      <c r="L10" s="286" t="str">
        <f>'Copy of PAG_2024_compilat_Final'!S7</f>
        <v>Secretar de stat, domeniul mediul de afaceri, Arpintin Veronica</v>
      </c>
      <c r="M10" s="286" t="str">
        <f>'Copy of PAG_2024_compilat_Final'!T7</f>
        <v>Secția politici de reglementare a mediului de afaceri</v>
      </c>
      <c r="N10" s="286" t="str">
        <f>'Copy of PAG_2024_compilat_Final'!U7</f>
        <v>PACC 2023-2027, OS 1.1, acțiunea 1.1.9</v>
      </c>
      <c r="O10" s="286" t="str">
        <f>'Copy of PAG_2024_compilat_Final'!V7</f>
        <v>Ana Gribinet, Direcția coordonare politici publice, Tel. 022 250 603</v>
      </c>
    </row>
    <row r="11" spans="1:15" s="164" customFormat="1" ht="89.25">
      <c r="A11" s="285">
        <v>7</v>
      </c>
      <c r="B11" s="285" t="str">
        <f>'Copy of PAG_2024_compilat_Final'!D8</f>
        <v>Modificarea Legii nr.220/2007 privind înregistrarea de stat a persoanelor juridice și a întreprinzătorilor individuali</v>
      </c>
      <c r="C11" s="285"/>
      <c r="D11" s="285" t="str">
        <f>'Copy of PAG_2024_compilat_Final'!F8</f>
        <v>Digitalizarea completă a procesului de înregistrare a întreprinderii, suspendare a activității și operare a modificărilor în documentele de constituire</v>
      </c>
      <c r="E11" s="285" t="str">
        <f>'Copy of PAG_2024_compilat_Final'!G8</f>
        <v>Proiect de lege aprobat de Guvern și transmis Parlamentului</v>
      </c>
      <c r="F11" s="297" t="str">
        <f>'Copy of PAG_2024_compilat_Final'!H8</f>
        <v xml:space="preserve"> 20.02.2024</v>
      </c>
      <c r="G11" s="297" t="str">
        <f>'Copy of PAG_2024_compilat_Final'!I8</f>
        <v xml:space="preserve"> 18.09.2024</v>
      </c>
      <c r="H11" s="297">
        <f>'Copy of PAG_2024_compilat_Final'!M8</f>
        <v>14841</v>
      </c>
      <c r="I11" s="286" t="str">
        <f>'Copy of PAG_2024_compilat_Final'!P8</f>
        <v xml:space="preserve"> 50.01</v>
      </c>
      <c r="J11" s="286" t="str">
        <f>'Copy of PAG_2024_compilat_Final'!Q8</f>
        <v>Ministerul Dezvoltării Economice și Digitalizării</v>
      </c>
      <c r="K11" s="286"/>
      <c r="L11" s="286" t="str">
        <f>'Copy of PAG_2024_compilat_Final'!S8</f>
        <v>Secretar de stat, domeniul mediul de afaceri, Arpintin Veronica</v>
      </c>
      <c r="M11" s="286" t="str">
        <f>'Copy of PAG_2024_compilat_Final'!T8</f>
        <v>Secția politici de reglementare a mediului de afaceri</v>
      </c>
      <c r="N11" s="286" t="str">
        <f>'Copy of PAG_2024_compilat_Final'!U8</f>
        <v>PACC 2023-2027, OS 1.2, acțiunea 1.2.4.</v>
      </c>
      <c r="O11" s="286" t="str">
        <f>'Copy of PAG_2024_compilat_Final'!V8</f>
        <v>Ana Gribinet, Direcția coordonare politici publice, Tel. 022 250 603</v>
      </c>
    </row>
    <row r="12" spans="1:15" s="164" customFormat="1" ht="63.75">
      <c r="A12" s="285">
        <v>8</v>
      </c>
      <c r="B12" s="285" t="str">
        <f>'Copy of PAG_2024_compilat_Final'!D9</f>
        <v>Modificarea Legii nr.231/2010 cu privire la comerțul interior</v>
      </c>
      <c r="C12" s="285"/>
      <c r="D12" s="285" t="str">
        <f>'Copy of PAG_2024_compilat_Final'!F9</f>
        <v>Clarificarea condițiilor de depunere a notificării pentru comerțul electronic</v>
      </c>
      <c r="E12" s="285" t="str">
        <f>'Copy of PAG_2024_compilat_Final'!G9</f>
        <v>Proiect de lege aprobat de Guvern și transmis Parlamentului</v>
      </c>
      <c r="F12" s="297" t="str">
        <f>'Copy of PAG_2024_compilat_Final'!H9</f>
        <v xml:space="preserve"> 04.04.2024</v>
      </c>
      <c r="G12" s="297" t="str">
        <f>'Copy of PAG_2024_compilat_Final'!I9</f>
        <v xml:space="preserve"> 14.08.2024</v>
      </c>
      <c r="H12" s="297">
        <f>'Copy of PAG_2024_compilat_Final'!M9</f>
        <v>15606</v>
      </c>
      <c r="I12" s="286" t="str">
        <f>'Copy of PAG_2024_compilat_Final'!P9</f>
        <v xml:space="preserve"> 50.01</v>
      </c>
      <c r="J12" s="286" t="str">
        <f>'Copy of PAG_2024_compilat_Final'!Q9</f>
        <v>Ministerul Dezvoltării Economice și Digitalizării</v>
      </c>
      <c r="K12" s="286"/>
      <c r="L12" s="286" t="str">
        <f>'Copy of PAG_2024_compilat_Final'!S9</f>
        <v>Secretar de stat, domeniul mediul de afaceri, Arpintin Veronica</v>
      </c>
      <c r="M12" s="286" t="str">
        <f>'Copy of PAG_2024_compilat_Final'!T9</f>
        <v>Secția politici de dezvoltare a antreprenoriatului, întreprinderilor mici și mijlocii și comerț interior</v>
      </c>
      <c r="N12" s="286" t="str">
        <f>'Copy of PAG_2024_compilat_Final'!U9</f>
        <v>PACC 2023-2027, OS 1.1, acțiunea 1.1.8</v>
      </c>
      <c r="O12" s="286" t="str">
        <f>'Copy of PAG_2024_compilat_Final'!V9</f>
        <v>Ana Gribinet, Direcția coordonare politici publice, Tel. 022 250 603</v>
      </c>
    </row>
    <row r="13" spans="1:15" s="164" customFormat="1" ht="89.25">
      <c r="A13" s="285">
        <v>9</v>
      </c>
      <c r="B13" s="285" t="str">
        <f>'Copy of PAG_2024_compilat_Final'!D10</f>
        <v>Aprobarea hotărârii de Guvern privind eficientizarea procesului de implementare a Programelor de suport financiar nerambursabil</v>
      </c>
      <c r="C13" s="285"/>
      <c r="D13" s="285" t="str">
        <f>'Copy of PAG_2024_compilat_Final'!F10</f>
        <v>Elaborarea unui nou instrument de finanțare a IMM, prin combinarea Programelor de grant cu produsele FACEM (credite cu porțiune de grant)</v>
      </c>
      <c r="E13" s="285" t="str">
        <f>'Copy of PAG_2024_compilat_Final'!G10</f>
        <v>Hotărâre de Guvern aprobată</v>
      </c>
      <c r="F13" s="297" t="str">
        <f>'Copy of PAG_2024_compilat_Final'!H10</f>
        <v xml:space="preserve"> 18.03.2024</v>
      </c>
      <c r="G13" s="297" t="str">
        <f>'Copy of PAG_2024_compilat_Final'!I10</f>
        <v xml:space="preserve"> 03.07.2024</v>
      </c>
      <c r="H13" s="297">
        <f>'Copy of PAG_2024_compilat_Final'!M10</f>
        <v>19278</v>
      </c>
      <c r="I13" s="286" t="str">
        <f>'Copy of PAG_2024_compilat_Final'!P10</f>
        <v xml:space="preserve"> 50.04</v>
      </c>
      <c r="J13" s="286" t="str">
        <f>'Copy of PAG_2024_compilat_Final'!Q10</f>
        <v xml:space="preserve">Ministerul Dezvoltării Economice și Digitalizării </v>
      </c>
      <c r="K13" s="286" t="str">
        <f>'Copy of PAG_2024_compilat_Final'!R10</f>
        <v>Organizația pentru Dezvoltarea Antreprenoriatului</v>
      </c>
      <c r="L13" s="286" t="str">
        <f>'Copy of PAG_2024_compilat_Final'!S10</f>
        <v>Secretar de stat, domeniul mediul de afaceri, Arpintin Veronica</v>
      </c>
      <c r="M13" s="286" t="str">
        <f>'Copy of PAG_2024_compilat_Final'!T10</f>
        <v>Secția politici de dezvoltare a antreprenoriatului, întreprinderilor mici și mijlocii și comerț interior</v>
      </c>
      <c r="N13" s="286"/>
      <c r="O13" s="286" t="str">
        <f>'Copy of PAG_2024_compilat_Final'!V10</f>
        <v>Ana Gribinet, Direcția coordonare politici publice, Tel. 022 250 603</v>
      </c>
    </row>
    <row r="14" spans="1:15" s="164" customFormat="1" ht="63.75">
      <c r="A14" s="285">
        <v>10</v>
      </c>
      <c r="B14" s="285" t="str">
        <f>'Copy of PAG_2024_compilat_Final'!D11</f>
        <v>Aprobarea hotărârii de Guvern cu privire la asigurarea funcționalității sistemul informațional automatizat</v>
      </c>
      <c r="C14" s="285"/>
      <c r="D14" s="285" t="str">
        <f>'Copy of PAG_2024_compilat_Final'!F11</f>
        <v>Crearea resursei informaționale a activității desfășurată de IP ODA</v>
      </c>
      <c r="E14" s="285" t="str">
        <f>'Copy of PAG_2024_compilat_Final'!G11</f>
        <v>Hotărâre de Guvern aprobată</v>
      </c>
      <c r="F14" s="297" t="str">
        <f>'Copy of PAG_2024_compilat_Final'!H11</f>
        <v xml:space="preserve"> 20.03.2024</v>
      </c>
      <c r="G14" s="297" t="str">
        <f>'Copy of PAG_2024_compilat_Final'!I11</f>
        <v xml:space="preserve"> 19.06.2024</v>
      </c>
      <c r="H14" s="297">
        <f>'Copy of PAG_2024_compilat_Final'!M11</f>
        <v>19278</v>
      </c>
      <c r="I14" s="286" t="str">
        <f>'Copy of PAG_2024_compilat_Final'!P11</f>
        <v xml:space="preserve"> 50.04</v>
      </c>
      <c r="J14" s="286" t="str">
        <f>'Copy of PAG_2024_compilat_Final'!Q11</f>
        <v xml:space="preserve">Ministerul Dezvoltării Economice și Digitalizării </v>
      </c>
      <c r="K14" s="286" t="str">
        <f>'Copy of PAG_2024_compilat_Final'!R11</f>
        <v>Organizația pentru Dezvoltarea Antreprenoriatului</v>
      </c>
      <c r="L14" s="286" t="str">
        <f>'Copy of PAG_2024_compilat_Final'!S11</f>
        <v>Secretar de stat, domeniul mediul de afaceri, Arpintin Veronica</v>
      </c>
      <c r="M14" s="286" t="str">
        <f>'Copy of PAG_2024_compilat_Final'!T11</f>
        <v>Secția politici de dezvoltare a antreprenoriatului, întreprinderilor mici și mijlocii și comerț interior</v>
      </c>
      <c r="N14" s="286"/>
      <c r="O14" s="286" t="str">
        <f>'Copy of PAG_2024_compilat_Final'!V11</f>
        <v>Ana Gribinet, Direcția coordonare politici publice, Tel. 022 250 603</v>
      </c>
    </row>
    <row r="15" spans="1:15" s="164" customFormat="1" ht="63.75">
      <c r="A15" s="285">
        <v>11</v>
      </c>
      <c r="B15" s="285" t="str">
        <f>'Copy of PAG_2024_compilat_Final'!D12</f>
        <v>[UE] (UE) Modificarea cadrului normativ în vederea instituirii unui instrument de garantare destinat exportatorilor</v>
      </c>
      <c r="C15" s="285" t="str">
        <f>'Copy of PAG_2024_compilat_Final'!E12</f>
        <v>Agenda de Asociere 
RM-UE 2021-2027, cap. IV, pct. 11</v>
      </c>
      <c r="D15" s="285" t="str">
        <f>'Copy of PAG_2024_compilat_Final'!F12</f>
        <v>Lansarea de produse noi de garantare în vederea îmbunătățirii accesului la finanțare</v>
      </c>
      <c r="E15" s="285" t="str">
        <f>'Copy of PAG_2024_compilat_Final'!G12</f>
        <v>Hotărâre de Guvern aprobată</v>
      </c>
      <c r="F15" s="297" t="str">
        <f>'Copy of PAG_2024_compilat_Final'!H12</f>
        <v xml:space="preserve"> 10.07.2024</v>
      </c>
      <c r="G15" s="297" t="str">
        <f>'Copy of PAG_2024_compilat_Final'!I12</f>
        <v xml:space="preserve"> 04.09.2024</v>
      </c>
      <c r="H15" s="297">
        <f>'Copy of PAG_2024_compilat_Final'!M12</f>
        <v>22644</v>
      </c>
      <c r="I15" s="286" t="str">
        <f>'Copy of PAG_2024_compilat_Final'!P12</f>
        <v xml:space="preserve"> 50.01</v>
      </c>
      <c r="J15" s="286" t="str">
        <f>'Copy of PAG_2024_compilat_Final'!Q12</f>
        <v xml:space="preserve">Ministerul Dezvoltării Economice și Digitalizării </v>
      </c>
      <c r="K15" s="286" t="str">
        <f>'Copy of PAG_2024_compilat_Final'!R12</f>
        <v>Organizația pentru Dezvoltarea Antreprenoriatului; Ministerul Finanțelor</v>
      </c>
      <c r="L15" s="286" t="str">
        <f>'Copy of PAG_2024_compilat_Final'!S12</f>
        <v>Secretar de stat, domeniul mediul de afaceri, Arpintin Veronica</v>
      </c>
      <c r="M15" s="286" t="str">
        <f>'Copy of PAG_2024_compilat_Final'!T12</f>
        <v>Secția politici de dezvoltare a antreprenoriatului, întreprinderilor mici și mijlocii și comerț interior</v>
      </c>
      <c r="N15" s="286" t="str">
        <f>'Copy of PAG_2024_compilat_Final'!U12</f>
        <v>PACC 2023-2027, OS 2.2;
PND, OS 1.1.; acțiunea 1.1.6;
PAG 2023</v>
      </c>
      <c r="O15" s="286" t="str">
        <f>'Copy of PAG_2024_compilat_Final'!V12</f>
        <v>Ana Gribinet, Direcția coordonare politici publice, Tel. 022 250 603</v>
      </c>
    </row>
    <row r="16" spans="1:15" s="164" customFormat="1" ht="89.25">
      <c r="A16" s="285">
        <v>12</v>
      </c>
      <c r="B16" s="285" t="str">
        <f>'Copy of PAG_2024_compilat_Final'!D13</f>
        <v xml:space="preserve">Modificarea Hotărârii de Guvern nr.487/2022 cu privire la organizarea și funcționarea Instituției Publice Organizația pentru Dezvoltarea Antreprenoriatului
</v>
      </c>
      <c r="C16" s="285"/>
      <c r="D16" s="285" t="str">
        <f>'Copy of PAG_2024_compilat_Final'!F13</f>
        <v>Fortificarea continuă a guvernanței IP ODA</v>
      </c>
      <c r="E16" s="285" t="str">
        <f>'Copy of PAG_2024_compilat_Final'!G13</f>
        <v>Hotărâre de Guvern aprobată</v>
      </c>
      <c r="F16" s="297" t="str">
        <f>'Copy of PAG_2024_compilat_Final'!H13</f>
        <v xml:space="preserve"> 10.07.2024</v>
      </c>
      <c r="G16" s="297" t="str">
        <f>'Copy of PAG_2024_compilat_Final'!I13</f>
        <v xml:space="preserve"> 11.09.2024</v>
      </c>
      <c r="H16" s="297">
        <f>'Copy of PAG_2024_compilat_Final'!M13</f>
        <v>14688</v>
      </c>
      <c r="I16" s="286" t="str">
        <f>'Copy of PAG_2024_compilat_Final'!P13</f>
        <v xml:space="preserve"> 50.01</v>
      </c>
      <c r="J16" s="286" t="str">
        <f>'Copy of PAG_2024_compilat_Final'!Q13</f>
        <v xml:space="preserve">Ministerul Dezvoltării Economice și Digitalizării </v>
      </c>
      <c r="K16" s="286" t="str">
        <f>'Copy of PAG_2024_compilat_Final'!R13</f>
        <v>Organizația pentru Dezvoltarea Antreprenoriatului</v>
      </c>
      <c r="L16" s="286" t="str">
        <f>'Copy of PAG_2024_compilat_Final'!S13</f>
        <v>Secretar de stat, domeniul mediul de afaceri, Arpintin Veronica</v>
      </c>
      <c r="M16" s="286" t="str">
        <f>'Copy of PAG_2024_compilat_Final'!T13</f>
        <v>Secția politici de dezvoltare a antreprenoriatului, întreprinderilor mici și mijlocii și comerț interior</v>
      </c>
      <c r="N16" s="286" t="str">
        <f>'Copy of PAG_2024_compilat_Final'!U13</f>
        <v>PACC 2023-2027, OS 2.3</v>
      </c>
      <c r="O16" s="286" t="str">
        <f>'Copy of PAG_2024_compilat_Final'!V13</f>
        <v>Ana Gribinet, Direcția coordonare politici publice, Tel. 022 250 603</v>
      </c>
    </row>
    <row r="17" spans="1:15" s="164" customFormat="1" ht="89.25">
      <c r="A17" s="285">
        <v>13</v>
      </c>
      <c r="B17" s="285" t="str">
        <f>'Copy of PAG_2024_compilat_Final'!D14</f>
        <v>[UE] Aprobarea proiectului de lege privind măsurile pentru combaterea întârzierii în efectuarea plăților în tranzacțiile comerciale</v>
      </c>
      <c r="C17" s="285" t="str">
        <f>'Copy of PAG_2024_compilat_Final'!E14</f>
        <v>Directiva 2011/7/UE a Parlamentului European și a Consiliului din 16 februarie 2011 privind combaterea întârzierii în efectuarea plăților în tranzacțiile comerciale</v>
      </c>
      <c r="D17" s="285" t="str">
        <f>'Copy of PAG_2024_compilat_Final'!F14</f>
        <v>Alinierea la acquis-ul UE  în ceea ce privește  întârzierea în efectuarea plăților și să facă mediul de afaceri mai atractiv, în special pentru investițiile străine directe străine.</v>
      </c>
      <c r="E17" s="285" t="str">
        <f>'Copy of PAG_2024_compilat_Final'!G14</f>
        <v>Proiect de lege aprobat de Guvern și transmis Parlamentului</v>
      </c>
      <c r="F17" s="297" t="str">
        <f>'Copy of PAG_2024_compilat_Final'!H14</f>
        <v xml:space="preserve"> 06.05.2024</v>
      </c>
      <c r="G17" s="297" t="str">
        <f>'Copy of PAG_2024_compilat_Final'!I14</f>
        <v xml:space="preserve"> 02.10.2024</v>
      </c>
      <c r="H17" s="297">
        <f>'Copy of PAG_2024_compilat_Final'!M14</f>
        <v>22644</v>
      </c>
      <c r="I17" s="286" t="str">
        <f>'Copy of PAG_2024_compilat_Final'!P14</f>
        <v xml:space="preserve"> 50.01</v>
      </c>
      <c r="J17" s="286" t="str">
        <f>'Copy of PAG_2024_compilat_Final'!Q14</f>
        <v>Ministerul Dezvoltării Economice și Digitalizării</v>
      </c>
      <c r="K17" s="286" t="str">
        <f>'Copy of PAG_2024_compilat_Final'!R14</f>
        <v>Ministerul Finanțelor</v>
      </c>
      <c r="L17" s="286" t="str">
        <f>'Copy of PAG_2024_compilat_Final'!S14</f>
        <v>Secretar de stat, domeniul investiții și dezvoltare industrială, Garaz Viorel</v>
      </c>
      <c r="M17" s="286" t="str">
        <f>'Copy of PAG_2024_compilat_Final'!T14</f>
        <v>Direcția politici de atragere a investițiilor și dezvoltare industrială</v>
      </c>
      <c r="N17" s="286" t="str">
        <f>'Copy of PAG_2024_compilat_Final'!U14</f>
        <v>PNA, cap. 20. Politica industrială și antreprenorială</v>
      </c>
      <c r="O17" s="286" t="str">
        <f>'Copy of PAG_2024_compilat_Final'!V14</f>
        <v>Ana Gribinet, Direcția coordonare politici publice, Tel. 022 250 603</v>
      </c>
    </row>
    <row r="18" spans="1:15" s="164" customFormat="1" ht="89.25">
      <c r="A18" s="285">
        <v>14</v>
      </c>
      <c r="B18" s="285" t="str">
        <f>'Copy of PAG_2024_compilat_Final'!D15</f>
        <v>Modificarea unor acte normative (Legea nr.440/2001 cu privire la zonele economice libere; Legea nr.8/2005 cu privire la Portul Internațional Liber „Giurgiulești”; Codul fiscal nr.1163/1997)</v>
      </c>
      <c r="C18" s="285"/>
      <c r="D18" s="285" t="str">
        <f>'Copy of PAG_2024_compilat_Final'!F15</f>
        <v>Alinierea la acquis-ul UE  în materie de racordare a schemelor de acordare a ajutorului de stat</v>
      </c>
      <c r="E18" s="285" t="str">
        <f>'Copy of PAG_2024_compilat_Final'!G15</f>
        <v>Proiect de lege aprobat de Guvern și transmis Parlamentului</v>
      </c>
      <c r="F18" s="297" t="str">
        <f>'Copy of PAG_2024_compilat_Final'!H15</f>
        <v xml:space="preserve"> 22.01.2024</v>
      </c>
      <c r="G18" s="297" t="str">
        <f>'Copy of PAG_2024_compilat_Final'!I15</f>
        <v xml:space="preserve"> 24.04.2024</v>
      </c>
      <c r="H18" s="297">
        <f>'Copy of PAG_2024_compilat_Final'!M15</f>
        <v>15453</v>
      </c>
      <c r="I18" s="286" t="str">
        <f>'Copy of PAG_2024_compilat_Final'!P15</f>
        <v xml:space="preserve"> 50.01</v>
      </c>
      <c r="J18" s="286" t="str">
        <f>'Copy of PAG_2024_compilat_Final'!Q15</f>
        <v>Ministerul Dezvoltării Economice și Digitalizării</v>
      </c>
      <c r="K18" s="286" t="str">
        <f>'Copy of PAG_2024_compilat_Final'!R15</f>
        <v>Consiliul Concurenței</v>
      </c>
      <c r="L18" s="286" t="str">
        <f>'Copy of PAG_2024_compilat_Final'!S15</f>
        <v>Secretar de stat, domeniul investiții și dezvoltare industrială, Garaz Viorel</v>
      </c>
      <c r="M18" s="286" t="str">
        <f>'Copy of PAG_2024_compilat_Final'!T15</f>
        <v>Direcția politici de atragere a investițiilor și dezvoltare industrială</v>
      </c>
      <c r="N18" s="286" t="str">
        <f>'Copy of PAG_2024_compilat_Final'!U15</f>
        <v>AA, art. 341</v>
      </c>
      <c r="O18" s="286" t="str">
        <f>'Copy of PAG_2024_compilat_Final'!V15</f>
        <v>Ana Gribinet, Direcția coordonare politici publice, Tel. 022 250 603</v>
      </c>
    </row>
    <row r="19" spans="1:15" s="164" customFormat="1" ht="76.5">
      <c r="A19" s="285">
        <v>15</v>
      </c>
      <c r="B19" s="285" t="str">
        <f>'Copy of PAG_2024_compilat_Final'!D16</f>
        <v>Modificarea Legii nr.174/2021 privind mecanismul de examinare a investițiilor de importanță pentru securitatea statului</v>
      </c>
      <c r="C19" s="285"/>
      <c r="D19" s="285" t="str">
        <f>'Copy of PAG_2024_compilat_Final'!F16</f>
        <v>Asigurarea aplicabilității și predictibilității mecanismului de examinare a investițiilor de importanță pentru securitatea statului</v>
      </c>
      <c r="E19" s="285" t="str">
        <f>'Copy of PAG_2024_compilat_Final'!G16</f>
        <v>Proiect de lege aprobat de Guvern și transmis Parlamentului</v>
      </c>
      <c r="F19" s="297" t="str">
        <f>'Copy of PAG_2024_compilat_Final'!H16</f>
        <v xml:space="preserve"> 24.05.2024</v>
      </c>
      <c r="G19" s="297" t="str">
        <f>'Copy of PAG_2024_compilat_Final'!I16</f>
        <v xml:space="preserve"> 07.08.2024</v>
      </c>
      <c r="H19" s="297">
        <f>'Copy of PAG_2024_compilat_Final'!M16</f>
        <v>14841</v>
      </c>
      <c r="I19" s="286" t="str">
        <f>'Copy of PAG_2024_compilat_Final'!P16</f>
        <v xml:space="preserve"> 50.01</v>
      </c>
      <c r="J19" s="286" t="str">
        <f>'Copy of PAG_2024_compilat_Final'!Q16</f>
        <v>Ministerul Dezvoltării Economice și Digitalizării</v>
      </c>
      <c r="K19" s="286" t="str">
        <f>'Copy of PAG_2024_compilat_Final'!R16</f>
        <v>Serviciul de Informații și Securitate</v>
      </c>
      <c r="L19" s="286" t="str">
        <f>'Copy of PAG_2024_compilat_Final'!S16</f>
        <v>Secretar de stat, domeniul investiții și dezvoltare industrială, Garaz Viorel</v>
      </c>
      <c r="M19" s="286" t="str">
        <f>'Copy of PAG_2024_compilat_Final'!T16</f>
        <v>Direcția politici de atragere a investițiilor și dezvoltare industrială</v>
      </c>
      <c r="N19" s="286"/>
      <c r="O19" s="286" t="str">
        <f>'Copy of PAG_2024_compilat_Final'!V16</f>
        <v>Ana Gribinet, Direcția coordonare politici publice, Tel. 022 250 603</v>
      </c>
    </row>
    <row r="20" spans="1:15" s="164" customFormat="1" ht="76.5">
      <c r="A20" s="285">
        <v>16</v>
      </c>
      <c r="B20" s="285" t="str">
        <f>'Copy of PAG_2024_compilat_Final'!D17</f>
        <v>Aprobarea hotărârii de Guvern cu privire la instituirea unei scheme tranzitorii de ajutor de stat în temeiul Legii nr.440/2001 cu privire la zonele economice libere</v>
      </c>
      <c r="C20" s="285"/>
      <c r="D20" s="285" t="str">
        <f>'Copy of PAG_2024_compilat_Final'!F17</f>
        <v>Alinierea la acquis-ul UE  în materie de racordare a schemelor de acordare a ajutorului de stat</v>
      </c>
      <c r="E20" s="285" t="str">
        <f>'Copy of PAG_2024_compilat_Final'!G17</f>
        <v>Hotărâre de Guvern aprobată</v>
      </c>
      <c r="F20" s="297" t="str">
        <f>'Copy of PAG_2024_compilat_Final'!H17</f>
        <v xml:space="preserve"> 03.01.2024</v>
      </c>
      <c r="G20" s="297" t="str">
        <f>'Copy of PAG_2024_compilat_Final'!I17</f>
        <v xml:space="preserve"> 20.03.2024</v>
      </c>
      <c r="H20" s="297">
        <f>'Copy of PAG_2024_compilat_Final'!M17</f>
        <v>20196</v>
      </c>
      <c r="I20" s="286" t="str">
        <f>'Copy of PAG_2024_compilat_Final'!P17</f>
        <v xml:space="preserve"> 50.01</v>
      </c>
      <c r="J20" s="286" t="str">
        <f>'Copy of PAG_2024_compilat_Final'!Q17</f>
        <v>Ministerul Dezvoltării Economice și Digitalizării</v>
      </c>
      <c r="K20" s="286" t="str">
        <f>'Copy of PAG_2024_compilat_Final'!R17</f>
        <v>Ministerul Finanțelor, Consiliul Concurenței</v>
      </c>
      <c r="L20" s="286" t="str">
        <f>'Copy of PAG_2024_compilat_Final'!S17</f>
        <v>Secretar de stat, domeniul investiții și dezvoltare industrială, Garaz Viorel</v>
      </c>
      <c r="M20" s="286" t="str">
        <f>'Copy of PAG_2024_compilat_Final'!T17</f>
        <v>Direcția politici de atragere a investițiilor și dezvoltare industrială</v>
      </c>
      <c r="N20" s="286" t="str">
        <f>'Copy of PAG_2024_compilat_Final'!U17</f>
        <v>AA, art. 341; PNA, cap. 20 Politica industrială și antreprenorială</v>
      </c>
      <c r="O20" s="286" t="str">
        <f>'Copy of PAG_2024_compilat_Final'!V17</f>
        <v>Ana Gribinet, Direcția coordonare politici publice, Tel. 022 250 603</v>
      </c>
    </row>
    <row r="21" spans="1:15" s="164" customFormat="1" ht="63.75">
      <c r="A21" s="285">
        <v>17</v>
      </c>
      <c r="B21" s="285" t="str">
        <f>'Copy of PAG_2024_compilat_Final'!D18</f>
        <v>Aprobarea hotărârii de Guvern cu privire la instituirea unei scheme de ajutor de stat în temeiul Legii nr.440/2001 cu privire la zonele economice libere</v>
      </c>
      <c r="C21" s="285"/>
      <c r="D21" s="285" t="str">
        <f>'Copy of PAG_2024_compilat_Final'!F18</f>
        <v>Alinierea la acquis-ul UE  în materie de racordare a schemelor de acordare a ajutorului de stat</v>
      </c>
      <c r="E21" s="285" t="str">
        <f>'Copy of PAG_2024_compilat_Final'!G18</f>
        <v>Hotărâre de Guvern aprobată</v>
      </c>
      <c r="F21" s="297" t="str">
        <f>'Copy of PAG_2024_compilat_Final'!H18</f>
        <v xml:space="preserve"> 12.01.2024</v>
      </c>
      <c r="G21" s="297" t="str">
        <f>'Copy of PAG_2024_compilat_Final'!I18</f>
        <v xml:space="preserve"> 20.03.2024</v>
      </c>
      <c r="H21" s="297">
        <f>'Copy of PAG_2024_compilat_Final'!M18</f>
        <v>20196</v>
      </c>
      <c r="I21" s="286" t="str">
        <f>'Copy of PAG_2024_compilat_Final'!P18</f>
        <v xml:space="preserve"> 50.01</v>
      </c>
      <c r="J21" s="286" t="str">
        <f>'Copy of PAG_2024_compilat_Final'!Q18</f>
        <v>Ministerul Dezvoltării Economice și Digitalizării</v>
      </c>
      <c r="K21" s="286" t="str">
        <f>'Copy of PAG_2024_compilat_Final'!R18</f>
        <v>Ministerul Finanțelor, Consiliul Concurenței</v>
      </c>
      <c r="L21" s="286" t="str">
        <f>'Copy of PAG_2024_compilat_Final'!S18</f>
        <v>Secretar de stat, domeniul investiții și dezvoltare industrială, Garaz Viorel</v>
      </c>
      <c r="M21" s="286" t="str">
        <f>'Copy of PAG_2024_compilat_Final'!T18</f>
        <v>Direcția politici de atragere a investițiilor și dezvoltare industrială</v>
      </c>
      <c r="N21" s="286" t="str">
        <f>'Copy of PAG_2024_compilat_Final'!U18</f>
        <v>AA, art. 341; PNA, cap. 20 Politica industrială și antreprenorială</v>
      </c>
      <c r="O21" s="286" t="str">
        <f>'Copy of PAG_2024_compilat_Final'!V18</f>
        <v>Ana Gribinet, Direcția coordonare politici publice, Tel. 022 250 603</v>
      </c>
    </row>
    <row r="22" spans="1:15" s="164" customFormat="1" ht="102">
      <c r="A22" s="285">
        <v>18</v>
      </c>
      <c r="B22" s="285" t="str">
        <f>'Copy of PAG_2024_compilat_Final'!D19</f>
        <v xml:space="preserve">Aprobarea hotărârii de Guvern privind aprobarea Graficului controalelor de stat asupra activității rezidenților parcurilor industriale pentru anul 2025 </v>
      </c>
      <c r="C22" s="285"/>
      <c r="D22" s="285" t="str">
        <f>'Copy of PAG_2024_compilat_Final'!F19</f>
        <v>Optimizarea controalelor de stat planificate asupra activității rezidenților ZEL în conformitate cu prevederile Legii nr.131/2012 privind controlul de stat asupra activității de întreprinzător</v>
      </c>
      <c r="E22" s="285" t="str">
        <f>'Copy of PAG_2024_compilat_Final'!G19</f>
        <v>Hotărâre de Guvern aprobată</v>
      </c>
      <c r="F22" s="297" t="str">
        <f>'Copy of PAG_2024_compilat_Final'!H19</f>
        <v xml:space="preserve"> 13.05.2024</v>
      </c>
      <c r="G22" s="297" t="str">
        <f>'Copy of PAG_2024_compilat_Final'!I19</f>
        <v xml:space="preserve"> 09.10.2024</v>
      </c>
      <c r="H22" s="297">
        <f>'Copy of PAG_2024_compilat_Final'!M19</f>
        <v>13464</v>
      </c>
      <c r="I22" s="286" t="str">
        <f>'Copy of PAG_2024_compilat_Final'!P19</f>
        <v xml:space="preserve"> 50.01</v>
      </c>
      <c r="J22" s="286" t="str">
        <f>'Copy of PAG_2024_compilat_Final'!Q19</f>
        <v>Ministerul Dezvoltării Economice și Digitalizării</v>
      </c>
      <c r="K22" s="286" t="str">
        <f>'Copy of PAG_2024_compilat_Final'!R19</f>
        <v>Instituțiile cu funcții de control</v>
      </c>
      <c r="L22" s="286" t="str">
        <f>'Copy of PAG_2024_compilat_Final'!S19</f>
        <v>Secretar de stat, domeniul investiții și dezvoltare industrială, Garaz Viorel</v>
      </c>
      <c r="M22" s="286" t="str">
        <f>'Copy of PAG_2024_compilat_Final'!T19</f>
        <v>Direcția politici de atragere a investițiilor și dezvoltare industrială</v>
      </c>
      <c r="N22" s="286" t="str">
        <f>'Copy of PAG_2024_compilat_Final'!U19</f>
        <v>Legea nr.182/2010 cu privire la parcurile industriale</v>
      </c>
      <c r="O22" s="286" t="str">
        <f>'Copy of PAG_2024_compilat_Final'!V19</f>
        <v>Ana Gribinet, Direcția coordonare politici publice, Tel. 022 250 603</v>
      </c>
    </row>
    <row r="23" spans="1:15" s="164" customFormat="1" ht="102">
      <c r="A23" s="285">
        <v>19</v>
      </c>
      <c r="B23" s="285" t="str">
        <f>'Copy of PAG_2024_compilat_Final'!D20</f>
        <v>Aprobarea hotărârii de Guvern privind aprobarea Graficului controalelor planificate asupra activității rezidenților zonelor economice libere pentru anul 2025</v>
      </c>
      <c r="C23" s="285"/>
      <c r="D23" s="285" t="str">
        <f>'Copy of PAG_2024_compilat_Final'!F20</f>
        <v>Optimizarea controalelor de stat planificate asupra activității rezidenților PI în conformitate cu prevederile Legii nr.131/2012 privind controlul de stat asupra activității de întreprinzător</v>
      </c>
      <c r="E23" s="285" t="str">
        <f>'Copy of PAG_2024_compilat_Final'!G20</f>
        <v>Hotărâre de Guvern aprobată</v>
      </c>
      <c r="F23" s="297" t="str">
        <f>'Copy of PAG_2024_compilat_Final'!H20</f>
        <v xml:space="preserve"> 16.09.2023</v>
      </c>
      <c r="G23" s="297" t="str">
        <f>'Copy of PAG_2024_compilat_Final'!I20</f>
        <v xml:space="preserve"> 17.01.2024</v>
      </c>
      <c r="H23" s="297">
        <f>'Copy of PAG_2024_compilat_Final'!M20</f>
        <v>13464</v>
      </c>
      <c r="I23" s="286" t="str">
        <f>'Copy of PAG_2024_compilat_Final'!P20</f>
        <v xml:space="preserve"> 50.01</v>
      </c>
      <c r="J23" s="286" t="str">
        <f>'Copy of PAG_2024_compilat_Final'!Q20</f>
        <v>Ministerul Dezvoltării Economice și Digitalizării</v>
      </c>
      <c r="K23" s="286" t="str">
        <f>'Copy of PAG_2024_compilat_Final'!R20</f>
        <v>Instituțiile cu funcții de control</v>
      </c>
      <c r="L23" s="286" t="str">
        <f>'Copy of PAG_2024_compilat_Final'!S20</f>
        <v>Secretar de stat, domeniul investiții și dezvoltare industrială, Garaz Viorel</v>
      </c>
      <c r="M23" s="286" t="str">
        <f>'Copy of PAG_2024_compilat_Final'!T20</f>
        <v>Direcția politici de atragere a investițiilor și dezvoltare industrială</v>
      </c>
      <c r="N23" s="286" t="str">
        <f>'Copy of PAG_2024_compilat_Final'!U20</f>
        <v>Legea nr.440/2001 cu privire la zonele economice libere</v>
      </c>
      <c r="O23" s="286" t="str">
        <f>'Copy of PAG_2024_compilat_Final'!V20</f>
        <v>Ana Gribinet, Direcția coordonare politici publice, Tel. 022 250 603</v>
      </c>
    </row>
    <row r="24" spans="1:15" s="164" customFormat="1" ht="51">
      <c r="A24" s="285">
        <v>20</v>
      </c>
      <c r="B24" s="285" t="str">
        <f>'Copy of PAG_2024_compilat_Final'!D21</f>
        <v>Aprobarea hotărârii de Guvern cu privire la acordarea titlului de parc industrial</v>
      </c>
      <c r="C24" s="285"/>
      <c r="D24" s="285" t="str">
        <f>'Copy of PAG_2024_compilat_Final'!F21</f>
        <v>Dezvoltarea social-economică a regiunilor țării</v>
      </c>
      <c r="E24" s="285" t="str">
        <f>'Copy of PAG_2024_compilat_Final'!G21</f>
        <v>Hotărâre de Guvern aprobată</v>
      </c>
      <c r="F24" s="297" t="str">
        <f>'Copy of PAG_2024_compilat_Final'!H21</f>
        <v xml:space="preserve"> 03.08.2024</v>
      </c>
      <c r="G24" s="297" t="str">
        <f>'Copy of PAG_2024_compilat_Final'!I21</f>
        <v xml:space="preserve"> 23.10.2024</v>
      </c>
      <c r="H24" s="297">
        <f>'Copy of PAG_2024_compilat_Final'!M21</f>
        <v>20196</v>
      </c>
      <c r="I24" s="286" t="str">
        <f>'Copy of PAG_2024_compilat_Final'!P21</f>
        <v xml:space="preserve"> 50.01</v>
      </c>
      <c r="J24" s="286" t="str">
        <f>'Copy of PAG_2024_compilat_Final'!Q21</f>
        <v>Ministerul Dezvoltării Economice și Digitalizării</v>
      </c>
      <c r="K24" s="286"/>
      <c r="L24" s="286" t="str">
        <f>'Copy of PAG_2024_compilat_Final'!S21</f>
        <v>Secretar de stat, domeniul investiții și dezvoltare industrială, Garaz Viorel</v>
      </c>
      <c r="M24" s="286" t="str">
        <f>'Copy of PAG_2024_compilat_Final'!T21</f>
        <v>Direcția politici de atragere a investițiilor și dezvoltare industrială</v>
      </c>
      <c r="N24" s="286" t="str">
        <f>'Copy of PAG_2024_compilat_Final'!U21</f>
        <v>Legea nr.182/2010 cu privire la parcurile industriale</v>
      </c>
      <c r="O24" s="286" t="str">
        <f>'Copy of PAG_2024_compilat_Final'!V21</f>
        <v>Ana Gribinet, Direcția coordonare politici publice, Tel. 022 250 603</v>
      </c>
    </row>
    <row r="25" spans="1:15" s="164" customFormat="1" ht="76.5">
      <c r="A25" s="285">
        <v>21</v>
      </c>
      <c r="B25" s="285" t="str">
        <f>'Copy of PAG_2024_compilat_Final'!D22</f>
        <v>Modificarea Hotărârii de Guvern nr.585/2016 cu privire la Consiliul pentru promovarea proiectelor investiționale de importanță națională</v>
      </c>
      <c r="C25" s="285"/>
      <c r="D25" s="285" t="str">
        <f>'Copy of PAG_2024_compilat_Final'!F22</f>
        <v>Asigurarea aplicabilității și predictibilității mecanismului de examinare a investițiilor de importanță pentru securitatea statului</v>
      </c>
      <c r="E25" s="285" t="str">
        <f>'Copy of PAG_2024_compilat_Final'!G22</f>
        <v>Hotărâre de Guvern aprobată</v>
      </c>
      <c r="F25" s="297" t="str">
        <f>'Copy of PAG_2024_compilat_Final'!H22</f>
        <v xml:space="preserve"> 15.07.2024</v>
      </c>
      <c r="G25" s="297" t="str">
        <f>'Copy of PAG_2024_compilat_Final'!I22</f>
        <v xml:space="preserve"> 16.10.2024</v>
      </c>
      <c r="H25" s="297">
        <f>'Copy of PAG_2024_compilat_Final'!M22</f>
        <v>14841</v>
      </c>
      <c r="I25" s="286" t="str">
        <f>'Copy of PAG_2024_compilat_Final'!P22</f>
        <v xml:space="preserve"> 50.01</v>
      </c>
      <c r="J25" s="286" t="str">
        <f>'Copy of PAG_2024_compilat_Final'!Q22</f>
        <v>Ministerul Dezvoltării Economice și Digitalizării</v>
      </c>
      <c r="K25" s="286"/>
      <c r="L25" s="286" t="str">
        <f>'Copy of PAG_2024_compilat_Final'!S22</f>
        <v>Secretar de stat, domeniul investiții și dezvoltare industrială, Garaz Viorel</v>
      </c>
      <c r="M25" s="286" t="str">
        <f>'Copy of PAG_2024_compilat_Final'!T22</f>
        <v>Direcția politici de atragere a investițiilor și dezvoltare industrială</v>
      </c>
      <c r="N25" s="286" t="str">
        <f>'Copy of PAG_2024_compilat_Final'!U22</f>
        <v xml:space="preserve">Legea nr.174/2021 privind mecanismul de examinare a investițiilor de importanță pentru securitatea statului </v>
      </c>
      <c r="O25" s="286" t="str">
        <f>'Copy of PAG_2024_compilat_Final'!V22</f>
        <v>Ana Gribinet, Direcția coordonare politici publice, Tel. 022 250 603</v>
      </c>
    </row>
    <row r="26" spans="1:15" s="164" customFormat="1" ht="63.75">
      <c r="A26" s="285">
        <v>22</v>
      </c>
      <c r="B26" s="285" t="str">
        <f>'Copy of PAG_2024_compilat_Final'!D23</f>
        <v>[UE] Modificarea Legii nr.121/2018 cu privire la concesiunile de lucrări și concesiunile de servicii</v>
      </c>
      <c r="C26" s="285" t="str">
        <f>'Copy of PAG_2024_compilat_Final'!E23</f>
        <v>Directiva 2014/23/UE a Parlamentului European și a Consiliului din 26 februarie 2014 privind atribuirea contractelor de concesiune</v>
      </c>
      <c r="D26" s="285" t="str">
        <f>'Copy of PAG_2024_compilat_Final'!F23</f>
        <v>Armonizarea legislației în domeniul administrarea proprietății publice la acquis-ul  comunitar</v>
      </c>
      <c r="E26" s="285" t="str">
        <f>'Copy of PAG_2024_compilat_Final'!G23</f>
        <v>Proiect de lege aprobat de Guvern și transmis Parlamentului</v>
      </c>
      <c r="F26" s="297" t="str">
        <f>'Copy of PAG_2024_compilat_Final'!H23</f>
        <v xml:space="preserve"> 01.10.2023</v>
      </c>
      <c r="G26" s="297" t="str">
        <f>'Copy of PAG_2024_compilat_Final'!I23</f>
        <v xml:space="preserve"> 24.01.2024</v>
      </c>
      <c r="H26" s="297">
        <f>'Copy of PAG_2024_compilat_Final'!M23</f>
        <v>33966</v>
      </c>
      <c r="I26" s="286" t="str">
        <f>'Copy of PAG_2024_compilat_Final'!P23</f>
        <v xml:space="preserve"> 20.24; 50.01</v>
      </c>
      <c r="J26" s="286" t="str">
        <f>'Copy of PAG_2024_compilat_Final'!Q23</f>
        <v>Ministerul Dezvoltării Economice și Digitalizării</v>
      </c>
      <c r="K26" s="286"/>
      <c r="L26" s="286" t="str">
        <f>'Copy of PAG_2024_compilat_Final'!S23</f>
        <v>Secretar de stat, domeniul proprietate publică, Garaz Viorel</v>
      </c>
      <c r="M26" s="286" t="str">
        <f>'Copy of PAG_2024_compilat_Final'!T23</f>
        <v>Secția politici în administrarea proprietății publice</v>
      </c>
      <c r="N26" s="286" t="str">
        <f>'Copy of PAG_2024_compilat_Final'!U23</f>
        <v>AA, cap. 8. Achizițiile publice, art. 268</v>
      </c>
      <c r="O26" s="286" t="str">
        <f>'Copy of PAG_2024_compilat_Final'!V23</f>
        <v>Ana Gribinet, Direcția coordonare politici publice, Tel. 022 250 603</v>
      </c>
    </row>
    <row r="27" spans="1:15" s="164" customFormat="1" ht="229.5">
      <c r="A27" s="285">
        <v>23</v>
      </c>
      <c r="B27" s="285" t="str">
        <f>'Copy of PAG_2024_compilat_Final'!D24</f>
        <v>Modificarea Legii nr.121/2007 privind administrarea și deetatizarea proprietății publice</v>
      </c>
      <c r="C27" s="285"/>
      <c r="D27" s="285" t="str">
        <f>'Copy of PAG_2024_compilat_Final'!F24</f>
        <v>Revizuirea și perfecționarea cadrului legal ca rezultat al implementării Hotărârii de Guvern nr.911/2022</v>
      </c>
      <c r="E27" s="285" t="str">
        <f>'Copy of PAG_2024_compilat_Final'!G24</f>
        <v>Proiect de lege aprobat de Guvern și transmis Parlamentului</v>
      </c>
      <c r="F27" s="297" t="str">
        <f>'Copy of PAG_2024_compilat_Final'!H24</f>
        <v xml:space="preserve"> 03.01.2024</v>
      </c>
      <c r="G27" s="297" t="str">
        <f>'Copy of PAG_2024_compilat_Final'!I24</f>
        <v xml:space="preserve"> 29.05.2024</v>
      </c>
      <c r="H27" s="297">
        <f>'Copy of PAG_2024_compilat_Final'!M24</f>
        <v>34272</v>
      </c>
      <c r="I27" s="286" t="str">
        <f>'Copy of PAG_2024_compilat_Final'!P24</f>
        <v xml:space="preserve"> 20.24; 50.01</v>
      </c>
      <c r="J27" s="286" t="str">
        <f>'Copy of PAG_2024_compilat_Final'!Q24</f>
        <v>Ministerul Dezvoltării Economice și Digitalizării</v>
      </c>
      <c r="K27" s="286"/>
      <c r="L27" s="286" t="str">
        <f>'Copy of PAG_2024_compilat_Final'!S24</f>
        <v>Secretar de stat, domeniul proprietate publică, Garaz Viorel</v>
      </c>
      <c r="M27" s="286" t="str">
        <f>'Copy of PAG_2024_compilat_Final'!T24</f>
        <v>Secția politici în administrarea proprietății publice</v>
      </c>
      <c r="N27" s="286" t="str">
        <f>'Copy of PAG_2024_compilat_Final'!U24</f>
        <v xml:space="preserve">SND 5.9 Politici și management în domeniul macroeconomic și de dezvoltare a economiei, alin. 4) și 15); Strategia sectorială HG 911/2022 (O1-2); Recomandările pentru aderare la UE (Recomandarea 4 Dezoligarhizarea, 4.1. Implementarea angajamentului de „dezoligarhizare” prin eliminarea influenței excesive a intereselor private asupra vieții economice, politice și publice) </v>
      </c>
      <c r="O27" s="286" t="str">
        <f>'Copy of PAG_2024_compilat_Final'!V24</f>
        <v>Ana Gribinet, Direcția coordonare politici publice, Tel. 022 250 603</v>
      </c>
    </row>
    <row r="28" spans="1:15" s="164" customFormat="1" ht="178.5">
      <c r="A28" s="285">
        <v>24</v>
      </c>
      <c r="B28" s="285" t="str">
        <f>'Copy of PAG_2024_compilat_Final'!D25</f>
        <v>Modificarea unor acte normative pentru punerea în aplicare a Legii nr.121/2007 privind administrarea și deetatizarea proprietății publice</v>
      </c>
      <c r="C28" s="285"/>
      <c r="D28" s="285" t="str">
        <f>'Copy of PAG_2024_compilat_Final'!F25</f>
        <v>Corelarea cu modificările adoptate la Legea nr.121/2007 privind administrarea și deetatizarea
proprietății publice</v>
      </c>
      <c r="E28" s="285" t="str">
        <f>'Copy of PAG_2024_compilat_Final'!G25</f>
        <v>Hotărâre de Guvern aprobată</v>
      </c>
      <c r="F28" s="297" t="str">
        <f>'Copy of PAG_2024_compilat_Final'!H25</f>
        <v xml:space="preserve"> 04.03.2024</v>
      </c>
      <c r="G28" s="297" t="str">
        <f>'Copy of PAG_2024_compilat_Final'!I25</f>
        <v xml:space="preserve"> 17.07.2024</v>
      </c>
      <c r="H28" s="297">
        <f>'Copy of PAG_2024_compilat_Final'!M25</f>
        <v>31212</v>
      </c>
      <c r="I28" s="286" t="str">
        <f>'Copy of PAG_2024_compilat_Final'!P25</f>
        <v xml:space="preserve"> 20.24; 50.01</v>
      </c>
      <c r="J28" s="286" t="str">
        <f>'Copy of PAG_2024_compilat_Final'!Q25</f>
        <v>Ministerul Dezvoltării Economice și Digitalizării</v>
      </c>
      <c r="K28" s="286"/>
      <c r="L28" s="286" t="str">
        <f>'Copy of PAG_2024_compilat_Final'!S25</f>
        <v>Secretar de stat, domeniul proprietate publică, Garaz Viorel</v>
      </c>
      <c r="M28" s="286" t="str">
        <f>'Copy of PAG_2024_compilat_Final'!T25</f>
        <v>Secția politici în administrarea proprietății publice</v>
      </c>
      <c r="N28" s="286" t="str">
        <f>'Copy of PAG_2024_compilat_Final'!U25</f>
        <v>Strategia sectorială HG nr.911/2022 (O1-2); Recomandările  pentru aderare la UE (Recomandarea 4 Dezoligarhizarea, 4.1. Implementarea angajamentului de „dezoligarhizare” prin eliminarea influenței excesive a intereselor private asupra vieții economice, politice și publice</v>
      </c>
      <c r="O28" s="286" t="str">
        <f>'Copy of PAG_2024_compilat_Final'!V25</f>
        <v>Ana Gribinet, Direcția coordonare politici publice, Tel. 022 250 603</v>
      </c>
    </row>
    <row r="29" spans="1:15" s="164" customFormat="1" ht="102">
      <c r="A29" s="285">
        <v>25</v>
      </c>
      <c r="B29" s="285" t="str">
        <f>'Copy of PAG_2024_compilat_Final'!D26</f>
        <v>Modificarea Hotărârii de Guvern nr.476/2012 pentru aprobarea Regulamentului privind procedurile standard și condițiile generale de selectare a partenerului privat</v>
      </c>
      <c r="C29" s="285"/>
      <c r="D29" s="285" t="str">
        <f>'Copy of PAG_2024_compilat_Final'!F26</f>
        <v xml:space="preserve">Punerea în aplicare a prevederilor Legii nr.179/2008 cu privire la parteneriatul public-privat și a Legii nr.121/2007 cu privire la concesiunea de lucrări și servicii
</v>
      </c>
      <c r="E29" s="285" t="str">
        <f>'Copy of PAG_2024_compilat_Final'!G26</f>
        <v>Hotărâre de Guvern aprobată</v>
      </c>
      <c r="F29" s="297" t="str">
        <f>'Copy of PAG_2024_compilat_Final'!H26</f>
        <v xml:space="preserve"> 30.04.2024</v>
      </c>
      <c r="G29" s="297" t="str">
        <f>'Copy of PAG_2024_compilat_Final'!I26</f>
        <v xml:space="preserve"> 14.08.2024</v>
      </c>
      <c r="H29" s="297">
        <f>'Copy of PAG_2024_compilat_Final'!M26</f>
        <v>31212</v>
      </c>
      <c r="I29" s="286" t="str">
        <f>'Copy of PAG_2024_compilat_Final'!P26</f>
        <v xml:space="preserve"> 20.24; 50.01; 50.09</v>
      </c>
      <c r="J29" s="286" t="str">
        <f>'Copy of PAG_2024_compilat_Final'!Q26</f>
        <v>Ministerul Dezvoltării Economice și Digitalizării</v>
      </c>
      <c r="K29" s="286" t="str">
        <f>'Copy of PAG_2024_compilat_Final'!$R$26</f>
        <v>Agenția Proprietății Publice; Ministerul Finanțelor</v>
      </c>
      <c r="L29" s="286" t="str">
        <f>'Copy of PAG_2024_compilat_Final'!S26</f>
        <v>Secretar de stat, domeniul proprietate publică, Garaz Viorel</v>
      </c>
      <c r="M29" s="286" t="str">
        <f>'Copy of PAG_2024_compilat_Final'!T26</f>
        <v>Secția politici în administrarea proprietății publice</v>
      </c>
      <c r="N29" s="286" t="str">
        <f>'Copy of PAG_2024_compilat_Final'!U26</f>
        <v>Legea nr.193/2023 pentru modificarea unor acte normative (parteneriatul public-privat și administrarea proprietății publice (art. VI alin. (2)); PAG, cap. V/Economie și Digitalizare, acțiunea 2.31</v>
      </c>
      <c r="O29" s="286" t="str">
        <f>'Copy of PAG_2024_compilat_Final'!V26</f>
        <v>Ana Gribinet, Direcția coordonare politici publice, Tel. 022 250 603</v>
      </c>
    </row>
    <row r="30" spans="1:15" s="164" customFormat="1" ht="89.25">
      <c r="A30" s="285">
        <v>26</v>
      </c>
      <c r="B30" s="285" t="str">
        <f>'Copy of PAG_2024_compilat_Final'!D27</f>
        <v>Aprobarea hotărârii de Guvern privind Programul de dezvoltarea a sectorului TIC și a economiei digitale</v>
      </c>
      <c r="C30" s="285"/>
      <c r="D30" s="285" t="str">
        <f>'Copy of PAG_2024_compilat_Final'!F27</f>
        <v xml:space="preserve">Stabilirea cadrului de politici pe termen scurt cu Planul de acțiuni pentru dezvoltarea industriei IT, infrastructurii de comunicații și  comerțului electronic </v>
      </c>
      <c r="E30" s="285" t="str">
        <f>'Copy of PAG_2024_compilat_Final'!G27</f>
        <v>Document de politici aprobat</v>
      </c>
      <c r="F30" s="297" t="str">
        <f>'Copy of PAG_2024_compilat_Final'!H27</f>
        <v xml:space="preserve"> 22.04.2024</v>
      </c>
      <c r="G30" s="297" t="str">
        <f>'Copy of PAG_2024_compilat_Final'!I27</f>
        <v xml:space="preserve"> 16.10.2024</v>
      </c>
      <c r="H30" s="297">
        <f>'Copy of PAG_2024_compilat_Final'!M27</f>
        <v>33660</v>
      </c>
      <c r="I30" s="286" t="str">
        <f>'Copy of PAG_2024_compilat_Final'!P27</f>
        <v xml:space="preserve"> 50.01</v>
      </c>
      <c r="J30" s="286" t="str">
        <f>'Copy of PAG_2024_compilat_Final'!Q27</f>
        <v>Ministerul Dezvoltării Economice și Digitalizării</v>
      </c>
      <c r="K30" s="286" t="str">
        <f>'Copy of PAG_2024_compilat_Final'!R27</f>
        <v>Ministerul Finanțelor; Agenția Guvernare Electronică</v>
      </c>
      <c r="L30" s="286" t="str">
        <f>'Copy of PAG_2024_compilat_Final'!S27</f>
        <v xml:space="preserve">Secretar de stat, domeniul digitalizare, Lupașcu Mihail
</v>
      </c>
      <c r="M30" s="286" t="str">
        <f>'Copy of PAG_2024_compilat_Final'!T27</f>
        <v>Direcția politici în domeniul tehnologiei informației și digitalizării</v>
      </c>
      <c r="N30" s="286" t="str">
        <f>'Copy of PAG_2024_compilat_Final'!U27</f>
        <v xml:space="preserve">Strategia de transformare digitală a Republicii Moldova pentru anii 2023-2030
</v>
      </c>
      <c r="O30" s="286" t="str">
        <f>'Copy of PAG_2024_compilat_Final'!V27</f>
        <v>Ana Gribinet, Direcția coordonare politici publice, Tel. 022 250 603</v>
      </c>
    </row>
    <row r="31" spans="1:15" s="164" customFormat="1" ht="102">
      <c r="A31" s="285">
        <v>27</v>
      </c>
      <c r="B31" s="285" t="str">
        <f>'Copy of PAG_2024_compilat_Final'!D28</f>
        <v>Aprobarea hotărârii de Guvern privind Programul de e-transformare a sectorului public</v>
      </c>
      <c r="C31" s="285"/>
      <c r="D31" s="285" t="str">
        <f>'Copy of PAG_2024_compilat_Final'!F28</f>
        <v>Stabilirea cadrului de politici pe termen scurt cu Planul de acțiuni pentru reducerea decalajului digital în societate, creșterea alfabetizării digitale și utilizării tehnologiilor digitale</v>
      </c>
      <c r="E31" s="285" t="str">
        <f>'Copy of PAG_2024_compilat_Final'!G28</f>
        <v>Document de politici aprobat</v>
      </c>
      <c r="F31" s="297" t="str">
        <f>'Copy of PAG_2024_compilat_Final'!H28</f>
        <v xml:space="preserve"> 08.04.2024</v>
      </c>
      <c r="G31" s="297" t="str">
        <f>'Copy of PAG_2024_compilat_Final'!I28</f>
        <v xml:space="preserve"> 27.12.2024</v>
      </c>
      <c r="H31" s="297">
        <f>'Copy of PAG_2024_compilat_Final'!M28</f>
        <v>30600</v>
      </c>
      <c r="I31" s="286" t="str">
        <f>'Copy of PAG_2024_compilat_Final'!P28</f>
        <v xml:space="preserve"> 50.01</v>
      </c>
      <c r="J31" s="286" t="str">
        <f>'Copy of PAG_2024_compilat_Final'!Q28</f>
        <v>Ministerul Dezvoltării Economice și Digitalizării</v>
      </c>
      <c r="K31" s="286" t="str">
        <f>'Copy of PAG_2024_compilat_Final'!R28</f>
        <v>Agenția Guvernare Electronică</v>
      </c>
      <c r="L31" s="286" t="str">
        <f>'Copy of PAG_2024_compilat_Final'!S28</f>
        <v xml:space="preserve">Secretar de stat, domeniul digitalizare, Lupașcu Mihail
</v>
      </c>
      <c r="M31" s="286" t="str">
        <f>'Copy of PAG_2024_compilat_Final'!T28</f>
        <v>Direcția politici în domeniul tehnologiei informației și digitalizării</v>
      </c>
      <c r="N31" s="286" t="str">
        <f>'Copy of PAG_2024_compilat_Final'!U28</f>
        <v xml:space="preserve">Strategia de transformare digitală a Republicii Moldova pentru anii 2023-2030
</v>
      </c>
      <c r="O31" s="286" t="str">
        <f>'Copy of PAG_2024_compilat_Final'!V28</f>
        <v>Ana Gribinet, Direcția coordonare politici publice, Tel. 022 250 603</v>
      </c>
    </row>
    <row r="32" spans="1:15" s="164" customFormat="1" ht="102">
      <c r="A32" s="285">
        <v>28</v>
      </c>
      <c r="B32" s="285" t="str">
        <f>'Copy of PAG_2024_compilat_Final'!D29</f>
        <v>Aprobarea hotărârii de Guvern privind Programul de dezvoltare a societății digitale</v>
      </c>
      <c r="C32" s="285"/>
      <c r="D32" s="285" t="str">
        <f>'Copy of PAG_2024_compilat_Final'!F29</f>
        <v>Stabilirea cadrului de politici pe termen scurt cu Planul de acțiuni pentru reducerea decalajului digital în societate, creșterea alfabetizării digitale și utilizării tehnologiilor digitale</v>
      </c>
      <c r="E32" s="285" t="str">
        <f>'Copy of PAG_2024_compilat_Final'!G29</f>
        <v>Document de politici aprobat</v>
      </c>
      <c r="F32" s="297" t="str">
        <f>'Copy of PAG_2024_compilat_Final'!H29</f>
        <v xml:space="preserve"> 18.03.2024</v>
      </c>
      <c r="G32" s="297" t="str">
        <f>'Copy of PAG_2024_compilat_Final'!I29</f>
        <v xml:space="preserve"> 16.10.2024</v>
      </c>
      <c r="H32" s="297">
        <f>'Copy of PAG_2024_compilat_Final'!M29</f>
        <v>30600</v>
      </c>
      <c r="I32" s="286" t="str">
        <f>'Copy of PAG_2024_compilat_Final'!P29</f>
        <v xml:space="preserve"> 50.01</v>
      </c>
      <c r="J32" s="286" t="str">
        <f>'Copy of PAG_2024_compilat_Final'!Q29</f>
        <v>Ministerul Dezvoltării Economice și Digitalizării</v>
      </c>
      <c r="K32" s="286" t="str">
        <f>'Copy of PAG_2024_compilat_Final'!R29</f>
        <v>Agenția Guvernare Electronică</v>
      </c>
      <c r="L32" s="286" t="str">
        <f>'Copy of PAG_2024_compilat_Final'!S29</f>
        <v xml:space="preserve">Secretar de stat, domeniul digitalizare, Lupașcu Mihail
</v>
      </c>
      <c r="M32" s="286" t="str">
        <f>'Copy of PAG_2024_compilat_Final'!T29</f>
        <v>Direcția politici în domeniul tehnologiei informației și digitalizării</v>
      </c>
      <c r="N32" s="286" t="str">
        <f>'Copy of PAG_2024_compilat_Final'!U29</f>
        <v xml:space="preserve">Strategia de transformare digitală a Republicii Moldova pentru anii 2023-2030
</v>
      </c>
      <c r="O32" s="286" t="str">
        <f>'Copy of PAG_2024_compilat_Final'!V29</f>
        <v>Ana Gribinet, Direcția coordonare politici publice, Tel. 022 250 603</v>
      </c>
    </row>
    <row r="33" spans="1:15" s="164" customFormat="1" ht="102">
      <c r="A33" s="285">
        <v>29</v>
      </c>
      <c r="B33" s="285" t="str">
        <f>'Copy of PAG_2024_compilat_Final'!D30</f>
        <v>Modificarea Legii nr.77/2016 cu privire la parcurile pentru tehnologia informației</v>
      </c>
      <c r="C33" s="285"/>
      <c r="D33" s="285" t="str">
        <f>'Copy of PAG_2024_compilat_Final'!F30</f>
        <v xml:space="preserve">Extinderea până în anul 2035 a  garanției de stat privind impozit unic; Extinderea genurilor de activitate eligibile a fi desfășurate în parc; Instituirea Consiliului parcului </v>
      </c>
      <c r="E33" s="285" t="str">
        <f>'Copy of PAG_2024_compilat_Final'!G30</f>
        <v>Proiect de lege aprobat de Guvern și transmis Parlamentului</v>
      </c>
      <c r="F33" s="297" t="str">
        <f>'Copy of PAG_2024_compilat_Final'!H30</f>
        <v xml:space="preserve"> 01.09.2023</v>
      </c>
      <c r="G33" s="297" t="str">
        <f>'Copy of PAG_2024_compilat_Final'!I30</f>
        <v xml:space="preserve"> 03.01.2024</v>
      </c>
      <c r="H33" s="297">
        <f>'Copy of PAG_2024_compilat_Final'!M30</f>
        <v>22950</v>
      </c>
      <c r="I33" s="286" t="str">
        <f>'Copy of PAG_2024_compilat_Final'!P30</f>
        <v xml:space="preserve"> 50.01</v>
      </c>
      <c r="J33" s="286" t="str">
        <f>'Copy of PAG_2024_compilat_Final'!Q30</f>
        <v>Ministerul Dezvoltării Economice și Digitalizării</v>
      </c>
      <c r="K33" s="286" t="str">
        <f>'Copy of PAG_2024_compilat_Final'!R30</f>
        <v>Ministerul Finanțelor</v>
      </c>
      <c r="L33" s="286" t="str">
        <f>'Copy of PAG_2024_compilat_Final'!S30</f>
        <v xml:space="preserve">Secretar de stat, domeniul digitalizare, Lupașcu Mihail
</v>
      </c>
      <c r="M33" s="286" t="str">
        <f>'Copy of PAG_2024_compilat_Final'!T30</f>
        <v>Direcția politici în domeniul tehnologiei informației și digitalizării</v>
      </c>
      <c r="N33" s="286"/>
      <c r="O33" s="286" t="str">
        <f>'Copy of PAG_2024_compilat_Final'!V30</f>
        <v>Ana Gribinet, Direcția coordonare politici publice, Tel. 022 250 603</v>
      </c>
    </row>
    <row r="34" spans="1:15" s="164" customFormat="1" ht="51">
      <c r="A34" s="285">
        <v>30</v>
      </c>
      <c r="B34" s="285" t="str">
        <f>'Copy of PAG_2024_compilat_Final'!D31</f>
        <v>Modificarea cadrului normativ secundar aferent Legii nr.77/2016 cu privire la parcurile pentru tehnologia informației</v>
      </c>
      <c r="C34" s="285"/>
      <c r="D34" s="285" t="str">
        <f>'Copy of PAG_2024_compilat_Final'!F31</f>
        <v>Ajustarea Hotărârii de Guvern nr.1144/2017și nr.1143/2017</v>
      </c>
      <c r="E34" s="285" t="str">
        <f>'Copy of PAG_2024_compilat_Final'!G31</f>
        <v>Hotărâre de Guvern aprobată</v>
      </c>
      <c r="F34" s="297" t="str">
        <f>'Copy of PAG_2024_compilat_Final'!H31</f>
        <v xml:space="preserve"> 01.11.2023</v>
      </c>
      <c r="G34" s="297" t="str">
        <f>'Copy of PAG_2024_compilat_Final'!I31</f>
        <v xml:space="preserve"> 24.04.2024</v>
      </c>
      <c r="H34" s="297">
        <f>'Copy of PAG_2024_compilat_Final'!M31</f>
        <v>18360</v>
      </c>
      <c r="I34" s="286" t="str">
        <f>'Copy of PAG_2024_compilat_Final'!P31</f>
        <v xml:space="preserve"> 50.01</v>
      </c>
      <c r="J34" s="286" t="str">
        <f>'Copy of PAG_2024_compilat_Final'!Q31</f>
        <v>Ministerul Dezvoltării Economice și Digitalizării</v>
      </c>
      <c r="K34" s="286"/>
      <c r="L34" s="286" t="str">
        <f>'Copy of PAG_2024_compilat_Final'!S31</f>
        <v xml:space="preserve">Secretar de stat, domeniul digitalizare, Lupașcu Mihail
</v>
      </c>
      <c r="M34" s="286" t="str">
        <f>'Copy of PAG_2024_compilat_Final'!T31</f>
        <v>Direcția politici în domeniul tehnologiei informației și digitalizării</v>
      </c>
      <c r="N34" s="286"/>
      <c r="O34" s="286" t="str">
        <f>'Copy of PAG_2024_compilat_Final'!V31</f>
        <v>Ana Gribinet, Direcția coordonare politici publice, Tel. 022 250 603</v>
      </c>
    </row>
    <row r="35" spans="1:15" s="164" customFormat="1" ht="127.5">
      <c r="A35" s="285">
        <v>31</v>
      </c>
      <c r="B35" s="285" t="str">
        <f>'Copy of PAG_2024_compilat_Final'!D32</f>
        <v>Aprobarea proiectului de Lege cu privire la ratificarea Acordului dintre Republica Moldova și Uniunea Europeană privind participarea Republicii Moldova la Programul Europa Digitală pentru perioada 2021-2027</v>
      </c>
      <c r="C35" s="285"/>
      <c r="D35" s="285" t="str">
        <f>'Copy of PAG_2024_compilat_Final'!F32</f>
        <v>Asocierea Republicii Moldova la Programul Europa Digitală pentru perioada 2021-2027</v>
      </c>
      <c r="E35" s="285" t="str">
        <f>'Copy of PAG_2024_compilat_Final'!G32</f>
        <v>Proiect de lege aprobat de Guvern și transmis Parlamentului</v>
      </c>
      <c r="F35" s="297" t="str">
        <f>'Copy of PAG_2024_compilat_Final'!H32</f>
        <v xml:space="preserve"> 03.01.2024</v>
      </c>
      <c r="G35" s="297" t="str">
        <f>'Copy of PAG_2024_compilat_Final'!I32</f>
        <v xml:space="preserve"> 12.06.2024</v>
      </c>
      <c r="H35" s="297">
        <f>'Copy of PAG_2024_compilat_Final'!M32</f>
        <v>18360</v>
      </c>
      <c r="I35" s="286" t="str">
        <f>'Copy of PAG_2024_compilat_Final'!P32</f>
        <v xml:space="preserve"> 50.01</v>
      </c>
      <c r="J35" s="286" t="str">
        <f>'Copy of PAG_2024_compilat_Final'!Q32</f>
        <v>Ministerul Dezvoltării Economice și Digitalizării</v>
      </c>
      <c r="K35" s="286" t="str">
        <f>'Copy of PAG_2024_compilat_Final'!R32</f>
        <v xml:space="preserve">Ministerul Finanțelor
Ministerul Afacerilor Externe și Integrării Europene
Ministerul Justiției
Agenția Guvernare Electronică
</v>
      </c>
      <c r="L35" s="286" t="str">
        <f>'Copy of PAG_2024_compilat_Final'!S32</f>
        <v xml:space="preserve">Secretar de stat, domeniul digitalizare, Lupașcu Mihail
</v>
      </c>
      <c r="M35" s="286" t="str">
        <f>'Copy of PAG_2024_compilat_Final'!T32</f>
        <v>Direcția politici în domeniul tehnologiei informației și digitalizării</v>
      </c>
      <c r="N35" s="286" t="str">
        <f>'Copy of PAG_2024_compilat_Final'!U32</f>
        <v xml:space="preserve">Strategia de transformare digitală a Republicii Moldova pentru anii 2023-2030
</v>
      </c>
      <c r="O35" s="286" t="str">
        <f>'Copy of PAG_2024_compilat_Final'!V32</f>
        <v>Ana Gribinet, Direcția coordonare politici publice, Tel. 022 250 603</v>
      </c>
    </row>
    <row r="36" spans="1:15" s="164" customFormat="1" ht="114.75">
      <c r="A36" s="285">
        <v>32</v>
      </c>
      <c r="B36" s="285" t="str">
        <f>'Copy of PAG_2024_compilat_Final'!D33</f>
        <v>[UE] Aprobarea proiectului de Lege pentru transpunerea Regulamentului (UE) 2019/1150 al Parlamentului European și al Consiliului din 20 iunie 2019 privind promovarea echități și a transparenței pentru întreprinderile utilizatoare de servicii de intermediere online</v>
      </c>
      <c r="C36" s="285" t="str">
        <f>'Copy of PAG_2024_compilat_Final'!E33</f>
        <v xml:space="preserve">Regulamentul (UE) 2019/1150 al Parlamentului European și al Consiliului din 20 iunie 2019 privind promovarea echități și a transparenței pentru întreprinderile utilizatoare de servicii de intermediere online;
PNA 2024-2027
Cap. X Societatea informațională și mass-media Regulamentul (UE) 2019/1150 al Parlamentului European și al Consiliului din 20 iunie 2019 privind promovarea echități și a transparenței pentru întreprinderile utilizatoare de servicii de intermediere online;
PNA 2024-2027
Cap. X Societatea informațională și mass-media  
</v>
      </c>
      <c r="D36" s="285" t="str">
        <f>'Copy of PAG_2024_compilat_Final'!F33</f>
        <v>Alinierea cadrului juridic național la acquis-ul UE</v>
      </c>
      <c r="E36" s="285" t="str">
        <f>'Copy of PAG_2024_compilat_Final'!G33</f>
        <v>Proiect de lege aprobat de Guvern și transmis Parlamentului</v>
      </c>
      <c r="F36" s="297" t="str">
        <f>'Copy of PAG_2024_compilat_Final'!H33</f>
        <v xml:space="preserve"> 01.04.2024</v>
      </c>
      <c r="G36" s="297" t="str">
        <f>'Copy of PAG_2024_compilat_Final'!I33</f>
        <v xml:space="preserve"> 16.10.2024</v>
      </c>
      <c r="H36" s="297">
        <f>'Copy of PAG_2024_compilat_Final'!M33</f>
        <v>22950</v>
      </c>
      <c r="I36" s="286" t="str">
        <f>'Copy of PAG_2024_compilat_Final'!P33</f>
        <v xml:space="preserve"> 50.01</v>
      </c>
      <c r="J36" s="286" t="str">
        <f>'Copy of PAG_2024_compilat_Final'!Q33</f>
        <v>Ministerul Dezvoltării Economice și Digitalizării</v>
      </c>
      <c r="K36" s="286"/>
      <c r="L36" s="286" t="str">
        <f>'Copy of PAG_2024_compilat_Final'!S33</f>
        <v xml:space="preserve">Secretar de stat, domeniul digitalizare, Lupașcu Mihail
</v>
      </c>
      <c r="M36" s="286" t="str">
        <f>'Copy of PAG_2024_compilat_Final'!T33</f>
        <v>Direcția politici în domeniul tehnologiei informației și digitalizării</v>
      </c>
      <c r="N36" s="286" t="str">
        <f>'Copy of PAG_2024_compilat_Final'!U33</f>
        <v xml:space="preserve">PNA cap. X 
Societatea informațională și mass-media  
</v>
      </c>
      <c r="O36" s="286" t="str">
        <f>'Copy of PAG_2024_compilat_Final'!V33</f>
        <v>Ana Gribinet, Direcția coordonare politici publice, Tel. 022 250 603</v>
      </c>
    </row>
    <row r="37" spans="1:15" s="164" customFormat="1" ht="89.25">
      <c r="A37" s="285">
        <v>33</v>
      </c>
      <c r="B37" s="285" t="str">
        <f>'Copy of PAG_2024_compilat_Final'!D34</f>
        <v>Aprobarea hotărârii de Guvern privind desemnarea Autorității competente la nivel național în domeniul securității cibernetice și stabilirea modului de organizare și funcționare a acesteia</v>
      </c>
      <c r="C37" s="285"/>
      <c r="D37" s="285" t="str">
        <f>'Copy of PAG_2024_compilat_Final'!F34</f>
        <v>Crearea autorității competente la nivel național în domeniul securității cibernetice și reglementarea modului de organizare și funcționare a acesteia</v>
      </c>
      <c r="E37" s="285" t="str">
        <f>'Copy of PAG_2024_compilat_Final'!G34</f>
        <v>Hotărâre de Guvern aprobată</v>
      </c>
      <c r="F37" s="297" t="str">
        <f>'Copy of PAG_2024_compilat_Final'!H34</f>
        <v xml:space="preserve"> 15.09.2023</v>
      </c>
      <c r="G37" s="297" t="str">
        <f>'Copy of PAG_2024_compilat_Final'!I34</f>
        <v xml:space="preserve"> 03.01.2024</v>
      </c>
      <c r="H37" s="297">
        <f>'Copy of PAG_2024_compilat_Final'!M34</f>
        <v>27540</v>
      </c>
      <c r="I37" s="286" t="str">
        <f>'Copy of PAG_2024_compilat_Final'!P34</f>
        <v xml:space="preserve"> 50.01</v>
      </c>
      <c r="J37" s="286" t="str">
        <f>'Copy of PAG_2024_compilat_Final'!Q34</f>
        <v>Ministerul Dezvoltării Economice și Digitalizării</v>
      </c>
      <c r="K37" s="286"/>
      <c r="L37" s="286" t="str">
        <f>'Copy of PAG_2024_compilat_Final'!S34</f>
        <v xml:space="preserve">Secretar de stat, domeniul digitalizare, Lupașcu Mihail
</v>
      </c>
      <c r="M37" s="286" t="str">
        <f>'Copy of PAG_2024_compilat_Final'!T34</f>
        <v>Direcția politici în domeniul tehnologiei informației și digitalizării</v>
      </c>
      <c r="N37" s="286" t="str">
        <f>'Copy of PAG_2024_compilat_Final'!U34</f>
        <v xml:space="preserve">PNA Subcap. III. Libertate, securitate și justiție, Securitatea cibernetică:
</v>
      </c>
      <c r="O37" s="286" t="str">
        <f>'Copy of PAG_2024_compilat_Final'!V34</f>
        <v>Ana Gribinet, Direcția coordonare politici publice, Tel. 022 250 603</v>
      </c>
    </row>
    <row r="38" spans="1:15" s="164" customFormat="1" ht="63.75">
      <c r="A38" s="285">
        <v>34</v>
      </c>
      <c r="B38" s="285" t="str">
        <f>'Copy of PAG_2024_compilat_Final'!D35</f>
        <v>Modificarea legilor sectoriale în vederea armonizării la prevederile Legii nr.48/2023 cu privire la securitatea cibernetică</v>
      </c>
      <c r="C38" s="285"/>
      <c r="D38" s="285" t="str">
        <f>'Copy of PAG_2024_compilat_Final'!F35</f>
        <v>Ajustarea cadrului normativ în vigoare la prevederile Legii nr.48/2023</v>
      </c>
      <c r="E38" s="285" t="str">
        <f>'Copy of PAG_2024_compilat_Final'!G35</f>
        <v>Proiect de lege aprobat de Guvern și transmis Parlamentului</v>
      </c>
      <c r="F38" s="297" t="str">
        <f>'Copy of PAG_2024_compilat_Final'!H35</f>
        <v xml:space="preserve"> 22.09.2023</v>
      </c>
      <c r="G38" s="297" t="str">
        <f>'Copy of PAG_2024_compilat_Final'!I35</f>
        <v xml:space="preserve"> 03.01.2024</v>
      </c>
      <c r="H38" s="297">
        <f>'Copy of PAG_2024_compilat_Final'!M35</f>
        <v>22950</v>
      </c>
      <c r="I38" s="286" t="str">
        <f>'Copy of PAG_2024_compilat_Final'!P35</f>
        <v xml:space="preserve"> 50.01</v>
      </c>
      <c r="J38" s="286" t="str">
        <f>'Copy of PAG_2024_compilat_Final'!Q35</f>
        <v>Ministerul Dezvoltării Economice și Digitalizării</v>
      </c>
      <c r="K38" s="286"/>
      <c r="L38" s="286" t="str">
        <f>'Copy of PAG_2024_compilat_Final'!S35</f>
        <v xml:space="preserve">Secretar de stat, domeniul digitalizare, Lupașcu Mihail
</v>
      </c>
      <c r="M38" s="286" t="str">
        <f>'Copy of PAG_2024_compilat_Final'!T35</f>
        <v>Direcția politici în domeniul tehnologiei informației și digitalizării</v>
      </c>
      <c r="N38" s="286" t="str">
        <f>'Copy of PAG_2024_compilat_Final'!U35</f>
        <v xml:space="preserve">PNA Subcap. III. Libertate, securitate și justiție, Securitatea cibernetică:
</v>
      </c>
      <c r="O38" s="286" t="str">
        <f>'Copy of PAG_2024_compilat_Final'!V35</f>
        <v>Ana Gribinet, Direcția coordonare politici publice, Tel. 022 250 603</v>
      </c>
    </row>
    <row r="39" spans="1:15" s="164" customFormat="1" ht="63.75">
      <c r="A39" s="285">
        <v>35</v>
      </c>
      <c r="B39" s="285" t="str">
        <f>'Copy of PAG_2024_compilat_Final'!D36</f>
        <v>Aprobarea hotărârii de Guvern privind lista sectoarelor și a tipurilor de furnizori de servicii</v>
      </c>
      <c r="C39" s="285"/>
      <c r="D39" s="285" t="str">
        <f>'Copy of PAG_2024_compilat_Final'!F36</f>
        <v>Determinarea sectoarelor și furnizorilor de servicii care vor cădea sub incidența prevederilor Legii nr.48/2023</v>
      </c>
      <c r="E39" s="285" t="str">
        <f>'Copy of PAG_2024_compilat_Final'!G36</f>
        <v>Hotărâre de Guvern aprobată</v>
      </c>
      <c r="F39" s="297" t="str">
        <f>'Copy of PAG_2024_compilat_Final'!H36</f>
        <v xml:space="preserve"> 01.04.2023</v>
      </c>
      <c r="G39" s="297" t="str">
        <f>'Copy of PAG_2024_compilat_Final'!I36</f>
        <v xml:space="preserve"> 03.01.2024</v>
      </c>
      <c r="H39" s="297">
        <f>'Copy of PAG_2024_compilat_Final'!M36</f>
        <v>22950</v>
      </c>
      <c r="I39" s="286" t="str">
        <f>'Copy of PAG_2024_compilat_Final'!P36</f>
        <v xml:space="preserve"> 50.01</v>
      </c>
      <c r="J39" s="286" t="str">
        <f>'Copy of PAG_2024_compilat_Final'!Q36</f>
        <v>Ministerul Dezvoltării Economice și Digitalizării</v>
      </c>
      <c r="K39" s="286"/>
      <c r="L39" s="286" t="str">
        <f>'Copy of PAG_2024_compilat_Final'!S36</f>
        <v xml:space="preserve">Secretar de stat, domeniul digitalizare, Lupașcu Mihail
</v>
      </c>
      <c r="M39" s="286" t="str">
        <f>'Copy of PAG_2024_compilat_Final'!T36</f>
        <v>Direcția politici în domeniul tehnologiei informației și digitalizării</v>
      </c>
      <c r="N39" s="286" t="str">
        <f>'Copy of PAG_2024_compilat_Final'!U36</f>
        <v xml:space="preserve">PNA Subcap. III. Libertate, securitate și justiție, Securitatea cibernetică:
</v>
      </c>
      <c r="O39" s="286" t="str">
        <f>'Copy of PAG_2024_compilat_Final'!V36</f>
        <v>Ana Gribinet, Direcția coordonare politici publice, Tel. 022 250 603</v>
      </c>
    </row>
    <row r="40" spans="1:15" s="164" customFormat="1" ht="76.5">
      <c r="A40" s="285">
        <v>36</v>
      </c>
      <c r="B40" s="285" t="str">
        <f>'Copy of PAG_2024_compilat_Final'!D37</f>
        <v>Aprobarea hotărârii de Guvern privind Metodologia de identificare a furnizorilor de servicii</v>
      </c>
      <c r="C40" s="285"/>
      <c r="D40" s="285" t="str">
        <f>'Copy of PAG_2024_compilat_Final'!F37</f>
        <v>Stabilirea criteriilor de identificare a furnizorilor de servicii care vor cădea sub incidența prevederilor Legii nr.48/2023</v>
      </c>
      <c r="E40" s="285" t="str">
        <f>'Copy of PAG_2024_compilat_Final'!G37</f>
        <v>Hotărâre de Guvern aprobată</v>
      </c>
      <c r="F40" s="297" t="str">
        <f>'Copy of PAG_2024_compilat_Final'!H37</f>
        <v xml:space="preserve"> 01.04.2023</v>
      </c>
      <c r="G40" s="297" t="str">
        <f>'Copy of PAG_2024_compilat_Final'!I37</f>
        <v xml:space="preserve"> 03.01.2024</v>
      </c>
      <c r="H40" s="297">
        <f>'Copy of PAG_2024_compilat_Final'!M37</f>
        <v>22950</v>
      </c>
      <c r="I40" s="286" t="str">
        <f>'Copy of PAG_2024_compilat_Final'!P37</f>
        <v xml:space="preserve"> 50.01</v>
      </c>
      <c r="J40" s="286" t="str">
        <f>'Copy of PAG_2024_compilat_Final'!Q37</f>
        <v>Ministerul Dezvoltării Economice și Digitalizării</v>
      </c>
      <c r="K40" s="286"/>
      <c r="L40" s="286" t="str">
        <f>'Copy of PAG_2024_compilat_Final'!S37</f>
        <v xml:space="preserve">Secretar de stat, domeniul digitalizare, Lupașcu Mihail
</v>
      </c>
      <c r="M40" s="286" t="str">
        <f>'Copy of PAG_2024_compilat_Final'!T37</f>
        <v>Direcția politici în domeniul tehnologiei informației și digitalizării</v>
      </c>
      <c r="N40" s="286" t="str">
        <f>'Copy of PAG_2024_compilat_Final'!U37</f>
        <v xml:space="preserve">PNA Subcap. III. Libertate, securitate și justiție, Securitatea cibernetică:
</v>
      </c>
      <c r="O40" s="286" t="str">
        <f>'Copy of PAG_2024_compilat_Final'!V37</f>
        <v>Ana Gribinet, Direcția coordonare politici publice, Tel. 022 250 603</v>
      </c>
    </row>
    <row r="41" spans="1:15" s="164" customFormat="1" ht="76.5">
      <c r="A41" s="285">
        <v>37</v>
      </c>
      <c r="B41" s="285" t="str">
        <f>'Copy of PAG_2024_compilat_Final'!D38</f>
        <v>Aprobarea hotărârii de Guvern privind stabilirea procedurii de identificare și verificare la distanță a identității unei persoane (Electronic know your customer) Ekyc</v>
      </c>
      <c r="C41" s="285"/>
      <c r="D41" s="285" t="str">
        <f>'Copy of PAG_2024_compilat_Final'!F38</f>
        <v>Facilitarea comerțului electronic și verificarea identității electronice</v>
      </c>
      <c r="E41" s="285" t="str">
        <f>'Copy of PAG_2024_compilat_Final'!G38</f>
        <v>Hotărâre de Guvern aprobată</v>
      </c>
      <c r="F41" s="297" t="str">
        <f>'Copy of PAG_2024_compilat_Final'!H38</f>
        <v xml:space="preserve"> 02.10.2023</v>
      </c>
      <c r="G41" s="297" t="str">
        <f>'Copy of PAG_2024_compilat_Final'!I38</f>
        <v xml:space="preserve"> 14.02.2024</v>
      </c>
      <c r="H41" s="297">
        <f>'Copy of PAG_2024_compilat_Final'!M38</f>
        <v>18360</v>
      </c>
      <c r="I41" s="286" t="str">
        <f>'Copy of PAG_2024_compilat_Final'!P38</f>
        <v xml:space="preserve"> 20.24; 03.03</v>
      </c>
      <c r="J41" s="286" t="str">
        <f>'Copy of PAG_2024_compilat_Final'!Q38</f>
        <v>Ministerul Dezvoltării Economice și Digitalizării</v>
      </c>
      <c r="K41" s="286" t="str">
        <f>'Copy of PAG_2024_compilat_Final'!R38</f>
        <v>Agenția Guvernare Electronică</v>
      </c>
      <c r="L41" s="286" t="str">
        <f>'Copy of PAG_2024_compilat_Final'!S38</f>
        <v xml:space="preserve">Secretar de stat, domeniul digitalizare, Lupașcu Mihail
</v>
      </c>
      <c r="M41" s="286"/>
      <c r="N41" s="286" t="str">
        <f>'Copy of PAG_2024_compilat_Final'!U38</f>
        <v>PAG. cap V/Economie și digitalizare, alin.7</v>
      </c>
      <c r="O41" s="286" t="str">
        <f>'Copy of PAG_2024_compilat_Final'!V38</f>
        <v>Ana Gribinet, Direcția coordonare politici publice, Tel. 022 250 603</v>
      </c>
    </row>
    <row r="42" spans="1:15" s="164" customFormat="1" ht="102">
      <c r="A42" s="285">
        <v>38</v>
      </c>
      <c r="B42" s="285" t="str">
        <f>'Copy of PAG_2024_compilat_Final'!D39</f>
        <v>[UE] Aprobarea proiectului de lege privind Codul comunicațiilor electronice</v>
      </c>
      <c r="C42" s="285" t="str">
        <f>'Copy of PAG_2024_compilat_Final'!E39</f>
        <v>1. Directiva (UE) 2018/1972 a Parlamentului European și a Consiliului din 11 decembrie 2018 de instituire a Codului european al comunicațiilor electronice;
2. Regulamentul de punere în aplicare (UE) 2019/2243 al Comisiei din 17 decembrie 2019 de stabilire a modelului fișei de sinteză a contractului care trebuie utilizat de furnizorii de servicii de comunicații electronice destinate publicului în temeiul Directivei (UE) 2018/1972 a Parlamentului European și a Consiliului</v>
      </c>
      <c r="D42" s="285" t="str">
        <f>'Copy of PAG_2024_compilat_Final'!F39</f>
        <v>Armonizarea legislației in domeniu la acquis-ul  comunitar în domeniul comunicațiilor electronice, inclusiv în contextul implementării soluții pe termen lung pentru „rome like at home”</v>
      </c>
      <c r="E42" s="285" t="str">
        <f>'Copy of PAG_2024_compilat_Final'!G39</f>
        <v>Proiect de lege aprobat de Guvern și transmis Parlamentului</v>
      </c>
      <c r="F42" s="297" t="str">
        <f>'Copy of PAG_2024_compilat_Final'!H39</f>
        <v xml:space="preserve"> 20.03.2024</v>
      </c>
      <c r="G42" s="297" t="str">
        <f>'Copy of PAG_2024_compilat_Final'!I39</f>
        <v xml:space="preserve"> 19.06.2024</v>
      </c>
      <c r="H42" s="297">
        <f>'Copy of PAG_2024_compilat_Final'!M39</f>
        <v>20043</v>
      </c>
      <c r="I42" s="286" t="str">
        <f>'Copy of PAG_2024_compilat_Final'!P39</f>
        <v xml:space="preserve"> 50.01</v>
      </c>
      <c r="J42" s="286" t="str">
        <f>'Copy of PAG_2024_compilat_Final'!Q39</f>
        <v>Ministerul Dezvoltării Economice și Digitalizării</v>
      </c>
      <c r="K42" s="286"/>
      <c r="L42" s="286" t="str">
        <f>'Copy of PAG_2024_compilat_Final'!S39</f>
        <v xml:space="preserve">Secretar de stat, domeniul digitalizare, Lupașcu Mihail
</v>
      </c>
      <c r="M42" s="286" t="str">
        <f>'Copy of PAG_2024_compilat_Final'!T39</f>
        <v>Direcția Politici în domeniul comunicațiilor Electronice și Poștale</v>
      </c>
      <c r="N42" s="286" t="str">
        <f>'Copy of PAG_2024_compilat_Final'!U39</f>
        <v>AA</v>
      </c>
      <c r="O42" s="286" t="str">
        <f>'Copy of PAG_2024_compilat_Final'!V39</f>
        <v>Ana Gribinet, Direcția coordonare politici publice, Tel. 022 250 603</v>
      </c>
    </row>
    <row r="43" spans="1:15" s="164" customFormat="1" ht="204">
      <c r="A43" s="285">
        <v>39</v>
      </c>
      <c r="B43" s="285" t="str">
        <f>'Copy of PAG_2024_compilat_Final'!D40</f>
        <v>[UE] Aprobarea proiectului de lege privind reglementarea tarifelor de roaming cu statele membre ale UE</v>
      </c>
      <c r="C43" s="285" t="str">
        <f>'Copy of PAG_2024_compilat_Final'!E40</f>
        <v>1. Regulamentul (UE) 2022/612 al Parlamentului European și al Consiliului din 6 aprilie 2022 privind roamingul în rețelele publice de comunicații mobile în interiorul Uniunii;
2. Regulamentul Delegat (UE) 2021/654 al Comisiei din 18 decembrie 2020 de completare a Directivei (UE) 2018/1972 a Parlamentului European și a Consiliului prin stabilirea unui tarif maxim unic la nivelul Uniunii de terminare a apelurilor de voce în rețelele mobile și a unui tarif maxim unic la nivelul Uniunii de terminare a apelurilor de voce în rețelele fixe;
3. Regulamentul de punere în aplicare (UE) 2016/2286 al Comisiei  din 15 decembrie 2016 de stabilire a unor norme detaliate cu privire la aplicarea politicii utilizării rezonabile, precum și la metodologia de evaluare a sustenabilității eliminării suprataxelor pentru serviciile de roaming cu amănuntul și la cererea care trebuie prezentată de furnizorul de servicii de roaming în scopul evaluării respective.
4. Regulamentul (UE) 2018/1971 al Parlamentului European și al Consiliului din 11 decembrie 2018 de instituire a Organismului Autorităților Europene de Reglementare în Domeniul Comunicațiilor Electronice (OAREC) și a Agenției de sprijin pentru OAREC (Oficiul OAREC) și de modificare a Regulamentului (UE) 2015/2120 și de abrogare a Regulamentului (CE) nr. 1211/2009</v>
      </c>
      <c r="D43" s="285" t="str">
        <f>'Copy of PAG_2024_compilat_Final'!F40</f>
        <v>Armonizarea legislației in domeniu la acquis-ul  comunitar în domeniul comunicațiilor electronice  în contextul implementării soluții pe termen lung pentru „rome like at home”</v>
      </c>
      <c r="E43" s="285" t="str">
        <f>'Copy of PAG_2024_compilat_Final'!G40</f>
        <v>Proiect de lege aprobat de Guvern și transmis Parlamentului</v>
      </c>
      <c r="F43" s="297" t="str">
        <f>'Copy of PAG_2024_compilat_Final'!H40</f>
        <v xml:space="preserve"> 05.02.2024</v>
      </c>
      <c r="G43" s="297" t="str">
        <f>'Copy of PAG_2024_compilat_Final'!I40</f>
        <v xml:space="preserve"> 27.12.2024</v>
      </c>
      <c r="H43" s="297">
        <f>'Copy of PAG_2024_compilat_Final'!M40</f>
        <v>20043</v>
      </c>
      <c r="I43" s="286" t="str">
        <f>'Copy of PAG_2024_compilat_Final'!P40</f>
        <v xml:space="preserve"> 50.01</v>
      </c>
      <c r="J43" s="286" t="str">
        <f>'Copy of PAG_2024_compilat_Final'!Q40</f>
        <v>Ministerul Dezvoltării Economice și Digitalizării</v>
      </c>
      <c r="K43" s="286"/>
      <c r="L43" s="286" t="str">
        <f>'Copy of PAG_2024_compilat_Final'!S40</f>
        <v xml:space="preserve">Secretar de stat, domeniul digitalizare, Lupașcu Mihail
</v>
      </c>
      <c r="M43" s="286" t="str">
        <f>'Copy of PAG_2024_compilat_Final'!T40</f>
        <v>Direcția Politici în domeniul Comunicațiilor Electronice și Poștale</v>
      </c>
      <c r="N43" s="286" t="str">
        <f>'Copy of PAG_2024_compilat_Final'!U40</f>
        <v>AA; Agenda de Asociere 2021-2027</v>
      </c>
      <c r="O43" s="286" t="str">
        <f>'Copy of PAG_2024_compilat_Final'!V40</f>
        <v>Ana Gribinet, Direcția coordonare politici publice, Tel. 022 250 603</v>
      </c>
    </row>
    <row r="44" spans="1:15" s="164" customFormat="1" ht="114.75">
      <c r="A44" s="285">
        <v>40</v>
      </c>
      <c r="B44" s="285" t="str">
        <f>'Copy of PAG_2024_compilat_Final'!D41</f>
        <v xml:space="preserve">[UE] Modificarea unor acte normative (Legea nr.28/2016 privind accesul pe proprietăți și utilizarea partajată a infrastructurii asociate rețelelor publice de comunicații electronice, Codul contravențional al Republicii Moldova nr.218/2008) </v>
      </c>
      <c r="C44" s="285" t="str">
        <f>'Copy of PAG_2024_compilat_Final'!E41</f>
        <v>Directiva 2014/61/UE a Parlamentului European și a Consiliului din 15 mai 2014 privind măsuri de reducere a costului instalării rețelelor de comunicații electronice de mare viteză</v>
      </c>
      <c r="D44" s="285" t="str">
        <f>'Copy of PAG_2024_compilat_Final'!F41</f>
        <v>Armonizarea legislației în domeniu la acquis-ul comunitar în domeniul comunicațiilor electronice pentru facilitarea creării rețelelor de comunicații electronice de mare viteză</v>
      </c>
      <c r="E44" s="285" t="str">
        <f>'Copy of PAG_2024_compilat_Final'!G41</f>
        <v>Proiect de lege aprobat de Guvern și transmis Parlamentului</v>
      </c>
      <c r="F44" s="297" t="str">
        <f>'Copy of PAG_2024_compilat_Final'!H41</f>
        <v xml:space="preserve"> 25.03.2024</v>
      </c>
      <c r="G44" s="297" t="str">
        <f>'Copy of PAG_2024_compilat_Final'!I41</f>
        <v xml:space="preserve"> 12.06.2024</v>
      </c>
      <c r="H44" s="297">
        <f>'Copy of PAG_2024_compilat_Final'!M41</f>
        <v>20043</v>
      </c>
      <c r="I44" s="286" t="str">
        <f>'Copy of PAG_2024_compilat_Final'!P41</f>
        <v xml:space="preserve"> 50.01</v>
      </c>
      <c r="J44" s="286" t="str">
        <f>'Copy of PAG_2024_compilat_Final'!Q41</f>
        <v>Ministerul Dezvoltării Economice și Digitalizării</v>
      </c>
      <c r="K44" s="286"/>
      <c r="L44" s="286" t="str">
        <f>'Copy of PAG_2024_compilat_Final'!S41</f>
        <v xml:space="preserve">Secretar de stat, domeniul digitalizare, Lupașcu Mihail
</v>
      </c>
      <c r="M44" s="286" t="str">
        <f>'Copy of PAG_2024_compilat_Final'!T41</f>
        <v>Direcția Politici în domeniul Comunicațiilor Electronice și Poștale</v>
      </c>
      <c r="N44" s="286" t="str">
        <f>'Copy of PAG_2024_compilat_Final'!U41</f>
        <v>Hotărârea de Guvern nr.987/2020</v>
      </c>
      <c r="O44" s="286" t="str">
        <f>'Copy of PAG_2024_compilat_Final'!V41</f>
        <v>Ana Gribinet, Direcția coordonare politici publice, Tel. 022 250 603</v>
      </c>
    </row>
    <row r="45" spans="1:15" s="164" customFormat="1" ht="89.25">
      <c r="A45" s="285">
        <v>41</v>
      </c>
      <c r="B45" s="285" t="str">
        <f>'Copy of PAG_2024_compilat_Final'!D42</f>
        <v xml:space="preserve">Ratificarea actelor Uniunii Poștale Universale, aprobate la al 4-le Congres extraordinar al Uniunii Poștale Universale din Er-Riyadh în perioada 1-5 octombrie 2023
</v>
      </c>
      <c r="C45" s="285"/>
      <c r="D45" s="285" t="str">
        <f>'Copy of PAG_2024_compilat_Final'!F42</f>
        <v>Ajustarea legislației naționale în conformitate cu cadrul legal internațional în domeniul comunicațiilor poștale</v>
      </c>
      <c r="E45" s="285" t="str">
        <f>'Copy of PAG_2024_compilat_Final'!G42</f>
        <v>Proiect de lege aprobat de Guvern și transmis Parlamentului</v>
      </c>
      <c r="F45" s="297" t="str">
        <f>'Copy of PAG_2024_compilat_Final'!H42</f>
        <v xml:space="preserve"> 06.05.2024</v>
      </c>
      <c r="G45" s="297" t="str">
        <f>'Copy of PAG_2024_compilat_Final'!I42</f>
        <v xml:space="preserve"> 24.07.2024</v>
      </c>
      <c r="H45" s="297">
        <f>'Copy of PAG_2024_compilat_Final'!M42</f>
        <v>20043</v>
      </c>
      <c r="I45" s="286" t="str">
        <f>'Copy of PAG_2024_compilat_Final'!P42</f>
        <v xml:space="preserve"> 50.01</v>
      </c>
      <c r="J45" s="286" t="str">
        <f>'Copy of PAG_2024_compilat_Final'!Q42</f>
        <v>Ministerul Dezvoltării Economice și Digitalizării</v>
      </c>
      <c r="K45" s="286"/>
      <c r="L45" s="286" t="str">
        <f>'Copy of PAG_2024_compilat_Final'!S42</f>
        <v xml:space="preserve">Secretar de stat, domeniul digitalizare, Lupașcu Mihail
</v>
      </c>
      <c r="M45" s="286" t="str">
        <f>'Copy of PAG_2024_compilat_Final'!T42</f>
        <v>Direcția Politici în domeniul Comunicațiilor Electronice și Poștale</v>
      </c>
      <c r="N45" s="286" t="str">
        <f>'Copy of PAG_2024_compilat_Final'!U42</f>
        <v>Legea comunicațiilor
poștale nr.36/2016,</v>
      </c>
      <c r="O45" s="286" t="str">
        <f>'Copy of PAG_2024_compilat_Final'!V42</f>
        <v>Ana Gribinet, Direcția coordonare politici publice, Tel. 022 250 603</v>
      </c>
    </row>
    <row r="46" spans="1:15" s="164" customFormat="1" ht="153">
      <c r="A46" s="285">
        <v>42</v>
      </c>
      <c r="B46" s="285" t="str">
        <f>'Copy of PAG_2024_compilat_Final'!D43</f>
        <v xml:space="preserve">Modificarea Tabelului Național de Atribuire a Benzilor de Frecvențe în vederea ajustării cadrului național la prevederile internaționale </v>
      </c>
      <c r="C46" s="285"/>
      <c r="D46" s="285" t="str">
        <f>'Copy of PAG_2024_compilat_Final'!F43</f>
        <v>Ajustarea cadrului normativ național  în conformitate cu cadrul legal internațional în domeniul radiocomunicațiilor urmare a Conferinței Mondiale a Radicomunicațiilor WRC-2023 a Uniunii Internaționale a Telecomunicațiilor</v>
      </c>
      <c r="E46" s="285" t="str">
        <f>'Copy of PAG_2024_compilat_Final'!G43</f>
        <v>Hotărâre de Guvern aprobată</v>
      </c>
      <c r="F46" s="297" t="str">
        <f>'Copy of PAG_2024_compilat_Final'!H43</f>
        <v xml:space="preserve"> 20.05.2024</v>
      </c>
      <c r="G46" s="297" t="str">
        <f>'Copy of PAG_2024_compilat_Final'!I43</f>
        <v xml:space="preserve"> 18.09.2024</v>
      </c>
      <c r="H46" s="297">
        <f>'Copy of PAG_2024_compilat_Final'!M43</f>
        <v>20043</v>
      </c>
      <c r="I46" s="286" t="str">
        <f>'Copy of PAG_2024_compilat_Final'!P43</f>
        <v xml:space="preserve"> 50.01</v>
      </c>
      <c r="J46" s="286" t="str">
        <f>'Copy of PAG_2024_compilat_Final'!Q43</f>
        <v>Ministerul Dezvoltării Economice și Digitalizării</v>
      </c>
      <c r="K46" s="286"/>
      <c r="L46" s="286" t="str">
        <f>'Copy of PAG_2024_compilat_Final'!S43</f>
        <v xml:space="preserve">Secretar de stat, domeniul digitalizare, Lupașcu Mihail
</v>
      </c>
      <c r="M46" s="286" t="str">
        <f>'Copy of PAG_2024_compilat_Final'!T43</f>
        <v>Direcția Politici în domeniul Comunicațiilor Electronice și Poștale</v>
      </c>
      <c r="N46" s="286" t="str">
        <f>'Copy of PAG_2024_compilat_Final'!U43</f>
        <v>AA RM-UE</v>
      </c>
      <c r="O46" s="286" t="str">
        <f>'Copy of PAG_2024_compilat_Final'!V43</f>
        <v>Ana Gribinet, Direcția coordonare politici publice, Tel. 022 250 603</v>
      </c>
    </row>
    <row r="47" spans="1:15" s="164" customFormat="1" ht="76.5">
      <c r="A47" s="285">
        <v>43</v>
      </c>
      <c r="B47" s="285" t="str">
        <f>'Copy of PAG_2024_compilat_Final'!D44</f>
        <v>[UE] Modificarea unor acte normative privind societățile comerciale cu răspundere limitată cu asociat unic (Legea nr.135/2007 privind SRL)</v>
      </c>
      <c r="C47" s="285" t="str">
        <f>'Copy of PAG_2024_compilat_Final'!E44</f>
        <v>Transpune: Directiva 2009/102/CE a Parlamentului European și a Consiliului din 16 septembrie 2009 în materie de drept al societăților comerciale privind societățile comerciale cu răspundere limitată cu asociat unic</v>
      </c>
      <c r="D47" s="285" t="str">
        <f>'Copy of PAG_2024_compilat_Final'!F44</f>
        <v>Armonizarea cadrului național cu legislația europeană privind dreptul societăților comerciale cu răspundere limitată cu asociat unic</v>
      </c>
      <c r="E47" s="285" t="str">
        <f>'Copy of PAG_2024_compilat_Final'!G44</f>
        <v>Proiect de lege aprobat de Guvern și transmis Parlamentului</v>
      </c>
      <c r="F47" s="297" t="str">
        <f>'Copy of PAG_2024_compilat_Final'!H44</f>
        <v xml:space="preserve"> 21.01.2024</v>
      </c>
      <c r="G47" s="297" t="str">
        <f>'Copy of PAG_2024_compilat_Final'!I44</f>
        <v xml:space="preserve"> 12.06.2024</v>
      </c>
      <c r="H47" s="297">
        <f>'Copy of PAG_2024_compilat_Final'!M44</f>
        <v>19278</v>
      </c>
      <c r="I47" s="286" t="str">
        <f>'Copy of PAG_2024_compilat_Final'!P44</f>
        <v xml:space="preserve"> 50.01</v>
      </c>
      <c r="J47" s="286" t="str">
        <f>'Copy of PAG_2024_compilat_Final'!Q44</f>
        <v>Ministerul Dezvoltării Economice și Digitalizării</v>
      </c>
      <c r="K47" s="286"/>
      <c r="L47" s="286" t="str">
        <f>'Copy of PAG_2024_compilat_Final'!S44</f>
        <v>Secretar de stat, domeniul mediul de afaceri, Arpintin Veronica</v>
      </c>
      <c r="M47" s="286" t="str">
        <f>'Copy of PAG_2024_compilat_Final'!T44</f>
        <v>Secția politici de reglementare a mediului de afaceri</v>
      </c>
      <c r="N47" s="286" t="str">
        <f>'Copy of PAG_2024_compilat_Final'!U44</f>
        <v>PNA, Cap. 6. Dreptul societățile comerciale</v>
      </c>
      <c r="O47" s="286" t="str">
        <f>'Copy of PAG_2024_compilat_Final'!V44</f>
        <v>Ana Gribinet, Direcția coordonare politici publice, Tel. 022 250 603</v>
      </c>
    </row>
    <row r="48" spans="1:15" s="164" customFormat="1" ht="102">
      <c r="A48" s="285">
        <v>44</v>
      </c>
      <c r="B48" s="285" t="str">
        <f>'Copy of PAG_2024_compilat_Final'!D45</f>
        <v xml:space="preserve">[UE] Modificarea unor acte normative (Codul de procedura civilă, Legea nr.105/2003 privind protecția consumatorilor, s.a.) </v>
      </c>
      <c r="C48" s="285" t="str">
        <f>'Copy of PAG_2024_compilat_Final'!E45</f>
        <v xml:space="preserve">Directiva (UE) 2020/1828 a Parlamentului European și a Consiliului din 25 noiembrie 2020 privind acțiunile în reprezentare pentru protecția intereselor colective ale consumatorilor și de abrogare a Directivei 2009/22/CE
</v>
      </c>
      <c r="D48" s="285" t="str">
        <f>'Copy of PAG_2024_compilat_Final'!F45</f>
        <v>Îmbunătățirea accesului consumatorilor la justiție prin crearea unui mecanism pentru acțiunile în reprezentare pentru protecția intereselor colective ale consumatorilor</v>
      </c>
      <c r="E48" s="285" t="str">
        <f>'Copy of PAG_2024_compilat_Final'!G45</f>
        <v>Proiect de lege aprobat de Guvern și transmis Parlamentului</v>
      </c>
      <c r="F48" s="297" t="str">
        <f>'Copy of PAG_2024_compilat_Final'!H45</f>
        <v xml:space="preserve"> 01.03.2024</v>
      </c>
      <c r="G48" s="297" t="str">
        <f>'Copy of PAG_2024_compilat_Final'!I45</f>
        <v xml:space="preserve"> 17.07.2024</v>
      </c>
      <c r="H48" s="297">
        <f>'Copy of PAG_2024_compilat_Final'!M45</f>
        <v>38097</v>
      </c>
      <c r="I48" s="286" t="str">
        <f>'Copy of PAG_2024_compilat_Final'!P45</f>
        <v xml:space="preserve"> 20.24; 50.08</v>
      </c>
      <c r="J48" s="286" t="str">
        <f>'Copy of PAG_2024_compilat_Final'!Q45</f>
        <v>Ministerul Dezvoltării Economice și Digitalizării</v>
      </c>
      <c r="K48" s="286"/>
      <c r="L48" s="286" t="str">
        <f>'Copy of PAG_2024_compilat_Final'!S45</f>
        <v>Secretar de stat, domeniul protecția consumatorilor, Gumene Vadim</v>
      </c>
      <c r="M48" s="286" t="str">
        <f>'Copy of PAG_2024_compilat_Final'!T45</f>
        <v>Secția protecția consumatorilor și supravegherea pieței</v>
      </c>
      <c r="N48" s="286" t="str">
        <f>'Copy of PAG_2024_compilat_Final'!U45</f>
        <v>PNA, cap 28. Protecția consumatorilor și sănătății</v>
      </c>
      <c r="O48" s="286" t="str">
        <f>'Copy of PAG_2024_compilat_Final'!V45</f>
        <v>Ana Gribinet, Direcția coordonare politici publice, Tel. 022 250 603</v>
      </c>
    </row>
    <row r="49" spans="1:15" s="164" customFormat="1" ht="63.75">
      <c r="A49" s="285">
        <v>45</v>
      </c>
      <c r="B49" s="285" t="str">
        <f>'Copy of PAG_2024_compilat_Final'!D46</f>
        <v xml:space="preserve">[UE] Modificarea Legii nr.105/2003 privind protecția consumatorilor </v>
      </c>
      <c r="C49" s="285" t="str">
        <f>'Copy of PAG_2024_compilat_Final'!E46</f>
        <v xml:space="preserve">Regulamentului (UE) nr. 524/2013 al Parlamentului European și al Consiliului din 21 mai 2013 privind soluționarea online a litigiilor în materie de consum și de modificare a Regulamentului (CE) nr. 2006/2004 și a Directivei 2009/22/CE (Regulamentul privind SOL în materie de consum)
</v>
      </c>
      <c r="D49" s="285" t="str">
        <f>'Copy of PAG_2024_compilat_Final'!F46</f>
        <v>Crearea unei platforme de soluționare online a litigiilor în materie de consum „platforma SOL”</v>
      </c>
      <c r="E49" s="285" t="str">
        <f>'Copy of PAG_2024_compilat_Final'!G46</f>
        <v>Proiect de lege aprobat de Guvern și transmis Parlamentului</v>
      </c>
      <c r="F49" s="297" t="str">
        <f>'Copy of PAG_2024_compilat_Final'!H46</f>
        <v xml:space="preserve"> 17.01.2024</v>
      </c>
      <c r="G49" s="297" t="str">
        <f>'Copy of PAG_2024_compilat_Final'!I46</f>
        <v xml:space="preserve"> 20.11.2024</v>
      </c>
      <c r="H49" s="297">
        <f>'Copy of PAG_2024_compilat_Final'!M46</f>
        <v>38097</v>
      </c>
      <c r="I49" s="286" t="str">
        <f>'Copy of PAG_2024_compilat_Final'!P46</f>
        <v xml:space="preserve"> 20.24; 50.08</v>
      </c>
      <c r="J49" s="286" t="str">
        <f>'Copy of PAG_2024_compilat_Final'!Q46</f>
        <v>Ministerul Dezvoltării Economice și Digitalizării</v>
      </c>
      <c r="K49" s="286"/>
      <c r="L49" s="286" t="str">
        <f>'Copy of PAG_2024_compilat_Final'!S46</f>
        <v>Secretar de stat, domeniul protecția consumatorilor, Gumene Vadim</v>
      </c>
      <c r="M49" s="286" t="str">
        <f>'Copy of PAG_2024_compilat_Final'!T46</f>
        <v>Secția protecția consumatorilor și supravegherea pieței</v>
      </c>
      <c r="N49" s="286" t="str">
        <f>'Copy of PAG_2024_compilat_Final'!U46</f>
        <v>PNA, cap 28. Protecția consumatorilor și sănătății</v>
      </c>
      <c r="O49" s="286" t="str">
        <f>'Copy of PAG_2024_compilat_Final'!V46</f>
        <v>Ana Gribinet, Direcția coordonare politici publice, Tel. 022 250 603</v>
      </c>
    </row>
    <row r="50" spans="1:15" s="164" customFormat="1" ht="63.75">
      <c r="A50" s="285">
        <v>46</v>
      </c>
      <c r="B50" s="285" t="str">
        <f>'Copy of PAG_2024_compilat_Final'!D47</f>
        <v xml:space="preserve">[UE] Aprobarea proiectului de lege privind contractele de furnizare de conținut digital și de servicii digitale consumatorilor
</v>
      </c>
      <c r="C50" s="285" t="str">
        <f>'Copy of PAG_2024_compilat_Final'!E47</f>
        <v xml:space="preserve">Directiva (UE) 2019/770 
a Parlamentului European și a Consiliului din 20 mai 2019 privind anumite aspecte referitoare la contractele de furnizare de conținut digital și de servicii digitale
</v>
      </c>
      <c r="D50" s="285" t="str">
        <f>'Copy of PAG_2024_compilat_Final'!F47</f>
        <v>Stabilirea unor reguli privind contractele de furnizare de conținut digital sau servicii digitale</v>
      </c>
      <c r="E50" s="285" t="str">
        <f>'Copy of PAG_2024_compilat_Final'!G47</f>
        <v>Proiect de lege aprobat de Guvern și transmis Parlamentului</v>
      </c>
      <c r="F50" s="297" t="str">
        <f>'Copy of PAG_2024_compilat_Final'!H47</f>
        <v xml:space="preserve"> 02.02.2024</v>
      </c>
      <c r="G50" s="297" t="str">
        <f>'Copy of PAG_2024_compilat_Final'!I47</f>
        <v xml:space="preserve"> 04.12.2024</v>
      </c>
      <c r="H50" s="297">
        <f>'Copy of PAG_2024_compilat_Final'!M47</f>
        <v>38097</v>
      </c>
      <c r="I50" s="286" t="str">
        <f>'Copy of PAG_2024_compilat_Final'!P47</f>
        <v xml:space="preserve"> 20.24; 50.08</v>
      </c>
      <c r="J50" s="286" t="str">
        <f>'Copy of PAG_2024_compilat_Final'!Q47</f>
        <v>Ministerul Dezvoltării Economice și Digitalizării</v>
      </c>
      <c r="K50" s="286"/>
      <c r="L50" s="286" t="str">
        <f>'Copy of PAG_2024_compilat_Final'!S47</f>
        <v>Secretar de stat, domeniul protecția consumatorilor, Gumene Vadim</v>
      </c>
      <c r="M50" s="286" t="str">
        <f>'Copy of PAG_2024_compilat_Final'!T47</f>
        <v>Secția protecția consumatorilor și supravegherea pieței</v>
      </c>
      <c r="N50" s="286" t="str">
        <f>'Copy of PAG_2024_compilat_Final'!U47</f>
        <v>PNA, cap 28. Protecția consumatorilor și sănătății</v>
      </c>
      <c r="O50" s="286" t="str">
        <f>'Copy of PAG_2024_compilat_Final'!V47</f>
        <v>Ana Gribinet, Direcția coordonare politici publice, Tel. 022 250 603</v>
      </c>
    </row>
    <row r="51" spans="1:15" s="164" customFormat="1" ht="89.25">
      <c r="A51" s="285">
        <v>47</v>
      </c>
      <c r="B51" s="285" t="str">
        <f>'Copy of PAG_2024_compilat_Final'!D48</f>
        <v xml:space="preserve">[UE] Modificarea Legii nr.422/2006 privind securitatea generală a produselor </v>
      </c>
      <c r="C51" s="285" t="str">
        <f>'Copy of PAG_2024_compilat_Final'!E48</f>
        <v>Directiva 2001/95/CE privind siguranța generală a produselor, precum și a sistemului său de notificare [notificată cu numărul C(2018) 7334] sau Regulamentul (UE) 2023/988 al Parlamentului European și al Consiliului din 10 mai 2023 privind siguranța generală a produselor, de modificare a Regulamentului (UE) nr. 1025/2012 al  Parlamentului European și al Consiliului și a Directivei (UE) 2020/1828 a Parlamentului European și a Consiliului și de abrogare a Directivei 2001/95/CE a Parlamentului European și a Consiliului și a Directivei 87/357/CEE a Consiliului</v>
      </c>
      <c r="D51" s="285" t="str">
        <f>'Copy of PAG_2024_compilat_Final'!F48</f>
        <v>Stabilirea cadrului legal general pentru asigurarea securității produselor plasate pe piața Republicii Moldova</v>
      </c>
      <c r="E51" s="285" t="str">
        <f>'Copy of PAG_2024_compilat_Final'!G48</f>
        <v>Proiect de lege aprobat de Guvern și transmis Parlamentului</v>
      </c>
      <c r="F51" s="297" t="str">
        <f>'Copy of PAG_2024_compilat_Final'!H48</f>
        <v xml:space="preserve"> 22.04.2024</v>
      </c>
      <c r="G51" s="297" t="str">
        <f>'Copy of PAG_2024_compilat_Final'!I48</f>
        <v xml:space="preserve"> 14.08.2024</v>
      </c>
      <c r="H51" s="297">
        <f>'Copy of PAG_2024_compilat_Final'!M48</f>
        <v>38097</v>
      </c>
      <c r="I51" s="286" t="str">
        <f>'Copy of PAG_2024_compilat_Final'!P48</f>
        <v xml:space="preserve"> 20.24; 50.08</v>
      </c>
      <c r="J51" s="286" t="str">
        <f>'Copy of PAG_2024_compilat_Final'!Q48</f>
        <v>Ministerul Dezvoltării Economice și Digitalizării</v>
      </c>
      <c r="K51" s="286"/>
      <c r="L51" s="286" t="str">
        <f>'Copy of PAG_2024_compilat_Final'!S48</f>
        <v>Secretar de stat, domeniul protecția consumatorilor, Gumene Vadim</v>
      </c>
      <c r="M51" s="286" t="str">
        <f>'Copy of PAG_2024_compilat_Final'!T48</f>
        <v>Secția protecția consumatorilor și supravegherea pieței</v>
      </c>
      <c r="N51" s="286" t="str">
        <f>'Copy of PAG_2024_compilat_Final'!U48</f>
        <v>PNA, cap 28. Protecția consumatorilor și sănătății</v>
      </c>
      <c r="O51" s="286" t="str">
        <f>'Copy of PAG_2024_compilat_Final'!V48</f>
        <v>Ana Gribinet, Direcția coordonare politici publice, Tel. 022 250 603</v>
      </c>
    </row>
    <row r="52" spans="1:15" s="164" customFormat="1" ht="102">
      <c r="A52" s="285">
        <v>48</v>
      </c>
      <c r="B52" s="285" t="str">
        <f>'Copy of PAG_2024_compilat_Final'!D49</f>
        <v xml:space="preserve">[UE] Modificarea Hotărârii de Guvern nr.1116/2016 pentru aprobarea Regulamentului de funcționare a Sistemului de schimb rapid de informații privind produsele periculoase </v>
      </c>
      <c r="C52" s="285" t="str">
        <f>'Copy of PAG_2024_compilat_Final'!E49</f>
        <v xml:space="preserve">Decizia de punere în aplicare (UE) 2019/417 
a Comisiei din 8 noiembrie 2018 de stabilire a liniilor directoare pentru gestionarea Sistemului de informare rapidă al Uniunii Europene, „RAPEX”, înființat în temeiul articolului 12 din Directiva 2001/95/CE privind siguranța generală a produselor, precum și a sistemului său de notificare [notificată cu numărul C(2018) 7334]
</v>
      </c>
      <c r="D52" s="285" t="str">
        <f>'Copy of PAG_2024_compilat_Final'!F49</f>
        <v>Asigurarea schimbului rapid de informații privind măsurile luate și acțiunile întreprinse cu privire la produsele care prezintă un risc grav pentru sănătatea și siguranța consumatorilor</v>
      </c>
      <c r="E52" s="285" t="str">
        <f>'Copy of PAG_2024_compilat_Final'!G49</f>
        <v>Hotărâre de Guvern aprobată</v>
      </c>
      <c r="F52" s="297" t="str">
        <f>'Copy of PAG_2024_compilat_Final'!H49</f>
        <v xml:space="preserve"> 05.01.2024</v>
      </c>
      <c r="G52" s="297" t="str">
        <f>'Copy of PAG_2024_compilat_Final'!I49</f>
        <v xml:space="preserve"> 10.04.2024</v>
      </c>
      <c r="H52" s="297">
        <f>'Copy of PAG_2024_compilat_Final'!M49</f>
        <v>38097</v>
      </c>
      <c r="I52" s="286" t="str">
        <f>'Copy of PAG_2024_compilat_Final'!P49</f>
        <v xml:space="preserve"> 20.24; 50.08</v>
      </c>
      <c r="J52" s="286" t="str">
        <f>'Copy of PAG_2024_compilat_Final'!Q49</f>
        <v>Ministerul Dezvoltării Economice și Digitalizării</v>
      </c>
      <c r="K52" s="286"/>
      <c r="L52" s="286" t="str">
        <f>'Copy of PAG_2024_compilat_Final'!S49</f>
        <v>Secretar de stat, domeniul protecția consumatorilor, Gumene Vadim</v>
      </c>
      <c r="M52" s="286" t="str">
        <f>'Copy of PAG_2024_compilat_Final'!T49</f>
        <v>Secția protecția consumatorilor și supravegherea pieței</v>
      </c>
      <c r="N52" s="286" t="str">
        <f>'Copy of PAG_2024_compilat_Final'!U49</f>
        <v>PNA, cap 28. Protecția consumatorilor și sănătății</v>
      </c>
      <c r="O52" s="286" t="str">
        <f>'Copy of PAG_2024_compilat_Final'!V49</f>
        <v>Ana Gribinet, Direcția coordonare politici publice, Tel. 022 250 603</v>
      </c>
    </row>
    <row r="53" spans="1:15" s="164" customFormat="1" ht="89.25">
      <c r="A53" s="285">
        <v>49</v>
      </c>
      <c r="B53" s="285" t="str">
        <f>'Copy of PAG_2024_compilat_Final'!D50</f>
        <v xml:space="preserve">[UE] Modificarea Hotărârii de Guvern nr.637/2018 pentru aprobarea Conceptului tehnic al Sistemului informațional automatizat național de informare şi comunicare pentru supravegherea pieței </v>
      </c>
      <c r="C53" s="285" t="str">
        <f>'Copy of PAG_2024_compilat_Final'!E50</f>
        <v>Transpune: Regulamentul (UE) 2019/1020 al Parlamentului European și al Consiliului din 20 iunie 2019 privind supravegherea pieței și conformitatea produselor și de modificare a Directivei 2004/42/CE și a Regulamentelor (CE) nr. 765/2008 și (UE) nr. 305/2011</v>
      </c>
      <c r="D53" s="285" t="str">
        <f>'Copy of PAG_2024_compilat_Final'!F50</f>
        <v>Asigurarea înregistrării şi prelucrării informațiilor privind activitățile desfășurate şi măsurile aplicate de autoritățile de supraveghere a pieței</v>
      </c>
      <c r="E53" s="285" t="str">
        <f>'Copy of PAG_2024_compilat_Final'!G50</f>
        <v>Hotărâre de Guvern aprobată</v>
      </c>
      <c r="F53" s="297" t="str">
        <f>'Copy of PAG_2024_compilat_Final'!H50</f>
        <v xml:space="preserve"> 11.01.2024</v>
      </c>
      <c r="G53" s="297" t="str">
        <f>'Copy of PAG_2024_compilat_Final'!I50</f>
        <v xml:space="preserve"> 25.09.2024</v>
      </c>
      <c r="H53" s="297">
        <f>'Copy of PAG_2024_compilat_Final'!M50</f>
        <v>38097</v>
      </c>
      <c r="I53" s="286" t="str">
        <f>'Copy of PAG_2024_compilat_Final'!P50</f>
        <v xml:space="preserve"> 20.24; 50.08</v>
      </c>
      <c r="J53" s="286" t="str">
        <f>'Copy of PAG_2024_compilat_Final'!Q50</f>
        <v>Ministerul Dezvoltării Economice și Digitalizării</v>
      </c>
      <c r="K53" s="286"/>
      <c r="L53" s="286" t="str">
        <f>'Copy of PAG_2024_compilat_Final'!S50</f>
        <v>Secretar de stat, domeniul protecția consumatorilor, Gumene Vadim</v>
      </c>
      <c r="M53" s="286" t="str">
        <f>'Copy of PAG_2024_compilat_Final'!T50</f>
        <v>Secția protecția consumatorilor și supravegherea pieței</v>
      </c>
      <c r="N53" s="286"/>
      <c r="O53" s="286" t="str">
        <f>'Copy of PAG_2024_compilat_Final'!V50</f>
        <v>Ana Gribinet, Direcția coordonare politici publice, Tel. 022 250 603</v>
      </c>
    </row>
    <row r="54" spans="1:15" s="164" customFormat="1" ht="76.5">
      <c r="A54" s="285">
        <v>50</v>
      </c>
      <c r="B54" s="285" t="str">
        <f>'Copy of PAG_2024_compilat_Final'!D51</f>
        <v>[UE] Aprobarea hotărârii de Guvern cu privire la raportarea de către Serviciul Vamal referitor la controalele efectuate în ceea ce privește siguranța şi conformitatea produselor</v>
      </c>
      <c r="C54" s="285" t="str">
        <f>'Copy of PAG_2024_compilat_Final'!E51</f>
        <v>Regulamentul de punere în aplicare (UE) 2021/1121 al Comisiei din 8 iulie 2021 de stabilire a detaliilor privind datele statistice care trebuie transmise de către statele membre în ceea ce privește controalele asupra produselor care intră pe piața Uniunii cu privire la siguranța și conformitatea produselor</v>
      </c>
      <c r="D54" s="285" t="str">
        <f>'Copy of PAG_2024_compilat_Final'!F51</f>
        <v>Asigurarea monitorizării eficienței controalelor produselor nealimentare care intră pe teritoriul vamal la Republicii Moldova</v>
      </c>
      <c r="E54" s="285" t="str">
        <f>'Copy of PAG_2024_compilat_Final'!G51</f>
        <v>Hotărâre de Guvern aprobată</v>
      </c>
      <c r="F54" s="297" t="str">
        <f>'Copy of PAG_2024_compilat_Final'!H51</f>
        <v xml:space="preserve"> 05.01.2024</v>
      </c>
      <c r="G54" s="297" t="str">
        <f>'Copy of PAG_2024_compilat_Final'!I51</f>
        <v xml:space="preserve"> 19.06.2024</v>
      </c>
      <c r="H54" s="297">
        <f>'Copy of PAG_2024_compilat_Final'!M51</f>
        <v>25398</v>
      </c>
      <c r="I54" s="286" t="str">
        <f>'Copy of PAG_2024_compilat_Final'!P51</f>
        <v xml:space="preserve"> 20.24; 50.08</v>
      </c>
      <c r="J54" s="286" t="str">
        <f>'Copy of PAG_2024_compilat_Final'!Q51</f>
        <v>Ministerul Dezvoltării Economice și Digitalizării</v>
      </c>
      <c r="K54" s="286"/>
      <c r="L54" s="286" t="str">
        <f>'Copy of PAG_2024_compilat_Final'!S51</f>
        <v>Secretar de stat, domeniul protecția consumatorilor, Gumene Vadim</v>
      </c>
      <c r="M54" s="286" t="str">
        <f>'Copy of PAG_2024_compilat_Final'!T51</f>
        <v>Secția protecția consumatorilor și supravegherea pieței</v>
      </c>
      <c r="N54" s="286"/>
      <c r="O54" s="286" t="str">
        <f>'Copy of PAG_2024_compilat_Final'!V51</f>
        <v>Ana Gribinet, Direcția coordonare politici publice, Tel. 022 250 603</v>
      </c>
    </row>
    <row r="55" spans="1:15" s="164" customFormat="1" ht="102">
      <c r="A55" s="285">
        <v>51</v>
      </c>
      <c r="B55" s="285" t="str">
        <f>'Copy of PAG_2024_compilat_Final'!D52</f>
        <v>[UE] Aprobarea hotărârii de Guvern cu privire la aprobarea Reglementării tehnice  privind denumirile fibrelor textile și etichetarea corespunzătoare și marcarea compoziției fibroase a produselor textile</v>
      </c>
      <c r="C55" s="285" t="str">
        <f>'Copy of PAG_2024_compilat_Final'!E52</f>
        <v xml:space="preserve">Regulamentul (UE) nr.1007/2011 
al Parlamentului European și al Consiliului din 27 septembrie 2011 privind denumirile fibrelor textile și etichetarea corespunzătoare și marcarea compoziției fibroase a produselor textile și de abrogare a Directivei 73/44/CEE a Consiliului și a Directivelor 96/73/CE și 2008/121/CE ale Parlamentului European și ale Consiliului
</v>
      </c>
      <c r="D55" s="285" t="str">
        <f>'Copy of PAG_2024_compilat_Final'!F52</f>
        <v>Includerea progresivă  a  acquis-ul UE  în legislația națională</v>
      </c>
      <c r="E55" s="285" t="str">
        <f>'Copy of PAG_2024_compilat_Final'!G52</f>
        <v>Hotărâre de Guvern aprobată</v>
      </c>
      <c r="F55" s="297" t="str">
        <f>'Copy of PAG_2024_compilat_Final'!H52</f>
        <v xml:space="preserve"> 03.04.2023</v>
      </c>
      <c r="G55" s="297" t="str">
        <f>'Copy of PAG_2024_compilat_Final'!I52</f>
        <v xml:space="preserve"> 31.01.2024</v>
      </c>
      <c r="H55" s="297">
        <f>'Copy of PAG_2024_compilat_Final'!M52</f>
        <v>12699</v>
      </c>
      <c r="I55" s="286" t="str">
        <f>'Copy of PAG_2024_compilat_Final'!P52</f>
        <v xml:space="preserve"> 50.01</v>
      </c>
      <c r="J55" s="286" t="str">
        <f>'Copy of PAG_2024_compilat_Final'!Q52</f>
        <v>Ministerul Dezvoltării Economice și Digitalizării</v>
      </c>
      <c r="K55" s="286"/>
      <c r="L55" s="286" t="str">
        <f>'Copy of PAG_2024_compilat_Final'!S52</f>
        <v>Secretar de stat, domeniul infrastructura calității și supravegherea pieței, Gumene Vadim</v>
      </c>
      <c r="M55" s="286" t="str">
        <f>'Copy of PAG_2024_compilat_Final'!T52</f>
        <v>Secția metrologie, standardizare și evaluarea conformității</v>
      </c>
      <c r="N55" s="286" t="str">
        <f>'Copy of PAG_2024_compilat_Final'!U52</f>
        <v xml:space="preserve">PNA privind realizarea criteriilor de aderare a Republicii Moldova la Uniunea Europeană și 
privind implementarea Acordului de Asociere RM – UE pentru anii 2023 – 2027 
</v>
      </c>
      <c r="O55" s="286" t="str">
        <f>'Copy of PAG_2024_compilat_Final'!V52</f>
        <v>Ana Gribinet, Direcția coordonare politici publice, Tel. 022 250 603</v>
      </c>
    </row>
    <row r="56" spans="1:15" s="164" customFormat="1" ht="102">
      <c r="A56" s="285">
        <v>52</v>
      </c>
      <c r="B56" s="285" t="str">
        <f>'Copy of PAG_2024_compilat_Final'!D53</f>
        <v>[UE] Aprobarea proiectului de lege  privind libera circulație  și recunoașterea reciprocă a mărfurilor comercializate în mod legal</v>
      </c>
      <c r="C56" s="285" t="str">
        <f>'Copy of PAG_2024_compilat_Final'!E53</f>
        <v xml:space="preserve">1. Regulamentul (CE) nr. 2679/98
al Consiliului din 7 decembrie 1998 privind funcționarea pieței interne în legătură cu libera circulație a mărfurilor între statele membre;
2. Regulamentul (UE) 2019/515 al Parlamentului European și al Consiliului din 19 martie 2019 privind recunoașterea reciprocă a mărfurilor comercializate în mod legal în alt stat membru și de abrogare a Regulamentului (CE) nr. 764/2008 (Text cu relevanță pentru SEE.)
</v>
      </c>
      <c r="D56" s="285" t="str">
        <f>'Copy of PAG_2024_compilat_Final'!F53</f>
        <v>Includerea progresivă  a  acquis-ul UE  în legislația națională</v>
      </c>
      <c r="E56" s="285" t="str">
        <f>'Copy of PAG_2024_compilat_Final'!G53</f>
        <v>Proiect de lege aprobat de Guvern și transmis Parlamentului</v>
      </c>
      <c r="F56" s="297" t="str">
        <f>'Copy of PAG_2024_compilat_Final'!H53</f>
        <v xml:space="preserve"> 22.01.2024</v>
      </c>
      <c r="G56" s="297" t="str">
        <f>'Copy of PAG_2024_compilat_Final'!I53</f>
        <v xml:space="preserve"> 30.10.2024</v>
      </c>
      <c r="H56" s="297">
        <f>'Copy of PAG_2024_compilat_Final'!M53</f>
        <v>12699</v>
      </c>
      <c r="I56" s="286" t="str">
        <f>'Copy of PAG_2024_compilat_Final'!P53</f>
        <v xml:space="preserve"> 50.01</v>
      </c>
      <c r="J56" s="286" t="str">
        <f>'Copy of PAG_2024_compilat_Final'!Q53</f>
        <v>Ministerul Dezvoltării Economice și Digitalizării</v>
      </c>
      <c r="K56" s="286"/>
      <c r="L56" s="286" t="str">
        <f>'Copy of PAG_2024_compilat_Final'!S53</f>
        <v>Secretar de stat, domeniul infrastructura calității și supravegherea pieței, Gumene Vadim</v>
      </c>
      <c r="M56" s="286" t="str">
        <f>'Copy of PAG_2024_compilat_Final'!T53</f>
        <v>Secția metrologie, standardizare și evaluarea conformității</v>
      </c>
      <c r="N56" s="286" t="str">
        <f>'Copy of PAG_2024_compilat_Final'!U53</f>
        <v xml:space="preserve">PNA privind realizarea criteriilor de aderare a Republicii Moldova la Uniunea Europeană și 
privind implementarea Acordului de Asociere RM – UE pentru anii 2023 – 2027 
</v>
      </c>
      <c r="O56" s="286" t="str">
        <f>'Copy of PAG_2024_compilat_Final'!V53</f>
        <v>Ana Gribinet, Direcția coordonare politici publice, Tel. 022 250 603</v>
      </c>
    </row>
    <row r="57" spans="1:15" s="164" customFormat="1" ht="127.5">
      <c r="A57" s="285">
        <v>53</v>
      </c>
      <c r="B57" s="285" t="str">
        <f>'Copy of PAG_2024_compilat_Final'!D225</f>
        <v>[UE] Aprobarea Regulamentului cu privire la implementarea programelor de cooperare finanțate de Uniunea Europeană</v>
      </c>
      <c r="C57" s="285"/>
      <c r="D57" s="285" t="str">
        <f>'Copy of PAG_2024_compilat_Final'!F225</f>
        <v>Instituirea sistemului național de management și control pentru programele Interreg 2021-2027, activitate indispensabilă pentru a asigura debursarea tranșelor UE pentru beneficiarii din Republica Moldova</v>
      </c>
      <c r="E57" s="285" t="str">
        <f>'Copy of PAG_2024_compilat_Final'!G225</f>
        <v>Hotărâre de Guvern aprobată</v>
      </c>
      <c r="F57" s="297" t="str">
        <f>'Copy of PAG_2024_compilat_Final'!H225</f>
        <v xml:space="preserve"> 04.12.2023</v>
      </c>
      <c r="G57" s="297" t="str">
        <f>'Copy of PAG_2024_compilat_Final'!I225</f>
        <v xml:space="preserve"> 06.03.2024</v>
      </c>
      <c r="H57" s="297">
        <f>'Copy of PAG_2024_compilat_Final'!M225</f>
        <v>18360</v>
      </c>
      <c r="I57" s="286" t="str">
        <f>'Copy of PAG_2024_compilat_Final'!P225</f>
        <v xml:space="preserve"> 05.01</v>
      </c>
      <c r="J57" s="286" t="str">
        <f>'Copy of PAG_2024_compilat_Final'!Q225</f>
        <v>Ministerul Finanțelor</v>
      </c>
      <c r="K57" s="286"/>
      <c r="L57" s="286" t="str">
        <f>'Copy of PAG_2024_compilat_Final'!S225</f>
        <v>Secretar general adjunct, domeniul integrării europene, Luca Ana</v>
      </c>
      <c r="M57" s="286" t="str">
        <f>'Copy of PAG_2024_compilat_Final'!T225</f>
        <v>Direcția integrare europeană și cooperare transfrontalieră</v>
      </c>
      <c r="N57" s="286"/>
      <c r="O57" s="286" t="str">
        <f>'Copy of PAG_2024_compilat_Final'!V225</f>
        <v>Mircea Catîrău, Direția analiză, monitorizare și evaluare a politicilor, Tel. 022 262 727</v>
      </c>
    </row>
    <row r="58" spans="1:15" s="164" customFormat="1" ht="76.5">
      <c r="A58" s="285">
        <v>54</v>
      </c>
      <c r="B58" s="285" t="str">
        <f>'Copy of PAG_2024_compilat_Final'!D226</f>
        <v>[UE] Aprobarea Regulamentului privind modalitățile tehnice pentru dezvoltarea, întreținerea și utilizarea sistemelor electronice destinate schimbului și stocării de informații</v>
      </c>
      <c r="C58" s="285" t="str">
        <f>'Copy of PAG_2024_compilat_Final'!E226</f>
        <v>Regulamentul de punere în aplicare (UE) 2023/1070 al Comisiei din 1 iunie 2023 privind modalitățile tehnice pentru dezvoltarea, întreținerea și utilizarea sistemelor electronice destinate schimbului și stocării de informații în temeiul Regulamentului (UE) nr. 952/2013 al Parlamentului European și al Consiliului</v>
      </c>
      <c r="D58" s="285" t="str">
        <f>'Copy of PAG_2024_compilat_Final'!F226</f>
        <v>Ajustarea sistemelor informaționale vamale naționale la cele comunitare</v>
      </c>
      <c r="E58" s="285" t="str">
        <f>'Copy of PAG_2024_compilat_Final'!G226</f>
        <v>Hotărâre de Guvern aprobată</v>
      </c>
      <c r="F58" s="297" t="str">
        <f>'Copy of PAG_2024_compilat_Final'!H226</f>
        <v xml:space="preserve"> 04.03.2024</v>
      </c>
      <c r="G58" s="297" t="str">
        <f>'Copy of PAG_2024_compilat_Final'!I226</f>
        <v xml:space="preserve"> 30.10.2024</v>
      </c>
      <c r="H58" s="297">
        <f>'Copy of PAG_2024_compilat_Final'!M226</f>
        <v>88740</v>
      </c>
      <c r="I58" s="286" t="str">
        <f>'Copy of PAG_2024_compilat_Final'!P226</f>
        <v xml:space="preserve"> 05.02</v>
      </c>
      <c r="J58" s="286" t="str">
        <f>'Copy of PAG_2024_compilat_Final'!Q226</f>
        <v>Ministerul Finanțelor</v>
      </c>
      <c r="K58" s="286"/>
      <c r="L58" s="286" t="str">
        <f>'Copy of PAG_2024_compilat_Final'!S226</f>
        <v xml:space="preserve">Secretar de stat, domeniul fiscal, vamal  și contabil, Golban Olga </v>
      </c>
      <c r="M58" s="286" t="str">
        <f>'Copy of PAG_2024_compilat_Final'!T226</f>
        <v>Direcția dezvoltare și securitate informațională a Serviciului Vamal</v>
      </c>
      <c r="N58" s="286"/>
      <c r="O58" s="286" t="str">
        <f>'Copy of PAG_2024_compilat_Final'!V226</f>
        <v>Mircea Catîrău, Direția analiză, monitorizare și evaluare a politicilor, Tel. 022 262 727</v>
      </c>
    </row>
    <row r="59" spans="1:15" s="164" customFormat="1" ht="216.75">
      <c r="A59" s="285">
        <v>55</v>
      </c>
      <c r="B59" s="285" t="str">
        <f>'Copy of PAG_2024_compilat_Final'!D227</f>
        <v>[UE] Modificarea Legii nr.131/2015 privind achizițiile publice</v>
      </c>
      <c r="C59" s="285" t="str">
        <f>'Copy of PAG_2024_compilat_Final'!E227</f>
        <v>Directiva 2014/24/UE; Directiva 89/665/CCE</v>
      </c>
      <c r="D59" s="285" t="str">
        <f>'Copy of PAG_2024_compilat_Final'!F227</f>
        <v>Ajustarea prevederilor privind achizițiile publice la standardele UE</v>
      </c>
      <c r="E59" s="285" t="str">
        <f>'Copy of PAG_2024_compilat_Final'!G227</f>
        <v>Proiect de lege aprobat de Guvern și transmis Parlamentului</v>
      </c>
      <c r="F59" s="297" t="str">
        <f>'Copy of PAG_2024_compilat_Final'!H227</f>
        <v xml:space="preserve"> 18.06.2024</v>
      </c>
      <c r="G59" s="297" t="str">
        <f>'Copy of PAG_2024_compilat_Final'!I227</f>
        <v xml:space="preserve"> 25.09.2024</v>
      </c>
      <c r="H59" s="297">
        <f>'Copy of PAG_2024_compilat_Final'!M227</f>
        <v>105570</v>
      </c>
      <c r="I59" s="286" t="str">
        <f>'Copy of PAG_2024_compilat_Final'!P227</f>
        <v xml:space="preserve"> 05.01</v>
      </c>
      <c r="J59" s="286" t="str">
        <f>'Copy of PAG_2024_compilat_Final'!Q227</f>
        <v>Ministerul Finanțelor</v>
      </c>
      <c r="K59" s="286" t="str">
        <f>'Copy of PAG_2024_compilat_Final'!R227</f>
        <v>Agenția Achiziții Publice</v>
      </c>
      <c r="L59" s="286" t="str">
        <f>'Copy of PAG_2024_compilat_Final'!S227</f>
        <v>Secretar de stat, domeniul achizițiilor publice, Arachelov Vladimir</v>
      </c>
      <c r="M59" s="286" t="str">
        <f>'Copy of PAG_2024_compilat_Final'!T227</f>
        <v>Direcția achiziții publice</v>
      </c>
      <c r="N59" s="286" t="str">
        <f>'Copy of PAG_2024_compilat_Final'!U227</f>
        <v xml:space="preserve">PAG, cap.V/Finanțe, alin.8; (UE) Plan de acțiuni pentru implementarea măsurilor propuse de către Comisia Europeană în Avizul Comisiei privind cererea de aderare a Republicii Moldova la Uniunea Europeană;
AA; Programul național de dezvoltare al sistemului de achiziții publice pentru anii 2023-2026; 
</v>
      </c>
      <c r="O59" s="286" t="str">
        <f>'Copy of PAG_2024_compilat_Final'!V227</f>
        <v>Mircea Catîrău, Direția analiză, monitorizare și evaluare a politicilor, Tel. 022 262 727</v>
      </c>
    </row>
    <row r="60" spans="1:15" s="164" customFormat="1" ht="76.5">
      <c r="A60" s="285">
        <v>56</v>
      </c>
      <c r="B60" s="285" t="str">
        <f>'Copy of PAG_2024_compilat_Final'!D228</f>
        <v>Aprobarea Conceptului de re-engineering pentru sistemul electronic de achiziții din perspectiva integrării și interoperabilității acestuia la nivel național și european</v>
      </c>
      <c r="C60" s="285"/>
      <c r="D60" s="285" t="str">
        <f>'Copy of PAG_2024_compilat_Final'!F228</f>
        <v xml:space="preserve">Sistem electronic de achiziții restructurat și funcțional </v>
      </c>
      <c r="E60" s="285" t="str">
        <f>'Copy of PAG_2024_compilat_Final'!G228</f>
        <v>Hotărâre de Guvern aprobată</v>
      </c>
      <c r="F60" s="297" t="str">
        <f>'Copy of PAG_2024_compilat_Final'!H228</f>
        <v xml:space="preserve"> 05.02.2024</v>
      </c>
      <c r="G60" s="297" t="str">
        <f>'Copy of PAG_2024_compilat_Final'!I228</f>
        <v xml:space="preserve"> 04.12.2024</v>
      </c>
      <c r="H60" s="297">
        <f>'Copy of PAG_2024_compilat_Final'!M228</f>
        <v>489600</v>
      </c>
      <c r="I60" s="286" t="str">
        <f>'Copy of PAG_2024_compilat_Final'!P228</f>
        <v xml:space="preserve"> 05.01; Asistență externă</v>
      </c>
      <c r="J60" s="286" t="str">
        <f>'Copy of PAG_2024_compilat_Final'!Q228</f>
        <v>Ministerul Finanțelor</v>
      </c>
      <c r="K60" s="286" t="str">
        <f>'Copy of PAG_2024_compilat_Final'!R228</f>
        <v>I.P. „CTIF”</v>
      </c>
      <c r="L60" s="286" t="str">
        <f>'Copy of PAG_2024_compilat_Final'!S228</f>
        <v>Secretar de stat, domeniul achizițiilor publice, Arachelov Vladimir</v>
      </c>
      <c r="M60" s="286" t="str">
        <f>'Copy of PAG_2024_compilat_Final'!T228</f>
        <v>Direcția achiziții publice</v>
      </c>
      <c r="N60" s="286" t="str">
        <f>'Copy of PAG_2024_compilat_Final'!U228</f>
        <v>Agenda de Asociere RM-UE; Programul național de dezvoltare al sistemului de achiziții publice pentru anii 2023-2026;</v>
      </c>
      <c r="O60" s="286" t="str">
        <f>'Copy of PAG_2024_compilat_Final'!V228</f>
        <v>Mircea Catîrău, Direția analiză, monitorizare și evaluare a politicilor, Tel. 022 262 727</v>
      </c>
    </row>
    <row r="61" spans="1:15" s="164" customFormat="1" ht="63.75">
      <c r="A61" s="285">
        <v>57</v>
      </c>
      <c r="B61" s="285" t="str">
        <f>'Copy of PAG_2024_compilat_Final'!D229</f>
        <v>Modificarea Regulamentului cu privire la modul de planificare a contractelor de achiziții publice</v>
      </c>
      <c r="C61" s="285"/>
      <c r="D61" s="285" t="str">
        <f>'Copy of PAG_2024_compilat_Final'!F229</f>
        <v>Sporirea transparenței în procesul de achiziții publice</v>
      </c>
      <c r="E61" s="285" t="str">
        <f>'Copy of PAG_2024_compilat_Final'!G229</f>
        <v>Hotărâre de Guvern aprobată</v>
      </c>
      <c r="F61" s="297" t="str">
        <f>'Copy of PAG_2024_compilat_Final'!H229</f>
        <v xml:space="preserve"> 18.09.2024</v>
      </c>
      <c r="G61" s="297" t="str">
        <f>'Copy of PAG_2024_compilat_Final'!I229</f>
        <v xml:space="preserve"> 11.12.2024</v>
      </c>
      <c r="H61" s="297">
        <f>'Copy of PAG_2024_compilat_Final'!M229</f>
        <v>76500</v>
      </c>
      <c r="I61" s="286" t="str">
        <f>'Copy of PAG_2024_compilat_Final'!P229</f>
        <v xml:space="preserve"> 05.01</v>
      </c>
      <c r="J61" s="286" t="str">
        <f>'Copy of PAG_2024_compilat_Final'!Q229</f>
        <v>Ministerul Finanțelor</v>
      </c>
      <c r="K61" s="286" t="str">
        <f>'Copy of PAG_2024_compilat_Final'!R229</f>
        <v>Agenția Achiziții Publice</v>
      </c>
      <c r="L61" s="286" t="str">
        <f>'Copy of PAG_2024_compilat_Final'!S229</f>
        <v>Secretar de stat, domeniul achizițiilor publice, Arachelov Vladimir</v>
      </c>
      <c r="M61" s="286" t="str">
        <f>'Copy of PAG_2024_compilat_Final'!T229</f>
        <v>Direcția achiziții publice</v>
      </c>
      <c r="N61" s="286" t="str">
        <f>'Copy of PAG_2024_compilat_Final'!U229</f>
        <v>AA; Programul național de dezvoltare al sistemului de achiziții publice pentru anii 2023-2026;</v>
      </c>
      <c r="O61" s="286" t="str">
        <f>'Copy of PAG_2024_compilat_Final'!V229</f>
        <v>Mircea Catîrău, Direția analiză, monitorizare și evaluare a politicilor, Tel. 022 262 727</v>
      </c>
    </row>
    <row r="62" spans="1:15" s="164" customFormat="1" ht="76.5">
      <c r="A62" s="285">
        <v>58</v>
      </c>
      <c r="B62" s="285" t="str">
        <f>'Copy of PAG_2024_compilat_Final'!D489</f>
        <v>Modificarea Hotărârii de Guvern nr.945/2007 cu privire la măsurile de realizare a Legii nr.121-XVI din 4 mai 2007 privind administrarea şi deetatizarea proprietății publice</v>
      </c>
      <c r="C62" s="285"/>
      <c r="D62" s="285" t="str">
        <f>'Copy of PAG_2024_compilat_Final'!F489</f>
        <v>Asigurarea realizării misiunii și competențelor Agenției Proprietății Publice</v>
      </c>
      <c r="E62" s="285" t="str">
        <f>'Copy of PAG_2024_compilat_Final'!G489</f>
        <v>Hotărâre de Guvern aprobată</v>
      </c>
      <c r="F62" s="297" t="str">
        <f>'Copy of PAG_2024_compilat_Final'!H489</f>
        <v xml:space="preserve"> 15.04.2024</v>
      </c>
      <c r="G62" s="297" t="str">
        <f>'Copy of PAG_2024_compilat_Final'!I489</f>
        <v xml:space="preserve"> 27.11.2024</v>
      </c>
      <c r="H62" s="297">
        <f>'Copy of PAG_2024_compilat_Final'!M489</f>
        <v>18360</v>
      </c>
      <c r="I62" s="286" t="str">
        <f>'Copy of PAG_2024_compilat_Final'!P489</f>
        <v xml:space="preserve"> 50.09</v>
      </c>
      <c r="J62" s="286" t="str">
        <f>'Copy of PAG_2024_compilat_Final'!Q489</f>
        <v>Agenția Proprietății Publice</v>
      </c>
      <c r="K62" s="286" t="str">
        <f>'Copy of PAG_2024_compilat_Final'!R489</f>
        <v>Ministerul Dezvoltării Economice și Digitalizării</v>
      </c>
      <c r="L62" s="286" t="str">
        <f>'Copy of PAG_2024_compilat_Final'!S489</f>
        <v>Director Agenția Proprietății Publice</v>
      </c>
      <c r="M62" s="286">
        <f>'Copy of PAG_2024_compilat_Final'!T489</f>
        <v>0</v>
      </c>
      <c r="N62" s="286" t="str">
        <f>'Copy of PAG_2024_compilat_Final'!U489</f>
        <v>Strategia sectorială aprobată prin Hotărârea de Guvern nr.911/2024</v>
      </c>
      <c r="O62" s="286" t="str">
        <f>'Copy of PAG_2024_compilat_Final'!V489</f>
        <v>Ala Popas, Direcția management instituțional, Tel. 022 233 824</v>
      </c>
    </row>
    <row r="63" spans="1:15" s="164" customFormat="1" ht="178.5">
      <c r="A63" s="285">
        <v>59</v>
      </c>
      <c r="B63" s="285" t="str">
        <f>'Copy of PAG_2024_compilat_Final'!D490</f>
        <v>Modificarea Hotărârii de Guvern nr. 414/2018 cu privire la măsurile de consolidare a centrelor de date în sectorul public și de raționalizare a administrării sistemelor informaționale de stat</v>
      </c>
      <c r="C63" s="285"/>
      <c r="D63" s="285" t="str">
        <f>'Copy of PAG_2024_compilat_Final'!F490</f>
        <v xml:space="preserve">Corelarea prevederilor  Hotărârii de Guvern nr. 414/2018 cu privire la măsurile de consolidare a centrelor de date în sectorul public și de raționalizare a administrării sistemelor informaționale de stat cu prevederile Hotărârii de Guvern nr. 128/20 privind platforma tehnologică guvernamentală comună (MCloud) </v>
      </c>
      <c r="E63" s="285" t="str">
        <f>'Copy of PAG_2024_compilat_Final'!G490</f>
        <v>Hotărâre de Guvern aprobată</v>
      </c>
      <c r="F63" s="297" t="str">
        <f>'Copy of PAG_2024_compilat_Final'!H490</f>
        <v xml:space="preserve"> 04.03.2024</v>
      </c>
      <c r="G63" s="297" t="str">
        <f>'Copy of PAG_2024_compilat_Final'!I490</f>
        <v xml:space="preserve"> 26.06.2024</v>
      </c>
      <c r="H63" s="297">
        <f>'Copy of PAG_2024_compilat_Final'!M490</f>
        <v>36000</v>
      </c>
      <c r="I63" s="286" t="str">
        <f>'Copy of PAG_2024_compilat_Final'!P490</f>
        <v xml:space="preserve"> 03.02</v>
      </c>
      <c r="J63" s="286" t="str">
        <f>'Copy of PAG_2024_compilat_Final'!Q490</f>
        <v>Cancelaria de Stat</v>
      </c>
      <c r="K63" s="286" t="str">
        <f>'Copy of PAG_2024_compilat_Final'!R490</f>
        <v>Serviciul Tehnologia Informației și Securitate Cibernetică</v>
      </c>
      <c r="L63" s="286" t="str">
        <f>'Copy of PAG_2024_compilat_Final'!S490</f>
        <v xml:space="preserve">Secretar de stat, domeniul digitalizare, Lupașcu Mihail
</v>
      </c>
      <c r="M63" s="286"/>
      <c r="N63" s="286" t="str">
        <f>'Copy of PAG_2024_compilat_Final'!U490</f>
        <v>PAG, cap. II, alin. 7</v>
      </c>
      <c r="O63" s="286" t="str">
        <f>'Copy of PAG_2024_compilat_Final'!V490</f>
        <v>Malvina Negroi, STISC, Tel. 022 828 134</v>
      </c>
    </row>
    <row r="64" spans="1:15" s="164" customFormat="1" ht="63.75">
      <c r="A64" s="285">
        <v>60</v>
      </c>
      <c r="B64" s="285" t="str">
        <f>'Copy of PAG_2024_compilat_Final'!D491</f>
        <v>Modificarea cadrului normativ de reglementare a Sistemului de telecomunicații al autorităților administrației publice</v>
      </c>
      <c r="C64" s="285"/>
      <c r="D64" s="285" t="str">
        <f>'Copy of PAG_2024_compilat_Final'!F491</f>
        <v>Actualizarea cadrului normativ la necesitățile actuale ale autorităților administrației publice</v>
      </c>
      <c r="E64" s="285" t="str">
        <f>'Copy of PAG_2024_compilat_Final'!G491</f>
        <v>Hotărâre de Guvern aprobată</v>
      </c>
      <c r="F64" s="297" t="str">
        <f>'Copy of PAG_2024_compilat_Final'!H491</f>
        <v xml:space="preserve"> 04.03.2024</v>
      </c>
      <c r="G64" s="297" t="str">
        <f>'Copy of PAG_2024_compilat_Final'!I491</f>
        <v xml:space="preserve"> 23.10.2024</v>
      </c>
      <c r="H64" s="297">
        <f>'Copy of PAG_2024_compilat_Final'!M491</f>
        <v>36000</v>
      </c>
      <c r="I64" s="286" t="str">
        <f>'Copy of PAG_2024_compilat_Final'!P491</f>
        <v xml:space="preserve"> 03.02</v>
      </c>
      <c r="J64" s="286" t="str">
        <f>'Copy of PAG_2024_compilat_Final'!Q491</f>
        <v>Cancelaria de Stat</v>
      </c>
      <c r="K64" s="286" t="str">
        <f>'Copy of PAG_2024_compilat_Final'!R491</f>
        <v>Serviciul Tehnologia Informației și Securitate Cibernetică</v>
      </c>
      <c r="L64" s="286" t="str">
        <f>'Copy of PAG_2024_compilat_Final'!S491</f>
        <v xml:space="preserve">Secretar de stat, domeniul digitalizare, Lupașcu Mihail
</v>
      </c>
      <c r="M64" s="286" t="str">
        <f>'Copy of PAG_2024_compilat_Final'!T491</f>
        <v>Secția juridică; Secţia gestionare proiecte</v>
      </c>
      <c r="N64" s="286" t="str">
        <f>'Copy of PAG_2024_compilat_Final'!U491</f>
        <v>PAG, cap. II, alin. 7</v>
      </c>
      <c r="O64" s="286" t="str">
        <f>'Copy of PAG_2024_compilat_Final'!V491</f>
        <v>Malvina Negroi, STISC, Tel. 022 828 134</v>
      </c>
    </row>
    <row r="65" spans="1:15" s="164" customFormat="1" ht="140.25">
      <c r="A65" s="285">
        <v>61</v>
      </c>
      <c r="B65" s="285" t="str">
        <f>'Copy of PAG_2024_compilat_Final'!D493</f>
        <v>Aprobarea / Modificarea actelor normative privind funcționarea instituțiilor publice</v>
      </c>
      <c r="C65" s="285"/>
      <c r="D65" s="285" t="str">
        <f>'Copy of PAG_2024_compilat_Final'!F493</f>
        <v xml:space="preserve">Definirea clară a mandatelor instituțiilor publice centrale, eliminarea suprapunerilor, delimitarea clară a rolurilor între instituțiile responsabile de fundamentarea politicilor publice şi instituțiile de implementare
</v>
      </c>
      <c r="E65" s="285" t="str">
        <f>'Copy of PAG_2024_compilat_Final'!G493</f>
        <v>Proiect de lege aprobat de Guvern și transmis Parlamentului</v>
      </c>
      <c r="F65" s="297" t="str">
        <f>'Copy of PAG_2024_compilat_Final'!H493</f>
        <v xml:space="preserve"> 26.07.2023</v>
      </c>
      <c r="G65" s="297" t="str">
        <f>'Copy of PAG_2024_compilat_Final'!I493</f>
        <v xml:space="preserve"> 14.02.2024</v>
      </c>
      <c r="H65" s="297">
        <f>'Copy of PAG_2024_compilat_Final'!M493</f>
        <v>30600</v>
      </c>
      <c r="I65" s="286" t="str">
        <f>'Copy of PAG_2024_compilat_Final'!P493</f>
        <v xml:space="preserve"> 08.04</v>
      </c>
      <c r="J65" s="286" t="str">
        <f>'Copy of PAG_2024_compilat_Final'!Q493</f>
        <v>Cancelaria de Stat</v>
      </c>
      <c r="K65" s="286" t="str">
        <f>'Copy of PAG_2024_compilat_Final'!R493</f>
        <v>Ministerul Finanțelor</v>
      </c>
      <c r="L65" s="286" t="str">
        <f>'Copy of PAG_2024_compilat_Final'!S493</f>
        <v>Secretar general al Guvernului, Mija Artur</v>
      </c>
      <c r="M65" s="286" t="str">
        <f>'Copy of PAG_2024_compilat_Final'!T493</f>
        <v>Direcția administrație publică</v>
      </c>
      <c r="N65" s="286" t="str">
        <f>'Copy of PAG_2024_compilat_Final'!U493</f>
        <v>PSRAP 2023-2026, PA, acțiunea 2.1.3.</v>
      </c>
      <c r="O65" s="286" t="str">
        <f>'Copy of PAG_2024_compilat_Final'!V493</f>
        <v>Daniela Șorahmetov, DAP, Tel. 022 250 260</v>
      </c>
    </row>
    <row r="66" spans="1:15" s="164" customFormat="1" ht="191.25">
      <c r="A66" s="285">
        <v>62</v>
      </c>
      <c r="B66" s="285" t="str">
        <f>'Copy of PAG_2024_compilat_Final'!D494</f>
        <v>Aprobarea hotărârii de Guvern cu privire la reglementarea statutului de autogestiune financiară de către instituțiile publice</v>
      </c>
      <c r="C66" s="285"/>
      <c r="D66" s="285" t="str">
        <f>'Copy of PAG_2024_compilat_Final'!F494</f>
        <v>Stabilirea unei viziuni clare privind conceptul de „autogestiune” al instituțiilor publice, definirea tipurilor de servicii care pot fi tarifate, uniformizarea procedurile de execuție bugetară a sistemelor de salarizare care subminează aplicarea coerentă a Legii nr.270/2018 privind sistemul unitar de salarizare în sistemul bugetar</v>
      </c>
      <c r="E66" s="285" t="str">
        <f>'Copy of PAG_2024_compilat_Final'!G494</f>
        <v>Hotărâre de Guvern aprobată</v>
      </c>
      <c r="F66" s="297" t="str">
        <f>'Copy of PAG_2024_compilat_Final'!H494</f>
        <v xml:space="preserve"> 02.02.2024</v>
      </c>
      <c r="G66" s="297" t="str">
        <f>'Copy of PAG_2024_compilat_Final'!I494</f>
        <v xml:space="preserve"> 31.07.2024</v>
      </c>
      <c r="H66" s="297">
        <f>'Copy of PAG_2024_compilat_Final'!M494</f>
        <v>38250</v>
      </c>
      <c r="I66" s="286" t="str">
        <f>'Copy of PAG_2024_compilat_Final'!P494</f>
        <v xml:space="preserve"> 08.04</v>
      </c>
      <c r="J66" s="286" t="str">
        <f>'Copy of PAG_2024_compilat_Final'!Q494</f>
        <v>Cancelaria de Stat</v>
      </c>
      <c r="K66" s="286" t="str">
        <f>'Copy of PAG_2024_compilat_Final'!R494</f>
        <v>Ministerul Finanțelor</v>
      </c>
      <c r="L66" s="286" t="str">
        <f>'Copy of PAG_2024_compilat_Final'!S494</f>
        <v>Secretar general al Guvernului, Mija Artur</v>
      </c>
      <c r="M66" s="286" t="str">
        <f>'Copy of PAG_2024_compilat_Final'!T494</f>
        <v>Direcția administrație publică</v>
      </c>
      <c r="N66" s="286" t="str">
        <f>'Copy of PAG_2024_compilat_Final'!U494</f>
        <v>PSRAP 2023-2026, PA, acțiunea 2.3.1.</v>
      </c>
      <c r="O66" s="286" t="str">
        <f>'Copy of PAG_2024_compilat_Final'!V494</f>
        <v>Daniela Șorahmetov, DAP, Tel. 022 250 260</v>
      </c>
    </row>
    <row r="67" spans="1:15" s="164" customFormat="1" ht="114.75">
      <c r="A67" s="285">
        <v>63</v>
      </c>
      <c r="B67" s="285" t="str">
        <f>'Copy of PAG_2024_compilat_Final'!D495</f>
        <v>Aprobarea hotărârii de Guvern cu privire la modificarea actelor normative pentru punerea în aplicare a politicii de amalgamare voluntară</v>
      </c>
      <c r="C67" s="285"/>
      <c r="D67" s="285" t="str">
        <f>'Copy of PAG_2024_compilat_Final'!F495</f>
        <v xml:space="preserve">Asigurarea cadrului de politici, juridic și de reglementare pentru realizarea procesului de amalgamare și consolidare a capacităților APL de prestare a serviciilor publice </v>
      </c>
      <c r="E67" s="285" t="str">
        <f>'Copy of PAG_2024_compilat_Final'!G495</f>
        <v>Hotărâre de Guvern aprobată</v>
      </c>
      <c r="F67" s="297" t="str">
        <f>'Copy of PAG_2024_compilat_Final'!H495</f>
        <v xml:space="preserve"> 02.02.2024</v>
      </c>
      <c r="G67" s="297" t="str">
        <f>'Copy of PAG_2024_compilat_Final'!I495</f>
        <v xml:space="preserve"> 31.07.2024</v>
      </c>
      <c r="H67" s="297">
        <f>'Copy of PAG_2024_compilat_Final'!M495</f>
        <v>45900</v>
      </c>
      <c r="I67" s="286" t="str">
        <f>'Copy of PAG_2024_compilat_Final'!P495</f>
        <v xml:space="preserve"> 08.04</v>
      </c>
      <c r="J67" s="286" t="str">
        <f>'Copy of PAG_2024_compilat_Final'!Q495</f>
        <v>Cancelaria de Stat</v>
      </c>
      <c r="K67" s="286" t="str">
        <f>'Copy of PAG_2024_compilat_Final'!R495</f>
        <v>Ministerul Finanțelor</v>
      </c>
      <c r="L67" s="286" t="str">
        <f>'Copy of PAG_2024_compilat_Final'!S495</f>
        <v>Secretar general al Guvernului, Mija Artur</v>
      </c>
      <c r="M67" s="286" t="str">
        <f>'Copy of PAG_2024_compilat_Final'!T495</f>
        <v>Direcția administrație publică</v>
      </c>
      <c r="N67" s="286" t="str">
        <f>'Copy of PAG_2024_compilat_Final'!U495</f>
        <v>PSRAP 2023-2026, OS 5.1.</v>
      </c>
      <c r="O67" s="286" t="str">
        <f>'Copy of PAG_2024_compilat_Final'!V495</f>
        <v>Daniela Șorahmetov, DAP, Tel. 022 250 260</v>
      </c>
    </row>
    <row r="68" spans="1:15" s="164" customFormat="1" ht="127.5">
      <c r="A68" s="285">
        <v>64</v>
      </c>
      <c r="B68" s="285" t="str">
        <f>'Copy of PAG_2024_compilat_Final'!D496</f>
        <v>Modificarea Hotărârii de Guvern nr.201/2009 cu privire la privind punerea în aplicare a prevederilor
Legii nr.158-XVI din 4 iulie 2008 cu privire la funcția publică şi statutul funcționarului public.</v>
      </c>
      <c r="C68" s="285"/>
      <c r="D68" s="285" t="str">
        <f>'Copy of PAG_2024_compilat_Final'!F496</f>
        <v xml:space="preserve">Consolidarea capacităților în 
implementarea politicilor publice / actelor normative în  domeniu managementului funcției publice
și al funcționarilor publici
</v>
      </c>
      <c r="E68" s="285" t="str">
        <f>'Copy of PAG_2024_compilat_Final'!G496</f>
        <v>Hotărâre de Guvern aprobată</v>
      </c>
      <c r="F68" s="297" t="str">
        <f>'Copy of PAG_2024_compilat_Final'!H496</f>
        <v xml:space="preserve"> 13.03.2024</v>
      </c>
      <c r="G68" s="297" t="str">
        <f>'Copy of PAG_2024_compilat_Final'!I496</f>
        <v xml:space="preserve"> 05.06.2024</v>
      </c>
      <c r="H68" s="297">
        <f>'Copy of PAG_2024_compilat_Final'!M496</f>
        <v>13005</v>
      </c>
      <c r="I68" s="286" t="str">
        <f>'Copy of PAG_2024_compilat_Final'!P496</f>
        <v xml:space="preserve"> 03.01</v>
      </c>
      <c r="J68" s="286" t="str">
        <f>'Copy of PAG_2024_compilat_Final'!Q496</f>
        <v>Cancelaria de Stat</v>
      </c>
      <c r="K68" s="286"/>
      <c r="L68" s="286" t="str">
        <f>'Copy of PAG_2024_compilat_Final'!S496</f>
        <v>Secretar general adjunct al Guvernului, Pșenicinîi Igor</v>
      </c>
      <c r="M68" s="286" t="str">
        <f>'Copy of PAG_2024_compilat_Final'!T496</f>
        <v>Direcția managementul funcției publice</v>
      </c>
      <c r="N68" s="286" t="str">
        <f>'Copy of PAG_2024_compilat_Final'!U496</f>
        <v>PISRAP, PA, acțiunea 1.2.1</v>
      </c>
      <c r="O68" s="286" t="str">
        <f>'Copy of PAG_2024_compilat_Final'!V496</f>
        <v>Cristina Ceclu, DMFP, Tel. 022 250 324;
Ion Ursu, STIC, Tel. 022 250 531</v>
      </c>
    </row>
    <row r="69" spans="1:15" s="164" customFormat="1" ht="178.5">
      <c r="A69" s="285">
        <v>65</v>
      </c>
      <c r="B69" s="285" t="str">
        <f>'Copy of PAG_2024_compilat_Final'!D497</f>
        <v>Modificarea Hotărârii de Guvern nr.1373/2006 cu privire la aprobarea Conceptului sistemului informațional automatizat „Registrul funcțiilor publice şi al funcționarilor publici” și Hotărârii Guvernului nr.106/2014 pentru aprobarea Regulamentului privind organizarea şi funcționarea Sistemului informațional automatizat „Registrul funcțiilor publice şi al funcționarilor publici”</v>
      </c>
      <c r="C69" s="285"/>
      <c r="D69" s="285" t="str">
        <f>'Copy of PAG_2024_compilat_Final'!F497</f>
        <v xml:space="preserve">Digitalizarea procesele operaționale aferente domeniul managementului funcției publice </v>
      </c>
      <c r="E69" s="285" t="str">
        <f>'Copy of PAG_2024_compilat_Final'!G497</f>
        <v>Hotărâre de Guvern aprobată</v>
      </c>
      <c r="F69" s="297" t="str">
        <f>'Copy of PAG_2024_compilat_Final'!H497</f>
        <v xml:space="preserve"> 17.06.2024</v>
      </c>
      <c r="G69" s="297" t="str">
        <f>'Copy of PAG_2024_compilat_Final'!I497</f>
        <v xml:space="preserve"> 18.12.2024</v>
      </c>
      <c r="H69" s="297">
        <f>'Copy of PAG_2024_compilat_Final'!M497</f>
        <v>13005</v>
      </c>
      <c r="I69" s="286" t="str">
        <f>'Copy of PAG_2024_compilat_Final'!P497</f>
        <v xml:space="preserve"> 88.12</v>
      </c>
      <c r="J69" s="286" t="str">
        <f>'Copy of PAG_2024_compilat_Final'!Q497</f>
        <v>Cancelaria de Stat</v>
      </c>
      <c r="K69" s="286"/>
      <c r="L69" s="286" t="str">
        <f>'Copy of PAG_2024_compilat_Final'!S497</f>
        <v>Secretar general adjunct al Guvernului, Pșenicinîi Igor</v>
      </c>
      <c r="M69" s="286" t="str">
        <f>'Copy of PAG_2024_compilat_Final'!T497</f>
        <v xml:space="preserve">Direcția managementul funcției publice; Secția tehnologii informațiilor și comunicațiilor
</v>
      </c>
      <c r="N69" s="286" t="str">
        <f>'Copy of PAG_2024_compilat_Final'!U497</f>
        <v>PISRAP, PA, acțiunea 1.3.1</v>
      </c>
      <c r="O69" s="286" t="str">
        <f>'Copy of PAG_2024_compilat_Final'!V497</f>
        <v>Cristina Ceclu, DMFP, Tel. 022 250 324;
Ion Ursu, STIC, Tel. 022 250 531</v>
      </c>
    </row>
    <row r="70" spans="1:15" s="164" customFormat="1" ht="76.5">
      <c r="A70" s="285">
        <v>66</v>
      </c>
      <c r="B70" s="285" t="str">
        <f>'Copy of PAG_2024_compilat_Final'!D498</f>
        <v>Aprobarea Programului activităților de reintegrare a țării pentru anul 2024</v>
      </c>
      <c r="C70" s="285"/>
      <c r="D70" s="285" t="str">
        <f>'Copy of PAG_2024_compilat_Final'!F498</f>
        <v>Definirea proiectelor pentru realizarea dezideratului de reintegrare a țării pentru localitățile din perimetrul Zonei de Securitate</v>
      </c>
      <c r="E70" s="285" t="str">
        <f>'Copy of PAG_2024_compilat_Final'!G498</f>
        <v>Hotărâre de Guvern aprobată</v>
      </c>
      <c r="F70" s="297" t="str">
        <f>'Copy of PAG_2024_compilat_Final'!H498</f>
        <v xml:space="preserve"> 11.03.2024</v>
      </c>
      <c r="G70" s="297" t="str">
        <f>'Copy of PAG_2024_compilat_Final'!I498</f>
        <v xml:space="preserve"> 12.06.2024</v>
      </c>
      <c r="H70" s="297">
        <f>'Copy of PAG_2024_compilat_Final'!M498</f>
        <v>15000</v>
      </c>
      <c r="I70" s="286" t="str">
        <f>'Copy of PAG_2024_compilat_Final'!P498</f>
        <v xml:space="preserve"> 03.01</v>
      </c>
      <c r="J70" s="286" t="str">
        <f>'Copy of PAG_2024_compilat_Final'!Q498</f>
        <v>Cancelaria de Stat</v>
      </c>
      <c r="K70" s="286"/>
      <c r="L70" s="286" t="str">
        <f>'Copy of PAG_2024_compilat_Final'!S498</f>
        <v>Secretar general al Guvernului, Mija Artur</v>
      </c>
      <c r="M70" s="286" t="str">
        <f>'Copy of PAG_2024_compilat_Final'!T498</f>
        <v>Biroul politici de reintegrare</v>
      </c>
      <c r="N70" s="286" t="str">
        <f>'Copy of PAG_2024_compilat_Final'!U498</f>
        <v>PAG, cap. V/ Reintegrarea țării, alin.5; HG nr.131/2014</v>
      </c>
      <c r="O70" s="286" t="str">
        <f>'Copy of PAG_2024_compilat_Final'!V498</f>
        <v>Alin Gvidiani, BPR, Tel. 022 250 348</v>
      </c>
    </row>
    <row r="71" spans="1:15" s="164" customFormat="1" ht="89.25">
      <c r="A71" s="285">
        <v>67</v>
      </c>
      <c r="B71" s="285" t="str">
        <f>'Copy of PAG_2024_compilat_Final'!D499</f>
        <v>Modificarea sau abrogarea Hotărârii de Guvern nr.1001/2001 cu privire la declararea mărfurilor de către agenții economici din raioanele de est ale Republicii Moldova</v>
      </c>
      <c r="C71" s="285"/>
      <c r="D71" s="285" t="str">
        <f>'Copy of PAG_2024_compilat_Final'!F499</f>
        <v>Diminuarea sau excluderea scutirilor oferite companiilor din regiunea transnistreană la perceperea drepturilor de import și la plata pentru poluarea mediului</v>
      </c>
      <c r="E71" s="285" t="str">
        <f>'Copy of PAG_2024_compilat_Final'!G499</f>
        <v>Hotărâre de Guvern aprobată</v>
      </c>
      <c r="F71" s="297" t="str">
        <f>'Copy of PAG_2024_compilat_Final'!H499</f>
        <v xml:space="preserve"> 01.12.2023</v>
      </c>
      <c r="G71" s="297" t="str">
        <f>'Copy of PAG_2024_compilat_Final'!I499</f>
        <v xml:space="preserve"> 28.02.2024</v>
      </c>
      <c r="H71" s="297">
        <f>'Copy of PAG_2024_compilat_Final'!M499</f>
        <v>8262</v>
      </c>
      <c r="I71" s="286" t="str">
        <f>'Copy of PAG_2024_compilat_Final'!P499</f>
        <v xml:space="preserve"> 70.01</v>
      </c>
      <c r="J71" s="286" t="str">
        <f>'Copy of PAG_2024_compilat_Final'!Q499</f>
        <v>Ministerul Mediului</v>
      </c>
      <c r="K71" s="286"/>
      <c r="L71" s="286" t="str">
        <f>'Copy of PAG_2024_compilat_Final'!S499</f>
        <v xml:space="preserve">Secretar de stat, Ministerul Mediului, Tataru Petru </v>
      </c>
      <c r="M71" s="286" t="str">
        <f>'Copy of PAG_2024_compilat_Final'!T499</f>
        <v>Ministerul Mediului</v>
      </c>
      <c r="N71" s="286" t="str">
        <f>'Copy of PAG_2024_compilat_Final'!U499</f>
        <v>PAG, cap. V/ Reintegrarea țării, alin.5</v>
      </c>
      <c r="O71" s="286" t="str">
        <f>'Copy of PAG_2024_compilat_Final'!V499</f>
        <v>Alin Gvidiani, BPR, Tel. 022 250 348</v>
      </c>
    </row>
    <row r="72" spans="1:15" s="164" customFormat="1" ht="114.75">
      <c r="A72" s="285">
        <v>68</v>
      </c>
      <c r="B72" s="285" t="str">
        <f>'Copy of PAG_2024_compilat_Final'!D500</f>
        <v>Aprobarea proiectului de Lege cu privire la procedura de înmatriculare a mijloacelor de transport din regiunea transnistreană și modificarea unor acte normative (Legea nr. 131/2007 privind siguranța traficului rutier, Codul contravențional nr. 218/2008)</v>
      </c>
      <c r="C72" s="285"/>
      <c r="D72" s="285" t="str">
        <f>'Copy of PAG_2024_compilat_Final'!F500</f>
        <v>Documentarea autovehiculelor din regiunea transnistreană și stabilirea interdicției de circulație pe drumurile publice naționale a autovehiculelor cu plăci ilegale, emise în regiunea transnistreană</v>
      </c>
      <c r="E72" s="285" t="str">
        <f>'Copy of PAG_2024_compilat_Final'!G500</f>
        <v>Proiect de lege aprobat de Guvern și transmis Parlamentului</v>
      </c>
      <c r="F72" s="297" t="str">
        <f>'Copy of PAG_2024_compilat_Final'!H500</f>
        <v xml:space="preserve"> 04.07.2024</v>
      </c>
      <c r="G72" s="297" t="str">
        <f>'Copy of PAG_2024_compilat_Final'!I500</f>
        <v xml:space="preserve"> 25.09.2024</v>
      </c>
      <c r="H72" s="297">
        <f>'Copy of PAG_2024_compilat_Final'!M500</f>
        <v>15300</v>
      </c>
      <c r="I72" s="286" t="str">
        <f>'Copy of PAG_2024_compilat_Final'!P500</f>
        <v xml:space="preserve"> 35.01; 35.02</v>
      </c>
      <c r="J72" s="286" t="str">
        <f>'Copy of PAG_2024_compilat_Final'!Q500</f>
        <v>Ministerul Afacerilor Interne</v>
      </c>
      <c r="K72" s="286"/>
      <c r="L72" s="286" t="str">
        <f>'Copy of PAG_2024_compilat_Final'!S500</f>
        <v>Secretar de stat, Ministerul Afacerilor Interne, Costachi Jana</v>
      </c>
      <c r="M72" s="286" t="str">
        <f>'Copy of PAG_2024_compilat_Final'!T500</f>
        <v>Direcția politici în domeniul ordinii și securității publice, combaterii criminalității, MAI</v>
      </c>
      <c r="N72" s="286" t="str">
        <f>'Copy of PAG_2024_compilat_Final'!U500</f>
        <v>PAG, cap. V/ Reintegrarea țării, alin.5</v>
      </c>
      <c r="O72" s="286" t="str">
        <f>'Copy of PAG_2024_compilat_Final'!V500</f>
        <v>Alin Gvidiani, BPR, Tel. 022 250 348; Vladislav Verdian, Direcției coordonare politici publice a MAI, Tel. 022 255 723</v>
      </c>
    </row>
    <row r="73" spans="1:15" s="164" customFormat="1" ht="76.5">
      <c r="A73" s="285">
        <v>69</v>
      </c>
      <c r="B73" s="285" t="str">
        <f>'Copy of PAG_2024_compilat_Final'!D501</f>
        <v>Modificarea Hotărârii de Guvern nr.744/2011 și abrogarea Hotărârii de Guvern nr.515/2010</v>
      </c>
      <c r="C73" s="285"/>
      <c r="D73" s="285" t="str">
        <f>'Copy of PAG_2024_compilat_Final'!F501</f>
        <v>Reglementarea printr-un act normativ unic a activității delegației Republicii Moldova în Comisia Unificată de Control</v>
      </c>
      <c r="E73" s="285" t="str">
        <f>'Copy of PAG_2024_compilat_Final'!G501</f>
        <v>Hotărâre de Guvern aprobată</v>
      </c>
      <c r="F73" s="297" t="str">
        <f>'Copy of PAG_2024_compilat_Final'!H501</f>
        <v xml:space="preserve"> 01.09.2024</v>
      </c>
      <c r="G73" s="297" t="str">
        <f>'Copy of PAG_2024_compilat_Final'!I501</f>
        <v xml:space="preserve"> 27.11.2024</v>
      </c>
      <c r="H73" s="297">
        <f>'Copy of PAG_2024_compilat_Final'!M501</f>
        <v>9945</v>
      </c>
      <c r="I73" s="286" t="str">
        <f>'Copy of PAG_2024_compilat_Final'!P501</f>
        <v xml:space="preserve"> 03.01</v>
      </c>
      <c r="J73" s="286" t="str">
        <f>'Copy of PAG_2024_compilat_Final'!Q501</f>
        <v>Cancelaria de Stat</v>
      </c>
      <c r="K73" s="286"/>
      <c r="L73" s="286" t="str">
        <f>'Copy of PAG_2024_compilat_Final'!S501</f>
        <v>Șef Serviciului juridic și aspecte de securitate, Lupan Angela</v>
      </c>
      <c r="M73" s="286" t="str">
        <f>'Copy of PAG_2024_compilat_Final'!T501</f>
        <v>Biroul politici de reintegrare; Cancelaria de Stat</v>
      </c>
      <c r="N73" s="286" t="str">
        <f>'Copy of PAG_2024_compilat_Final'!U501</f>
        <v>PAG, cap. V/ Reintegrarea țării, alin.2</v>
      </c>
      <c r="O73" s="286" t="str">
        <f>'Copy of PAG_2024_compilat_Final'!V501</f>
        <v>Alin Gvidiani, BPR, Tel. 022 250 348</v>
      </c>
    </row>
    <row r="74" spans="1:15" s="164" customFormat="1" ht="114.75">
      <c r="A74" s="285">
        <v>70</v>
      </c>
      <c r="B74" s="285" t="str">
        <f>'Copy of PAG_2024_compilat_Final'!D502</f>
        <v>Aprobarea Regulamentului privind evaluarea calificărilor acordate în unitățile administrativ-teritoriale din stânga Nistrului și mun. Bender în vederea continuări studiilor și accesului pe piața muncii (număr unic 194/MECC/2021)</v>
      </c>
      <c r="C74" s="285"/>
      <c r="D74" s="285" t="str">
        <f>'Copy of PAG_2024_compilat_Final'!F502</f>
        <v xml:space="preserve">Reglementarea рrосеdurii de evaluare а саlifiсărilоr obținute în instituțiile de învățământ din regiunea transnistreană și de perfectare a actelor de studii potrivit formatului aprobat de Ministerul Educației și Cercetării </v>
      </c>
      <c r="E74" s="285" t="str">
        <f>'Copy of PAG_2024_compilat_Final'!G502</f>
        <v>Hotărâre de Guvern aprobată</v>
      </c>
      <c r="F74" s="297" t="str">
        <f>'Copy of PAG_2024_compilat_Final'!H502</f>
        <v xml:space="preserve"> 01.04.2024</v>
      </c>
      <c r="G74" s="297" t="str">
        <f>'Copy of PAG_2024_compilat_Final'!I502</f>
        <v xml:space="preserve"> 12.06.2024</v>
      </c>
      <c r="H74" s="297">
        <f>'Copy of PAG_2024_compilat_Final'!M502</f>
        <v>13005</v>
      </c>
      <c r="I74" s="286" t="str">
        <f>'Copy of PAG_2024_compilat_Final'!P502</f>
        <v xml:space="preserve"> 88.01</v>
      </c>
      <c r="J74" s="286" t="str">
        <f>'Copy of PAG_2024_compilat_Final'!Q502</f>
        <v>Ministerul Educației și Cercetării</v>
      </c>
      <c r="K74" s="286"/>
      <c r="L74" s="286" t="str">
        <f>'Copy of PAG_2024_compilat_Final'!S502</f>
        <v>Șef Direcția cadrul național al calificărilor, domeniul Ministerul Educației și Cercetării, Gherștega Tatiana</v>
      </c>
      <c r="M74" s="286" t="str">
        <f>'Copy of PAG_2024_compilat_Final'!T502</f>
        <v>Direcția cadrul național al calificărilor, Ministerul Educației și Cercetării</v>
      </c>
      <c r="N74" s="286" t="str">
        <f>'Copy of PAG_2024_compilat_Final'!U502</f>
        <v>PAG, cap. V/ Reintegrarea țării, alin.8</v>
      </c>
      <c r="O74" s="286" t="str">
        <f>'Copy of PAG_2024_compilat_Final'!V502</f>
        <v>Alin Gvidiani, BPR, Tel. 022 250 348</v>
      </c>
    </row>
    <row r="75" spans="1:15" s="164" customFormat="1" ht="51">
      <c r="A75" s="285">
        <v>71</v>
      </c>
      <c r="B75" s="285" t="str">
        <f>'Copy of PAG_2024_compilat_Final'!D503</f>
        <v xml:space="preserve">Modificarea Hotărârii de Guvern nr.610/2018 pentru aprobarea Regulamentului Guvernului  </v>
      </c>
      <c r="C75" s="285"/>
      <c r="D75" s="285" t="str">
        <f>'Copy of PAG_2024_compilat_Final'!F503</f>
        <v>Eficientizarea procedurilor de planificare, elaborare şi promovare a actelor normative</v>
      </c>
      <c r="E75" s="285" t="str">
        <f>'Copy of PAG_2024_compilat_Final'!G503</f>
        <v>Hotărâre de Guvern aprobată</v>
      </c>
      <c r="F75" s="297" t="str">
        <f>'Copy of PAG_2024_compilat_Final'!H503</f>
        <v xml:space="preserve"> 05.01.2024</v>
      </c>
      <c r="G75" s="297" t="str">
        <f>'Copy of PAG_2024_compilat_Final'!I503</f>
        <v xml:space="preserve"> 27.03.2024</v>
      </c>
      <c r="H75" s="297">
        <f>'Copy of PAG_2024_compilat_Final'!M503</f>
        <v>36720</v>
      </c>
      <c r="I75" s="286" t="str">
        <f>'Copy of PAG_2024_compilat_Final'!P503</f>
        <v xml:space="preserve"> 08.04</v>
      </c>
      <c r="J75" s="286" t="str">
        <f>'Copy of PAG_2024_compilat_Final'!Q503</f>
        <v>Cancelaria de Stat</v>
      </c>
      <c r="K75" s="286"/>
      <c r="L75" s="286" t="str">
        <f>'Copy of PAG_2024_compilat_Final'!S503</f>
        <v>Secretar general adjunct al Guvernului, Cazan Roman</v>
      </c>
      <c r="M75" s="286" t="str">
        <f>'Copy of PAG_2024_compilat_Final'!T503</f>
        <v>Centrul de Armonizare a Legislației; Direcția pregătire ședințe ale Guvernului</v>
      </c>
      <c r="N75" s="286" t="str">
        <f>'Copy of PAG_2024_compilat_Final'!U503</f>
        <v>PSRAP 2023-2026, acțiunea 3.3.2.</v>
      </c>
      <c r="O75" s="286" t="str">
        <f>'Copy of PAG_2024_compilat_Final'!V503</f>
        <v>Natalia Suceveanu, CAL DPȘG, Tel. 022 250 229</v>
      </c>
    </row>
    <row r="76" spans="1:15" s="164" customFormat="1" ht="89.25">
      <c r="A76" s="285">
        <v>72</v>
      </c>
      <c r="B76" s="285" t="str">
        <f>'Copy of PAG_2024_compilat_Final'!D504</f>
        <v>Modificarea Legii nr.131/2012 privind controlul de stat asupra activității de întreprinzător</v>
      </c>
      <c r="C76" s="285"/>
      <c r="D76" s="285" t="str">
        <f>'Copy of PAG_2024_compilat_Final'!F504</f>
        <v>Diminuarea corupției și creșterea nivelului de încredere dintre stat și antreprenori, reducerea numărului de controale de stat asupra activității de întreprinzător</v>
      </c>
      <c r="E76" s="285" t="str">
        <f>'Copy of PAG_2024_compilat_Final'!G504</f>
        <v>Proiect de lege aprobat de Guvern și transmis Parlamentului</v>
      </c>
      <c r="F76" s="297" t="str">
        <f>'Copy of PAG_2024_compilat_Final'!H504</f>
        <v xml:space="preserve"> 01.08.2024</v>
      </c>
      <c r="G76" s="297" t="str">
        <f>'Copy of PAG_2024_compilat_Final'!I504</f>
        <v xml:space="preserve"> 06.11.2024</v>
      </c>
      <c r="H76" s="297">
        <f>'Copy of PAG_2024_compilat_Final'!M504</f>
        <v>28305</v>
      </c>
      <c r="I76" s="286" t="str">
        <f>'Copy of PAG_2024_compilat_Final'!P504</f>
        <v xml:space="preserve"> 03.01</v>
      </c>
      <c r="J76" s="286" t="str">
        <f>'Copy of PAG_2024_compilat_Final'!Q504</f>
        <v>Cancelaria de Stat</v>
      </c>
      <c r="K76" s="286"/>
      <c r="L76" s="286" t="str">
        <f>'Copy of PAG_2024_compilat_Final'!S504</f>
        <v xml:space="preserve">Secretar general adjunct al Guvernului, Pșenicinîi Igor </v>
      </c>
      <c r="M76" s="286" t="str">
        <f>'Copy of PAG_2024_compilat_Final'!T504</f>
        <v>Secția supravegherea controalelor de stat</v>
      </c>
      <c r="N76" s="286" t="str">
        <f>'Copy of PAG_2024_compilat_Final'!U504</f>
        <v>PAG, cap. V/ Economie și digitalizare, alin. 5)</v>
      </c>
      <c r="O76" s="286" t="str">
        <f>'Copy of PAG_2024_compilat_Final'!V504</f>
        <v>Ion Țurcanu, SSCS, Tel. 022 250 420</v>
      </c>
    </row>
    <row r="77" spans="1:15" s="164" customFormat="1" ht="140.25">
      <c r="A77" s="285">
        <v>73</v>
      </c>
      <c r="B77" s="285" t="str">
        <f>'Copy of PAG_2024_compilat_Final'!D505</f>
        <v>Modificarea Hotărârii de Guvern nr.386/2020 cu privire la planificarea, elaborarea, aprobarea, implementarea, monitorizarea și evaluarea documentelor de politici publice</v>
      </c>
      <c r="C77" s="285"/>
      <c r="D77" s="285" t="str">
        <f>'Copy of PAG_2024_compilat_Final'!F505</f>
        <v>Asigurarea sinergiei proceselor de planificare cu cele de bugetare, completarea listei documentelor de planificare, integrarea principiilor de gen, instituirea mecanismului și instituționalizarea procesului de stabilire a priorităților de politici ș.a.</v>
      </c>
      <c r="E77" s="285" t="str">
        <f>'Copy of PAG_2024_compilat_Final'!G505</f>
        <v>Hotărâre de Guvern aprobată</v>
      </c>
      <c r="F77" s="297" t="str">
        <f>'Copy of PAG_2024_compilat_Final'!H505</f>
        <v xml:space="preserve"> 01.04.2024</v>
      </c>
      <c r="G77" s="297" t="str">
        <f>'Copy of PAG_2024_compilat_Final'!I505</f>
        <v xml:space="preserve"> 11.09.2024</v>
      </c>
      <c r="H77" s="297">
        <f>'Copy of PAG_2024_compilat_Final'!M505</f>
        <v>19737</v>
      </c>
      <c r="I77" s="286" t="str">
        <f>'Copy of PAG_2024_compilat_Final'!P505</f>
        <v xml:space="preserve"> 03.01</v>
      </c>
      <c r="J77" s="286" t="str">
        <f>'Copy of PAG_2024_compilat_Final'!Q505</f>
        <v>Cancelaria de Stat</v>
      </c>
      <c r="K77" s="286" t="str">
        <f>'Copy of PAG_2024_compilat_Final'!R505</f>
        <v xml:space="preserve">Ministerul Finanțelor; Ministerul Afacerilor Externe și Integrării Europene </v>
      </c>
      <c r="L77" s="286" t="str">
        <f>'Copy of PAG_2024_compilat_Final'!S505</f>
        <v>Secretar general adjunct al Guvernului, Cazan Roman</v>
      </c>
      <c r="M77" s="286" t="str">
        <f>'Copy of PAG_2024_compilat_Final'!T505</f>
        <v>Direcția planificare strategică și priorități</v>
      </c>
      <c r="N77" s="286" t="str">
        <f>'Copy of PAG_2024_compilat_Final'!U505</f>
        <v>PSRAP, PA, acțiunea 3.1.6.</v>
      </c>
      <c r="O77" s="286" t="str">
        <f>'Copy of PAG_2024_compilat_Final'!V505</f>
        <v>Tatiana Beșliu, DPSP, Tel. 022 250 490</v>
      </c>
    </row>
    <row r="78" spans="1:15" s="164" customFormat="1" ht="191.25">
      <c r="A78" s="285">
        <v>74</v>
      </c>
      <c r="B78" s="285" t="str">
        <f>'Copy of PAG_2024_compilat_Final'!D506</f>
        <v>Modificarea Hotărârii de Guvern nr.463/2019 cu privire la organizarea audienței</v>
      </c>
      <c r="C78" s="285"/>
      <c r="D78" s="285" t="str">
        <f>'Copy of PAG_2024_compilat_Final'!F506</f>
        <v xml:space="preserve">Stimularea participării active a populației în procesul de luare a deciziilor în spirit democratic realizată inclusiv prin intermediul exercitării dreptului la petiționare, al accesului la informațiile oficiale și audienței cetățenilor, întru sporirea calității și eficacității acestui proces
</v>
      </c>
      <c r="E78" s="285" t="str">
        <f>'Copy of PAG_2024_compilat_Final'!G506</f>
        <v>Hotărâre de Guvern aprobată</v>
      </c>
      <c r="F78" s="297" t="str">
        <f>'Copy of PAG_2024_compilat_Final'!H506</f>
        <v xml:space="preserve"> 10.01.2024</v>
      </c>
      <c r="G78" s="297" t="str">
        <f>'Copy of PAG_2024_compilat_Final'!I506</f>
        <v xml:space="preserve"> 10.04.2024</v>
      </c>
      <c r="H78" s="297">
        <f>'Copy of PAG_2024_compilat_Final'!M506</f>
        <v>19737</v>
      </c>
      <c r="I78" s="286" t="str">
        <f>'Copy of PAG_2024_compilat_Final'!P506</f>
        <v xml:space="preserve"> 03.01</v>
      </c>
      <c r="J78" s="286" t="str">
        <f>'Copy of PAG_2024_compilat_Final'!Q506</f>
        <v xml:space="preserve">Cancelaria de Stat    </v>
      </c>
      <c r="K78" s="286"/>
      <c r="L78" s="286" t="str">
        <f>'Copy of PAG_2024_compilat_Final'!S506</f>
        <v xml:space="preserve">Secretar general adjunct al Guvernului, Pșenicinîi Igor </v>
      </c>
      <c r="M78" s="286" t="str">
        <f>'Copy of PAG_2024_compilat_Final'!T506</f>
        <v>Direcția petiții și relații cu cetățenii</v>
      </c>
      <c r="N78" s="286" t="str">
        <f>'Copy of PAG_2024_compilat_Final'!U506</f>
        <v>Programul de Activitate al Guvernului ,,Moldova, prosperă, sigură, europeană,, Codul Administrativ al Republicii Moldova nr. 116/2018.                    Obiectiv: Sporirea calității și eficacității implicării cetățenilor  în procesul de luare a deciziilor în spirit democratic. Perfecționarea cadrului normativ cu privire la audiența cetățenilor.</v>
      </c>
      <c r="O78" s="286" t="str">
        <f>'Copy of PAG_2024_compilat_Final'!V506</f>
        <v>Tatiana Ciuș, DPRC, Tel. 022 250 300</v>
      </c>
    </row>
    <row r="79" spans="1:15" s="164" customFormat="1" ht="89.25">
      <c r="A79" s="285">
        <v>75</v>
      </c>
      <c r="B79" s="285" t="str">
        <f>'Copy of PAG_2024_compilat_Final'!D509</f>
        <v>[UE] Modificarea Codului muncii al Republicii Moldova nr.154/2003 [1]</v>
      </c>
      <c r="C79" s="285"/>
      <c r="D79" s="285" t="str">
        <f>'Copy of PAG_2024_compilat_Final'!F509</f>
        <v>Reglementarea garanțiilor lucrătorilor detașați în spațiul UE privind condiții de muncă și de încadrare în muncă  a lucrătorilor în cadrul prestărilor de servicii</v>
      </c>
      <c r="E79" s="285" t="str">
        <f>'Copy of PAG_2024_compilat_Final'!G509</f>
        <v>Proiect de lege aprobat de Guvern și transmis Parlamentului</v>
      </c>
      <c r="F79" s="297" t="str">
        <f>'Copy of PAG_2024_compilat_Final'!H509</f>
        <v xml:space="preserve"> 20.03.2023</v>
      </c>
      <c r="G79" s="297" t="str">
        <f>'Copy of PAG_2024_compilat_Final'!I509</f>
        <v xml:space="preserve"> 30.10.2024</v>
      </c>
      <c r="H79" s="297">
        <f>'Copy of PAG_2024_compilat_Final'!M509</f>
        <v>12240</v>
      </c>
      <c r="I79" s="286" t="str">
        <f>'Copy of PAG_2024_compilat_Final'!P509</f>
        <v xml:space="preserve"> 90.01</v>
      </c>
      <c r="J79" s="286" t="str">
        <f>'Copy of PAG_2024_compilat_Final'!Q509</f>
        <v>Ministerul Muncii și Protecției Sociale</v>
      </c>
      <c r="K79" s="286"/>
      <c r="L79" s="286" t="str">
        <f>'Copy of PAG_2024_compilat_Final'!S509</f>
        <v>Secretar de stat, domeniul relațiilor de muncă și asigurărilor sociale, Ajder Corina</v>
      </c>
      <c r="M79" s="286"/>
      <c r="N79" s="286" t="str">
        <f>'Copy of PAG_2024_compilat_Final'!U509</f>
        <v>PNA, cap. 19 Politică socială și ocuparea forței de muncă</v>
      </c>
      <c r="O79" s="286" t="str">
        <f>'Copy of PAG_2024_compilat_Final'!V509</f>
        <v>Alexandru Gamanjii, Direcția coordonare politici publice și integrare europeană, Tel. 022 804 409</v>
      </c>
    </row>
    <row r="80" spans="1:15" s="164" customFormat="1" ht="63.75">
      <c r="A80" s="285">
        <v>76</v>
      </c>
      <c r="B80" s="285" t="str">
        <f>'Copy of PAG_2024_compilat_Final'!D510</f>
        <v>[UE] Modificarea unor acte normative (asigurarea protecției juridice a salariaților în caz de concediu de îngrijire a unui membru al familiei bolnav)</v>
      </c>
      <c r="C80" s="285"/>
      <c r="D80" s="285" t="str">
        <f>'Copy of PAG_2024_compilat_Final'!F510</f>
        <v>Asigurarea protecției juridice a salariaților în caz de concediu de îngrijire a  unui membru al familiei bolnav</v>
      </c>
      <c r="E80" s="285" t="str">
        <f>'Copy of PAG_2024_compilat_Final'!G510</f>
        <v>Hotărâre de Guvern aprobată</v>
      </c>
      <c r="F80" s="297" t="str">
        <f>'Copy of PAG_2024_compilat_Final'!H510</f>
        <v xml:space="preserve"> 16.01.2024</v>
      </c>
      <c r="G80" s="297" t="str">
        <f>'Copy of PAG_2024_compilat_Final'!I510</f>
        <v xml:space="preserve"> 18.12.2024</v>
      </c>
      <c r="H80" s="297">
        <f>'Copy of PAG_2024_compilat_Final'!M510</f>
        <v>10200</v>
      </c>
      <c r="I80" s="286" t="str">
        <f>'Copy of PAG_2024_compilat_Final'!P510</f>
        <v xml:space="preserve"> 90.06</v>
      </c>
      <c r="J80" s="286" t="str">
        <f>'Copy of PAG_2024_compilat_Final'!Q510</f>
        <v>Ministerul Muncii și Protecției Sociale</v>
      </c>
      <c r="K80" s="286"/>
      <c r="L80" s="286" t="str">
        <f>'Copy of PAG_2024_compilat_Final'!S510</f>
        <v>Secretar de stat, domeniul muncă și demografie, Bechtoldt Felicia</v>
      </c>
      <c r="M80" s="286"/>
      <c r="N80" s="286" t="str">
        <f>'Copy of PAG_2024_compilat_Final'!U510</f>
        <v>PNA, cap. 19 Politică socială și ocuparea forței de muncă</v>
      </c>
      <c r="O80" s="286" t="str">
        <f>'Copy of PAG_2024_compilat_Final'!V510</f>
        <v>Alexandru Gamanjii, Direcția coordonare politici publice și integrare europeană, Tel. 022 804 409</v>
      </c>
    </row>
    <row r="81" spans="1:15" s="164" customFormat="1" ht="102">
      <c r="A81" s="285">
        <v>78</v>
      </c>
      <c r="B81" s="285" t="str">
        <f>'Copy of PAG_2024_compilat_Final'!D526</f>
        <v>Modificarea Hotărârii de Guvern  nr.68/2009 cu privire la aprobarea Reglementării tehnice „Făina, grişul şi tărîţa de cereale”</v>
      </c>
      <c r="C81" s="285"/>
      <c r="D81" s="285" t="str">
        <f>'Copy of PAG_2024_compilat_Final'!F526</f>
        <v>Actualizarea cerințelor de calitate pentru făina, grişul şi tărîţa de cereale</v>
      </c>
      <c r="E81" s="285" t="str">
        <f>'Copy of PAG_2024_compilat_Final'!G526</f>
        <v>Hotărâre de Guvern aprobată</v>
      </c>
      <c r="F81" s="297" t="str">
        <f>'Copy of PAG_2024_compilat_Final'!H526</f>
        <v xml:space="preserve"> 17.07.2024</v>
      </c>
      <c r="G81" s="297" t="str">
        <f>'Copy of PAG_2024_compilat_Final'!I526</f>
        <v xml:space="preserve"> 11.12.2024</v>
      </c>
      <c r="H81" s="297" t="str">
        <f>'Copy of PAG_2024_compilat_Final'!$M$526</f>
        <v>22950</v>
      </c>
      <c r="I81" s="286" t="str">
        <f>'Copy of PAG_2024_compilat_Final'!P526</f>
        <v xml:space="preserve"> 51.01</v>
      </c>
      <c r="J81" s="286" t="str">
        <f>'Copy of PAG_2024_compilat_Final'!Q526</f>
        <v>Ministerul Agriculturii și Industriei Alimentare</v>
      </c>
      <c r="K81" s="286">
        <f>'Copy of PAG_2024_compilat_Final'!R526</f>
        <v>0</v>
      </c>
      <c r="L81" s="286" t="str">
        <f>'Copy of PAG_2024_compilat_Final'!S526</f>
        <v>Secretar de stat, domeniile de competență: zootehnia, acvacultura, medicina veterinară, siguranța alimentelor de origine animală, industria alimentară, Scripnic Iurie</v>
      </c>
      <c r="M81" s="286">
        <f>'Copy of PAG_2024_compilat_Final'!T526</f>
        <v>0</v>
      </c>
      <c r="N81" s="286" t="str">
        <f>'Copy of PAG_2024_compilat_Final'!U526</f>
        <v>AA, anexa VII– decembrie 2019; PNA, cap. 11. Agricultură și Dezvoltare Rurală</v>
      </c>
      <c r="O81" s="286" t="str">
        <f>'Copy of PAG_2024_compilat_Final'!V526</f>
        <v>Ruxanda Macuh, Direcția analiză, monitorizare și evaluare a politicilor, Tel. 022 204 518</v>
      </c>
    </row>
    <row r="82" spans="1:15" ht="15">
      <c r="A82" s="361" t="s">
        <v>1278</v>
      </c>
      <c r="B82" s="361"/>
      <c r="C82" s="361"/>
      <c r="D82" s="361"/>
      <c r="E82" s="361"/>
      <c r="F82" s="361"/>
      <c r="G82" s="361"/>
      <c r="H82" s="361"/>
      <c r="I82" s="361"/>
      <c r="J82" s="361"/>
      <c r="K82" s="361"/>
      <c r="L82" s="361"/>
      <c r="M82" s="361"/>
      <c r="N82" s="361"/>
      <c r="O82" s="362"/>
    </row>
    <row r="83" spans="1:15" s="284" customFormat="1" ht="76.5">
      <c r="A83" s="285">
        <v>79</v>
      </c>
      <c r="B83" s="285" t="str">
        <f>'Copy of PAG_2024_compilat_Final'!D54</f>
        <v>Aprobarea proiectului de lege privind ratificarea Acordului de comerț liber între Republica Moldova și statele-membre EFTA (AELS) – Islanda, Liechtenstein, Norvegia și Elveția</v>
      </c>
      <c r="C83" s="285"/>
      <c r="D83" s="285" t="str">
        <f>'Copy of PAG_2024_compilat_Final'!F54</f>
        <v>Sporirea, consolidarea și cooperarea economică dintre Părți</v>
      </c>
      <c r="E83" s="285" t="str">
        <f>'Copy of PAG_2024_compilat_Final'!G54</f>
        <v>Proiect de lege aprobat de Guvern și transmis Parlamentului</v>
      </c>
      <c r="F83" s="297" t="str">
        <f>'Copy of PAG_2024_compilat_Final'!H54</f>
        <v xml:space="preserve"> 10.01.2024</v>
      </c>
      <c r="G83" s="297" t="str">
        <f>'Copy of PAG_2024_compilat_Final'!I54</f>
        <v xml:space="preserve"> 20.03.2024</v>
      </c>
      <c r="H83" s="297">
        <f>'Copy of PAG_2024_compilat_Final'!M54</f>
        <v>27540</v>
      </c>
      <c r="I83" s="286" t="str">
        <f>'Copy of PAG_2024_compilat_Final'!P54</f>
        <v xml:space="preserve"> 50.01</v>
      </c>
      <c r="J83" s="286" t="str">
        <f>'Copy of PAG_2024_compilat_Final'!Q54</f>
        <v>Ministerul Dezvoltării Economice și Digitalizării</v>
      </c>
      <c r="K83" s="286"/>
      <c r="L83" s="286" t="str">
        <f>'Copy of PAG_2024_compilat_Final'!S54</f>
        <v>Secretar de stat, domeniul cooperarea economică internațională, Gumene Vadim</v>
      </c>
      <c r="M83" s="286" t="str">
        <f>'Copy of PAG_2024_compilat_Final'!T54</f>
        <v>Direcția Cooperare Economică Internațională, Secția regimuri comerciale și OMC</v>
      </c>
      <c r="N83" s="286" t="str">
        <f>'Copy of PAG_2024_compilat_Final'!U54</f>
        <v>Legea nr.315/2023 - SND 5.10. 3) Îmbunătățirea competitivității şi a accesului la piețe de desfacere (O1.2, O7.1, O8.3, O9.1, O9.2)</v>
      </c>
      <c r="O83" s="286" t="str">
        <f>'Copy of PAG_2024_compilat_Final'!V54</f>
        <v>Ana Gribinet, Direcția coordonare politici publice, Tel. 022 250 603</v>
      </c>
    </row>
    <row r="84" spans="1:15" s="284" customFormat="1" ht="76.5">
      <c r="A84" s="285">
        <v>80</v>
      </c>
      <c r="B84" s="285" t="str">
        <f>'Copy of PAG_2024_compilat_Final'!D55</f>
        <v xml:space="preserve">Modificarea Acordului de comerț liber dintre Republica Moldova și Republica Turcia </v>
      </c>
      <c r="C84" s="285"/>
      <c r="D84" s="285" t="str">
        <f>'Copy of PAG_2024_compilat_Final'!F55</f>
        <v xml:space="preserve">Renegocierea contingentelor tarifare în cadrul Acordului de comerț liber dintre Republica Moldova și Republica Turcia </v>
      </c>
      <c r="E84" s="285" t="str">
        <f>'Copy of PAG_2024_compilat_Final'!G55</f>
        <v>Proiect de lege aprobat de Guvern și transmis Parlamentului</v>
      </c>
      <c r="F84" s="297" t="str">
        <f>'Copy of PAG_2024_compilat_Final'!H55</f>
        <v xml:space="preserve"> 20.01.2024</v>
      </c>
      <c r="G84" s="297" t="str">
        <f>'Copy of PAG_2024_compilat_Final'!I55</f>
        <v xml:space="preserve"> 27.03.2024</v>
      </c>
      <c r="H84" s="297">
        <f>'Copy of PAG_2024_compilat_Final'!M55</f>
        <v>27540</v>
      </c>
      <c r="I84" s="286" t="str">
        <f>'Copy of PAG_2024_compilat_Final'!P55</f>
        <v xml:space="preserve"> 50.01</v>
      </c>
      <c r="J84" s="286" t="str">
        <f>'Copy of PAG_2024_compilat_Final'!Q55</f>
        <v>Ministerul Dezvoltării Economice și Digitalizării</v>
      </c>
      <c r="K84" s="286"/>
      <c r="L84" s="286" t="str">
        <f>'Copy of PAG_2024_compilat_Final'!S55</f>
        <v>Secretar de stat, domeniul cooperarea economică internațională, Gumene Vadim</v>
      </c>
      <c r="M84" s="286" t="str">
        <f>'Copy of PAG_2024_compilat_Final'!T55</f>
        <v>Direcția Cooperare Economică Internațională, Secția regimuri comerciale și OMC</v>
      </c>
      <c r="N84" s="286" t="str">
        <f>'Copy of PAG_2024_compilat_Final'!U55</f>
        <v>Legea nr.315/2023 - SND
 5.10. 3) Îmbunătățirea competitivității şi a accesului la piețe de desfacere (O1.2, O7.1, O8.3, O9.1, O9.2)</v>
      </c>
      <c r="O84" s="286" t="str">
        <f>'Copy of PAG_2024_compilat_Final'!V55</f>
        <v>Ana Gribinet, Direcția coordonare politici publice, Tel. 022 250 603</v>
      </c>
    </row>
    <row r="85" spans="1:15" s="284" customFormat="1" ht="89.25">
      <c r="A85" s="285">
        <v>81</v>
      </c>
      <c r="B85" s="285" t="str">
        <f>'Copy of PAG_2024_compilat_Final'!D56</f>
        <v>[UE] Aprobarea proiectului de lege privind comerțul cu anumite bunuri care ar putea fi utilizate pentru a aplica pedeapsa capitală, tortura și alte pedepse sau tratamente cu cruzime, inumane sau degradante</v>
      </c>
      <c r="C85" s="285" t="str">
        <f>'Copy of PAG_2024_compilat_Final'!E56</f>
        <v>Regulamentul (UE) 2019/125 al Parlamentului European și al Consiliului din 16 ianuarie 2019 privind comerțul cu anumite bunuri care ar putea fi utilizate pentru a aplica pedeapsa capitală, tortura și alte pedepse sau tratamente cu cruzime, inumane sau degradante (text codificat)</v>
      </c>
      <c r="D85" s="285" t="str">
        <f>'Copy of PAG_2024_compilat_Final'!F56</f>
        <v>Armonizarea legislației in domeniu la acquis-ul  comunitar</v>
      </c>
      <c r="E85" s="285" t="str">
        <f>'Copy of PAG_2024_compilat_Final'!G56</f>
        <v>Proiect de lege aprobat de Guvern și transmis Parlamentului</v>
      </c>
      <c r="F85" s="297" t="str">
        <f>'Copy of PAG_2024_compilat_Final'!H56</f>
        <v xml:space="preserve"> 22.04.2024</v>
      </c>
      <c r="G85" s="297" t="str">
        <f>'Copy of PAG_2024_compilat_Final'!I56</f>
        <v xml:space="preserve"> 21.08.2024</v>
      </c>
      <c r="H85" s="297">
        <f>'Copy of PAG_2024_compilat_Final'!M56</f>
        <v>27540</v>
      </c>
      <c r="I85" s="286" t="str">
        <f>'Copy of PAG_2024_compilat_Final'!P56</f>
        <v xml:space="preserve"> 50.01</v>
      </c>
      <c r="J85" s="286" t="str">
        <f>'Copy of PAG_2024_compilat_Final'!Q56</f>
        <v>Ministerul Dezvoltării Economice și Digitalizării</v>
      </c>
      <c r="K85" s="286"/>
      <c r="L85" s="286" t="str">
        <f>'Copy of PAG_2024_compilat_Final'!S56</f>
        <v>Secretar de stat, domeniul cooperarea economică internațională, Gumene Vadim</v>
      </c>
      <c r="M85" s="286" t="str">
        <f>'Copy of PAG_2024_compilat_Final'!T56</f>
        <v>Direcția Cooperare Economică Internațională, Secția regimuri comerciale și OMC</v>
      </c>
      <c r="N85" s="286" t="str">
        <f>'Copy of PAG_2024_compilat_Final'!U56</f>
        <v>Legea nr.315/2023 - SND 5.10. 3) Îmbunătățirea competitivității şi a accesului la piețe de desfacere (O1.2, O7.1, O8.3, O9.1, O9.2)</v>
      </c>
      <c r="O85" s="286" t="str">
        <f>'Copy of PAG_2024_compilat_Final'!V56</f>
        <v>Ana Gribinet, Direcția coordonare politici publice, Tel. 022 250 603</v>
      </c>
    </row>
    <row r="86" spans="1:15" s="284" customFormat="1" ht="89.25">
      <c r="A86" s="285">
        <v>82</v>
      </c>
      <c r="B86" s="285" t="str">
        <f>'Copy of PAG_2024_compilat_Final'!D57</f>
        <v xml:space="preserve">[UE] Aprobarea proiectului de lege privind regimul de control al operațiunilor cu produse cu dublă utilizare
</v>
      </c>
      <c r="C86" s="285" t="str">
        <f>'Copy of PAG_2024_compilat_Final'!E57</f>
        <v>Regulamentul (UE) 2021/821 al Parlamentului European și al Consiliului din 20 mai 2021 de instituire a unui regim al Uniunii pentru controlul exporturilor, serviciilor de intermediere, asistenței tehnice, tranzitului și transferului de produse cu dublă utilizare</v>
      </c>
      <c r="D86" s="285" t="str">
        <f>'Copy of PAG_2024_compilat_Final'!F57</f>
        <v>Armonizarea legislației in domeniu la acquis-ul  comunitar</v>
      </c>
      <c r="E86" s="285" t="str">
        <f>'Copy of PAG_2024_compilat_Final'!G57</f>
        <v>Proiect de lege aprobat de Guvern și transmis Parlamentului</v>
      </c>
      <c r="F86" s="297" t="str">
        <f>'Copy of PAG_2024_compilat_Final'!H57</f>
        <v xml:space="preserve"> 25.01.2024</v>
      </c>
      <c r="G86" s="297" t="str">
        <f>'Copy of PAG_2024_compilat_Final'!I57</f>
        <v xml:space="preserve"> 15.05.2024</v>
      </c>
      <c r="H86" s="297">
        <f>'Copy of PAG_2024_compilat_Final'!M57</f>
        <v>24480</v>
      </c>
      <c r="I86" s="286" t="str">
        <f>'Copy of PAG_2024_compilat_Final'!P57</f>
        <v xml:space="preserve"> 50.01</v>
      </c>
      <c r="J86" s="286" t="str">
        <f>'Copy of PAG_2024_compilat_Final'!Q57</f>
        <v>Ministerul Dezvoltării Economice și Digitalizării</v>
      </c>
      <c r="K86" s="286"/>
      <c r="L86" s="286" t="str">
        <f>'Copy of PAG_2024_compilat_Final'!S57</f>
        <v>Secretar de stat, domeniul cooperarea economică internațională, Gumene Vadim</v>
      </c>
      <c r="M86" s="286" t="str">
        <f>'Copy of PAG_2024_compilat_Final'!T57</f>
        <v>Direcția Cooperare Economică Internațională, Secția regimuri comerciale și OMC</v>
      </c>
      <c r="N86" s="286" t="str">
        <f>'Copy of PAG_2024_compilat_Final'!U57</f>
        <v>Legea nr.315/2023 - SND 5.10. 3) Îmbunătățirea competitivității şi a accesului la piețe de desfacere (O1.2, O7.1, O8.3, O9.1, O9.2)</v>
      </c>
      <c r="O86" s="286" t="str">
        <f>'Copy of PAG_2024_compilat_Final'!V57</f>
        <v>Ana Gribinet, Direcția coordonare politici publice, Tel. 022 250 603</v>
      </c>
    </row>
    <row r="87" spans="1:15" s="284" customFormat="1" ht="140.25">
      <c r="A87" s="285">
        <v>83</v>
      </c>
      <c r="B87" s="285" t="str">
        <f>'Copy of PAG_2024_compilat_Final'!D58</f>
        <v xml:space="preserve">[UE] Aprobarea hotărârii de Guvern pentru aprobarea: Regulamentul Comisiei naționale de control al operațiunilor cu produse cu dublă utilizare; Regulamentul cu privire la regimul de control al operațiunilor cu produse cu dublă utilizare; Lista produselor cu dublă utilizare aprobată
</v>
      </c>
      <c r="C87" s="285" t="str">
        <f>'Copy of PAG_2024_compilat_Final'!E58</f>
        <v>Regulamentul (UE) 2021/821 al Parlamentului European și al Consiliului din 20 mai 2021 de instituire a unui regim al Uniunii pentru controlul exporturilor, serviciilor de intermediere, asistenței tehnice, tranzitului și transferului de produse cu dublă utilizare</v>
      </c>
      <c r="D87" s="285" t="str">
        <f>'Copy of PAG_2024_compilat_Final'!F58</f>
        <v>Armonizarea legislației in domeniu la acquis-ul  comunitar</v>
      </c>
      <c r="E87" s="285" t="str">
        <f>'Copy of PAG_2024_compilat_Final'!G58</f>
        <v>Hotărâre de Guvern aprobată</v>
      </c>
      <c r="F87" s="297" t="str">
        <f>'Copy of PAG_2024_compilat_Final'!H58</f>
        <v xml:space="preserve"> 01.04.2024</v>
      </c>
      <c r="G87" s="297" t="str">
        <f>'Copy of PAG_2024_compilat_Final'!I58</f>
        <v xml:space="preserve"> 05.06.2024</v>
      </c>
      <c r="H87" s="297">
        <f>'Copy of PAG_2024_compilat_Final'!M58</f>
        <v>27540</v>
      </c>
      <c r="I87" s="286" t="str">
        <f>'Copy of PAG_2024_compilat_Final'!P58</f>
        <v xml:space="preserve"> 50.01</v>
      </c>
      <c r="J87" s="286" t="str">
        <f>'Copy of PAG_2024_compilat_Final'!Q58</f>
        <v>Ministerul Dezvoltării Economice și Digitalizării</v>
      </c>
      <c r="K87" s="286"/>
      <c r="L87" s="286" t="str">
        <f>'Copy of PAG_2024_compilat_Final'!S58</f>
        <v>Secretar de stat, domeniul cooperarea economică internațională, Gumene Vadim</v>
      </c>
      <c r="M87" s="286" t="str">
        <f>'Copy of PAG_2024_compilat_Final'!T58</f>
        <v>Direcția Cooperare Economică Internațională, Secția regimuri comerciale și OMC</v>
      </c>
      <c r="N87" s="286" t="str">
        <f>'Copy of PAG_2024_compilat_Final'!U58</f>
        <v>Legea nr.315/2023 - SND
 5.10. 3) Îmbunătățirea competitivității şi a accesului la piețe de desfacere (O1.2, O7.1, O8.3, O9.1, O9.2)</v>
      </c>
      <c r="O87" s="286" t="str">
        <f>'Copy of PAG_2024_compilat_Final'!V58</f>
        <v>Ana Gribinet, Direcția coordonare politici publice, Tel. 022 250 603</v>
      </c>
    </row>
    <row r="88" spans="1:15" s="284" customFormat="1" ht="76.5">
      <c r="A88" s="285">
        <v>84</v>
      </c>
      <c r="B88" s="285" t="str">
        <f>'Copy of PAG_2024_compilat_Final'!D59</f>
        <v>Aprobarea proiectului de lege pentru ratificarea Acordului dintre Republica Moldova și Republica Portugheză privind colaborarea economică</v>
      </c>
      <c r="C88" s="285"/>
      <c r="D88" s="285" t="str">
        <f>'Copy of PAG_2024_compilat_Final'!F59</f>
        <v>Intensificarea colaborării comercial-economice bilaterale</v>
      </c>
      <c r="E88" s="285" t="str">
        <f>'Copy of PAG_2024_compilat_Final'!G59</f>
        <v>Proiect de lege aprobat de Guvern și transmis Parlamentului</v>
      </c>
      <c r="F88" s="297" t="str">
        <f>'Copy of PAG_2024_compilat_Final'!H59</f>
        <v xml:space="preserve"> 01.04.2024</v>
      </c>
      <c r="G88" s="297" t="str">
        <f>'Copy of PAG_2024_compilat_Final'!I59</f>
        <v xml:space="preserve"> 19.06.2024</v>
      </c>
      <c r="H88" s="297">
        <f>'Copy of PAG_2024_compilat_Final'!M59</f>
        <v>27540</v>
      </c>
      <c r="I88" s="286" t="str">
        <f>'Copy of PAG_2024_compilat_Final'!P59</f>
        <v xml:space="preserve"> 50.01</v>
      </c>
      <c r="J88" s="286" t="str">
        <f>'Copy of PAG_2024_compilat_Final'!Q59</f>
        <v>Ministerul Dezvoltării Economice și Digitalizării</v>
      </c>
      <c r="K88" s="286"/>
      <c r="L88" s="286" t="str">
        <f>'Copy of PAG_2024_compilat_Final'!S59</f>
        <v>Secretar de stat, domeniul cooperarea economică internațională, Gumene Vadim</v>
      </c>
      <c r="M88" s="286" t="str">
        <f>'Copy of PAG_2024_compilat_Final'!T59</f>
        <v>Direcția Cooperare Economică Internațională, Secția relații economice externe și integrare europeană</v>
      </c>
      <c r="N88" s="286" t="str">
        <f>'Copy of PAG_2024_compilat_Final'!U59</f>
        <v>Legea nr.315/2023 - SND
 5.10. 3) Îmbunătățirea competitivității şi a accesului la piețe de desfacere (O1.2, O7.1, O8.3, O9.1, O9.2)</v>
      </c>
      <c r="O88" s="286" t="str">
        <f>'Copy of PAG_2024_compilat_Final'!V59</f>
        <v>Ana Gribinet, Direcția coordonare politici publice, Tel. 022 250 603</v>
      </c>
    </row>
    <row r="89" spans="1:15" s="284" customFormat="1" ht="114.75">
      <c r="A89" s="285">
        <v>85</v>
      </c>
      <c r="B89" s="285" t="str">
        <f>'Copy of PAG_2024_compilat_Final'!D60</f>
        <v>[UE] Modificarea unor acte normative (Legea nr.105/2018 privind ocuparea forței de muncă și asigurare de șomaj, Legea nr.200/2010 privind regimul străinilor, Codul Muncii al Republicii Moldova nr.154/2003) [1]</v>
      </c>
      <c r="C89" s="285" t="str">
        <f>'Copy of PAG_2024_compilat_Final'!E60</f>
        <v xml:space="preserve">Directiva UE nr. 492/2011 cu privire la liberă circulație a lucrătorilor în cadrul UE (PNA, Cap. 2) </v>
      </c>
      <c r="D89" s="285" t="str">
        <f>'Copy of PAG_2024_compilat_Final'!F60</f>
        <v>Garantarea unui tratament nediscriminatoriu în domeniul muncii a lucrătorilor statelor membre UE  în comparație cu cel al lucrătorilor naționali</v>
      </c>
      <c r="E89" s="285" t="str">
        <f>'Copy of PAG_2024_compilat_Final'!G60</f>
        <v>Proiect de lege aprobat de Guvern și transmis Parlamentului</v>
      </c>
      <c r="F89" s="297" t="str">
        <f>'Copy of PAG_2024_compilat_Final'!H60</f>
        <v xml:space="preserve"> 01.07.2024</v>
      </c>
      <c r="G89" s="297" t="str">
        <f>'Copy of PAG_2024_compilat_Final'!I60</f>
        <v xml:space="preserve"> 23.10.2024</v>
      </c>
      <c r="H89" s="297">
        <f>'Copy of PAG_2024_compilat_Final'!M60</f>
        <v>12699</v>
      </c>
      <c r="I89" s="286" t="str">
        <f>'Copy of PAG_2024_compilat_Final'!P60</f>
        <v xml:space="preserve"> 90.01</v>
      </c>
      <c r="J89" s="286" t="str">
        <f>'Copy of PAG_2024_compilat_Final'!Q60</f>
        <v>Ministerul Muncii și Protecției Sociale</v>
      </c>
      <c r="K89" s="286" t="str">
        <f>'Copy of PAG_2024_compilat_Final'!R60</f>
        <v>Ministerul Afacerilor Interne</v>
      </c>
      <c r="L89" s="286" t="str">
        <f>'Copy of PAG_2024_compilat_Final'!S60</f>
        <v>Secretar de stat, domeniul muncă și demografie, Bechtoldt Felicia</v>
      </c>
      <c r="M89" s="286" t="str">
        <f>'Copy of PAG_2024_compilat_Final'!T60</f>
        <v>Direcția Politici ocupaționale și de reglementare a migrației forței de muncă; Direcția politici în domeniul raporturilor de muncă și parteneriat social; Direcția politici de asigurări sociale</v>
      </c>
      <c r="N89" s="286" t="str">
        <f>'Copy of PAG_2024_compilat_Final'!U60</f>
        <v>PNA, cap. 2  Libera circulație a lucrătorilor</v>
      </c>
      <c r="O89" s="286" t="str">
        <f>'Copy of PAG_2024_compilat_Final'!V60</f>
        <v>Alexandru Gamanjii, Direcția coordonare politici publice și integrare europeană, Tel. 022 804 409</v>
      </c>
    </row>
    <row r="90" spans="1:15" s="284" customFormat="1" ht="63.75">
      <c r="A90" s="285">
        <v>86</v>
      </c>
      <c r="B90" s="285" t="str">
        <f>'Copy of PAG_2024_compilat_Final'!D61</f>
        <v>[UE] Modificarea Hotărârii de Guvern nr.990/2018 cu privire la organizarea și funcționarea  Agenției Naționale pentru Ocuparea Forței de Muncă</v>
      </c>
      <c r="C90" s="285" t="str">
        <f>'Copy of PAG_2024_compilat_Final'!E61</f>
        <v>Regulamentul (UE) 2016/589 din 13 aprilie 2016 privind o rețea europeană de servicii de ocupare a forței de muncă (EURES), accesul lucrătorilor la servicii de mobilitate și integrarea mai bună a piețelor forței de muncă și de modificare a Regulamentelor (UE) nr. 492/2011 și (UE) nr. 1296/2013 (PNA, Cap. 2)</v>
      </c>
      <c r="D90" s="285" t="str">
        <f>'Copy of PAG_2024_compilat_Final'!F61</f>
        <v>Mandatarea ANOFM cu  atribuții suplimentare ce ține de asigurarea participării RM la rețeaua EURES</v>
      </c>
      <c r="E90" s="285" t="str">
        <f>'Copy of PAG_2024_compilat_Final'!G61</f>
        <v>Hotărâre de Guvern aprobată</v>
      </c>
      <c r="F90" s="297" t="str">
        <f>'Copy of PAG_2024_compilat_Final'!H61</f>
        <v xml:space="preserve"> 19.02.2024</v>
      </c>
      <c r="G90" s="297" t="str">
        <f>'Copy of PAG_2024_compilat_Final'!I61</f>
        <v xml:space="preserve"> 10.07.2024</v>
      </c>
      <c r="H90" s="297">
        <f>'Copy of PAG_2024_compilat_Final'!M61</f>
        <v>12699</v>
      </c>
      <c r="I90" s="286" t="str">
        <f>'Copy of PAG_2024_compilat_Final'!P61</f>
        <v xml:space="preserve"> 90.01</v>
      </c>
      <c r="J90" s="286" t="str">
        <f>'Copy of PAG_2024_compilat_Final'!Q61</f>
        <v>Ministerul Muncii și Protecției Sociale</v>
      </c>
      <c r="K90" s="286" t="str">
        <f>'Copy of PAG_2024_compilat_Final'!R61</f>
        <v>Agenția Națională pentru Ocuparea Forței de Muncă</v>
      </c>
      <c r="L90" s="286" t="str">
        <f>'Copy of PAG_2024_compilat_Final'!S61</f>
        <v>Secretar de stat, domeniul muncă și demografie, Bechtoldt Felicia</v>
      </c>
      <c r="M90" s="286" t="str">
        <f>'Copy of PAG_2024_compilat_Final'!T61</f>
        <v>Direcția Politici ocupaționale și de reglementare a migrației forței de muncă</v>
      </c>
      <c r="N90" s="286" t="str">
        <f>'Copy of PAG_2024_compilat_Final'!U61</f>
        <v>PNA, cap. 2  Libera circulație a lucrătorilor</v>
      </c>
      <c r="O90" s="286" t="str">
        <f>'Copy of PAG_2024_compilat_Final'!V61</f>
        <v>Alexandru Gamanjii, Direcția coordonare politici publice și integrare europeană, Tel. 022 804 409</v>
      </c>
    </row>
    <row r="91" spans="1:15" s="284" customFormat="1" ht="76.5">
      <c r="A91" s="285">
        <v>87</v>
      </c>
      <c r="B91" s="285" t="str">
        <f>'Copy of PAG_2024_compilat_Final'!D62</f>
        <v>[UE] Modificarea unor acte normative (Legea nr.105/2018 privind ocuparea forței de muncă și asigurare de șomaj, Legea nr.200/2010 privind regimul străinilor, Codul Muncii) [2]</v>
      </c>
      <c r="C91" s="285" t="str">
        <f>'Copy of PAG_2024_compilat_Final'!E62</f>
        <v>Directiva 2014/54/CE a Parlamentului European și a Consiliului din 16 aprilie 2014 privind măsurile de facilitare a exercitării drepturilor conferite lucrătorilor în contextul liberei circulații a lucrătorilor (PNA, Cap. 2)</v>
      </c>
      <c r="D91" s="285" t="str">
        <f>'Copy of PAG_2024_compilat_Final'!F62</f>
        <v>Asigurarea respectării drepturilor conferite lucrătorilor în contextul liberei circulații</v>
      </c>
      <c r="E91" s="285" t="str">
        <f>'Copy of PAG_2024_compilat_Final'!G62</f>
        <v>Proiect de lege aprobat de Guvern și transmis Parlamentului</v>
      </c>
      <c r="F91" s="297" t="str">
        <f>'Copy of PAG_2024_compilat_Final'!H62</f>
        <v xml:space="preserve"> 01.07.2024</v>
      </c>
      <c r="G91" s="297" t="str">
        <f>'Copy of PAG_2024_compilat_Final'!I62</f>
        <v xml:space="preserve"> 23.10.2024</v>
      </c>
      <c r="H91" s="297">
        <f>'Copy of PAG_2024_compilat_Final'!M62</f>
        <v>12699</v>
      </c>
      <c r="I91" s="286" t="str">
        <f>'Copy of PAG_2024_compilat_Final'!P62</f>
        <v xml:space="preserve"> 90.01</v>
      </c>
      <c r="J91" s="286" t="str">
        <f>'Copy of PAG_2024_compilat_Final'!Q62</f>
        <v>Ministerul Muncii și Protecției Sociale</v>
      </c>
      <c r="K91" s="286" t="str">
        <f>'Copy of PAG_2024_compilat_Final'!R62</f>
        <v>Ministerul Afacerilor Interne</v>
      </c>
      <c r="L91" s="286" t="str">
        <f>'Copy of PAG_2024_compilat_Final'!S62</f>
        <v>Secretar de stat, domeniul muncă și demografie, Bechtoldt Felicia</v>
      </c>
      <c r="M91" s="286" t="str">
        <f>'Copy of PAG_2024_compilat_Final'!T62</f>
        <v>Direcția Politici ocupaționale și de reglementare a migrației forței de muncă</v>
      </c>
      <c r="N91" s="286" t="str">
        <f>'Copy of PAG_2024_compilat_Final'!U62</f>
        <v>PNA, cap. 2  Libera circulație a lucrătorilor</v>
      </c>
      <c r="O91" s="286" t="str">
        <f>'Copy of PAG_2024_compilat_Final'!V62</f>
        <v>Alexandru Gamanjii, Direcția coordonare politici publice și integrare europeană, Tel. 022 804 409</v>
      </c>
    </row>
    <row r="92" spans="1:15" s="284" customFormat="1" ht="63.75">
      <c r="A92" s="285">
        <v>88</v>
      </c>
      <c r="B92" s="285" t="str">
        <f>'Copy of PAG_2024_compilat_Final'!D63</f>
        <v>[UE] Modificarea Legii nr.105/2018 privind promovarea ocupării forței de muncă și asigurarea de șomaj</v>
      </c>
      <c r="C92" s="285" t="str">
        <f>'Copy of PAG_2024_compilat_Final'!E63</f>
        <v>Deciziile Consiliului privind orientările pentru politicile de ocupare a forței de muncă ale statelor membre, in total 11 orientari  (se emite fiecare doi ani), (PNA, Cap. 19)</v>
      </c>
      <c r="D92" s="285" t="str">
        <f>'Copy of PAG_2024_compilat_Final'!F63</f>
        <v>Stabilirea liniilor directoare pentru politici în domeniul ocupării forței de muncă</v>
      </c>
      <c r="E92" s="285" t="str">
        <f>'Copy of PAG_2024_compilat_Final'!G63</f>
        <v>Proiect de lege aprobat de Guvern și transmis Parlamentului</v>
      </c>
      <c r="F92" s="297" t="str">
        <f>'Copy of PAG_2024_compilat_Final'!H63</f>
        <v xml:space="preserve"> 01.07.2024</v>
      </c>
      <c r="G92" s="297" t="str">
        <f>'Copy of PAG_2024_compilat_Final'!I63</f>
        <v xml:space="preserve"> 09.10.2024</v>
      </c>
      <c r="H92" s="297">
        <f>'Copy of PAG_2024_compilat_Final'!M63</f>
        <v>12699</v>
      </c>
      <c r="I92" s="286" t="str">
        <f>'Copy of PAG_2024_compilat_Final'!P63</f>
        <v xml:space="preserve"> 90.01</v>
      </c>
      <c r="J92" s="286" t="str">
        <f>'Copy of PAG_2024_compilat_Final'!Q63</f>
        <v>Ministerul Muncii și Protecției Sociale</v>
      </c>
      <c r="K92" s="286" t="str">
        <f>'Copy of PAG_2024_compilat_Final'!R63</f>
        <v>Agenția Națională pentru Ocuparea Forței de Muncă</v>
      </c>
      <c r="L92" s="286" t="str">
        <f>'Copy of PAG_2024_compilat_Final'!S63</f>
        <v>Secretar de stat, domeniul muncă și demografie, Bechtoldt Felicia</v>
      </c>
      <c r="M92" s="286" t="str">
        <f>'Copy of PAG_2024_compilat_Final'!T63</f>
        <v>Direcția Politici ocupaționale și de reglementare a migrației forței de muncă</v>
      </c>
      <c r="N92" s="286" t="str">
        <f>'Copy of PAG_2024_compilat_Final'!U63</f>
        <v>PNA, cap. 19 Politică socială și ocuparea forței de muncă</v>
      </c>
      <c r="O92" s="286" t="str">
        <f>'Copy of PAG_2024_compilat_Final'!V63</f>
        <v>Alexandru Gamanjii, Direcția coordonare politici publice și integrare europeană, Tel. 022 804 409</v>
      </c>
    </row>
    <row r="93" spans="1:15" s="284" customFormat="1" ht="76.5">
      <c r="A93" s="285">
        <v>89</v>
      </c>
      <c r="B93" s="285" t="str">
        <f>'Copy of PAG_2024_compilat_Final'!D64</f>
        <v>[UE] Modificarea unor acte normative (echilibrului de gen în rândul administratorilor societăților cotate la bursă și măsuri conexe)</v>
      </c>
      <c r="C93" s="285" t="str">
        <f>'Copy of PAG_2024_compilat_Final'!E64</f>
        <v>Directiva 2022/2381 a Parlamentului European și a Consiliului din 23 noiembrie 2022 privind consolidarea echilibrului de gen în rândul administratorilor societăților cotate la bursă și măsuri conexe</v>
      </c>
      <c r="D93" s="285" t="str">
        <f>'Copy of PAG_2024_compilat_Final'!F64</f>
        <v>Asigurarea unei reprezentări mai echilibrate a femeilor și bărbaților în rândul administratorilor societăților cotate la bursă</v>
      </c>
      <c r="E93" s="285" t="str">
        <f>'Copy of PAG_2024_compilat_Final'!G64</f>
        <v>Proiect de lege aprobat de Guvern și transmis Parlamentului</v>
      </c>
      <c r="F93" s="297" t="str">
        <f>'Copy of PAG_2024_compilat_Final'!H64</f>
        <v xml:space="preserve"> 01.03.2024</v>
      </c>
      <c r="G93" s="297" t="str">
        <f>'Copy of PAG_2024_compilat_Final'!I64</f>
        <v xml:space="preserve"> 31.07.2024</v>
      </c>
      <c r="H93" s="297">
        <f>'Copy of PAG_2024_compilat_Final'!M64</f>
        <v>15300</v>
      </c>
      <c r="I93" s="286" t="str">
        <f>'Copy of PAG_2024_compilat_Final'!P64</f>
        <v xml:space="preserve"> 90.13</v>
      </c>
      <c r="J93" s="286" t="str">
        <f>'Copy of PAG_2024_compilat_Final'!Q64</f>
        <v>Ministerul Muncii și Protecției Sociale</v>
      </c>
      <c r="K93" s="286" t="str">
        <f>'Copy of PAG_2024_compilat_Final'!R64</f>
        <v>Ministerul Finanțelor</v>
      </c>
      <c r="L93" s="286" t="str">
        <f>'Copy of PAG_2024_compilat_Final'!S64</f>
        <v>Secretar de stat, domeniul muncă și demografie, Bechtoldt Felicia</v>
      </c>
      <c r="M93" s="286" t="str">
        <f>'Copy of PAG_2024_compilat_Final'!T64</f>
        <v>Direcția politici de asigurare a egalității de gen</v>
      </c>
      <c r="N93" s="286" t="str">
        <f>'Copy of PAG_2024_compilat_Final'!U64</f>
        <v>PNA, cap. 19 Politică socială și ocuparea forței de muncă</v>
      </c>
      <c r="O93" s="286" t="str">
        <f>'Copy of PAG_2024_compilat_Final'!V64</f>
        <v>Alexandru Gamanjii, Direcția coordonare politici publice și integrare europeană, Tel. 022 804 409</v>
      </c>
    </row>
    <row r="94" spans="1:15" s="284" customFormat="1" ht="102">
      <c r="A94" s="285">
        <v>90</v>
      </c>
      <c r="B94" s="285" t="str">
        <f>'Copy of PAG_2024_compilat_Final'!D65</f>
        <v xml:space="preserve">[UE] Modificarea unor acte normative (egalitate între femei și bărbați în domeniul securității sociale) </v>
      </c>
      <c r="C94" s="285" t="str">
        <f>'Copy of PAG_2024_compilat_Final'!E65</f>
        <v>Directiva Consiliului 79/7/CEE din 19 decembrie 1978 privind aplicarea treptată a principiului egalității de tratament între bărbați și femei în domeniul securității sociale (PNA, Cap. 19)</v>
      </c>
      <c r="D94" s="285" t="str">
        <f>'Copy of PAG_2024_compilat_Final'!F65</f>
        <v>Aplicarea treptată, în domeniul securității sociale și al altor elemente ale protecției sociale  a principiului egalității de tratament între bărbați și femei în domeniul securității sociale</v>
      </c>
      <c r="E94" s="285" t="str">
        <f>'Copy of PAG_2024_compilat_Final'!G65</f>
        <v>Proiect de lege aprobat de Guvern și transmis Parlamentului</v>
      </c>
      <c r="F94" s="297" t="str">
        <f>'Copy of PAG_2024_compilat_Final'!H65</f>
        <v xml:space="preserve"> 01.03.2024</v>
      </c>
      <c r="G94" s="297" t="str">
        <f>'Copy of PAG_2024_compilat_Final'!I65</f>
        <v xml:space="preserve"> 31.07.2024</v>
      </c>
      <c r="H94" s="297">
        <f>'Copy of PAG_2024_compilat_Final'!M65</f>
        <v>15300</v>
      </c>
      <c r="I94" s="286" t="str">
        <f>'Copy of PAG_2024_compilat_Final'!P65</f>
        <v xml:space="preserve"> 90.13</v>
      </c>
      <c r="J94" s="286" t="str">
        <f>'Copy of PAG_2024_compilat_Final'!Q65</f>
        <v>Ministerul Muncii și Protecției Sociale</v>
      </c>
      <c r="K94" s="286"/>
      <c r="L94" s="286" t="str">
        <f>'Copy of PAG_2024_compilat_Final'!S65</f>
        <v>Secretar de stat, domeniul muncă și demografie, Bechtoldt Felicia</v>
      </c>
      <c r="M94" s="286" t="str">
        <f>'Copy of PAG_2024_compilat_Final'!T65</f>
        <v>Direcția politici de asigurare a egalității de gen</v>
      </c>
      <c r="N94" s="286" t="str">
        <f>'Copy of PAG_2024_compilat_Final'!U65</f>
        <v>PNA, cap. 19 Politică socială și ocuparea forței de muncă</v>
      </c>
      <c r="O94" s="286" t="str">
        <f>'Copy of PAG_2024_compilat_Final'!V65</f>
        <v>Alexandru Gamanjii, Direcția coordonare politici publice și integrare europeană, Tel. 022 804 409</v>
      </c>
    </row>
    <row r="95" spans="1:15" s="284" customFormat="1" ht="89.25">
      <c r="A95" s="285">
        <v>91</v>
      </c>
      <c r="B95" s="285" t="str">
        <f>'Copy of PAG_2024_compilat_Final'!D66</f>
        <v>Aprobarea proiectului de lege privind punerea în aplicare a prevederilor Convenției asupra aspectelor civile ale răpirii internaționale de copii de la Haga din 25 octombrie 1980</v>
      </c>
      <c r="C95" s="285"/>
      <c r="D95" s="285" t="str">
        <f>'Copy of PAG_2024_compilat_Final'!F66</f>
        <v>Asigurarea unui cadrul normativ național cu referire la aspectele civile ale răpirii internaționale de copii</v>
      </c>
      <c r="E95" s="285" t="str">
        <f>'Copy of PAG_2024_compilat_Final'!G66</f>
        <v>Proiect de lege aprobat de Guvern și transmis Parlamentului</v>
      </c>
      <c r="F95" s="297" t="str">
        <f>'Copy of PAG_2024_compilat_Final'!H66</f>
        <v xml:space="preserve"> 18.03.2024</v>
      </c>
      <c r="G95" s="297" t="str">
        <f>'Copy of PAG_2024_compilat_Final'!I66</f>
        <v xml:space="preserve"> 17.07.2024</v>
      </c>
      <c r="H95" s="297">
        <f>'Copy of PAG_2024_compilat_Final'!M66</f>
        <v>15300</v>
      </c>
      <c r="I95" s="286" t="str">
        <f>'Copy of PAG_2024_compilat_Final'!P66</f>
        <v xml:space="preserve"> 90.06</v>
      </c>
      <c r="J95" s="286" t="str">
        <f>'Copy of PAG_2024_compilat_Final'!Q66</f>
        <v>Ministerul Muncii și Protecției Sociale</v>
      </c>
      <c r="K95" s="286" t="str">
        <f>'Copy of PAG_2024_compilat_Final'!R66</f>
        <v>Ministerul Justiției; Ministerul Afacerilor Interne; Ministerul Educației și Cercetării; Ministerul Sănătății</v>
      </c>
      <c r="L95" s="286" t="str">
        <f>'Copy of PAG_2024_compilat_Final'!S66</f>
        <v>Secretar de stat, domeniul asistenței sociale, Cușca Vasile</v>
      </c>
      <c r="M95" s="286" t="str">
        <f>'Copy of PAG_2024_compilat_Final'!T66</f>
        <v>Direcția politici de protecție a drepturilor copilului și familiilor cu copii</v>
      </c>
      <c r="N95" s="286" t="str">
        <f>'Copy of PAG_2024_compilat_Final'!U66</f>
        <v>PNPC, acțiunea nr. 6</v>
      </c>
      <c r="O95" s="286" t="str">
        <f>'Copy of PAG_2024_compilat_Final'!V66</f>
        <v>Alexandru Gamanjii, Direcția coordonare politici publice și integrare europeană, Tel. 022 804 409</v>
      </c>
    </row>
    <row r="96" spans="1:15" s="284" customFormat="1" ht="102">
      <c r="A96" s="285">
        <v>92</v>
      </c>
      <c r="B96" s="285" t="str">
        <f>'Copy of PAG_2024_compilat_Final'!D80</f>
        <v>[UE] Aprobarea proiectului de lege (modificarea Codului muncii nr.154/2003) privind transpunerea Directivei 2008/104/CE a Parlamentului European și a Consiliului din 19.11.2008 privind munca prin agent de muncă temporară</v>
      </c>
      <c r="C96" s="285"/>
      <c r="D96" s="285" t="str">
        <f>'Copy of PAG_2024_compilat_Final'!F80</f>
        <v>Reglementarea formelor de muncă non-standard în corespundere cu standardele europene</v>
      </c>
      <c r="E96" s="285" t="str">
        <f>'Copy of PAG_2024_compilat_Final'!G80</f>
        <v>Proiect de lege aprobat de Guvern și transmis Parlamentului</v>
      </c>
      <c r="F96" s="297" t="str">
        <f>'Copy of PAG_2024_compilat_Final'!H80</f>
        <v xml:space="preserve"> 01.11.2023</v>
      </c>
      <c r="G96" s="297" t="str">
        <f>'Copy of PAG_2024_compilat_Final'!I80</f>
        <v xml:space="preserve"> 24.01.2024</v>
      </c>
      <c r="H96" s="297">
        <f>'Copy of PAG_2024_compilat_Final'!M80</f>
        <v>9180</v>
      </c>
      <c r="I96" s="286" t="str">
        <f>'Copy of PAG_2024_compilat_Final'!P80</f>
        <v xml:space="preserve"> 90.01</v>
      </c>
      <c r="J96" s="286" t="str">
        <f>'Copy of PAG_2024_compilat_Final'!Q80</f>
        <v>Ministerul Muncii și Protecției Sociale</v>
      </c>
      <c r="K96" s="286" t="str">
        <f>'Copy of PAG_2024_compilat_Final'!R80</f>
        <v>Confederația Națională a Patronatelor din Moldova
Confederația Națională a Sindicatelor din Moldova</v>
      </c>
      <c r="L96" s="286" t="str">
        <f>'Copy of PAG_2024_compilat_Final'!S80</f>
        <v>Secretar de stat, domeniul relațiilor de muncă și asigurărilor sociale, Ajder Corina</v>
      </c>
      <c r="M96" s="286" t="str">
        <f>'Copy of PAG_2024_compilat_Final'!T80</f>
        <v>Direcția politici în domeniul raporturilor de muncă și dialog social</v>
      </c>
      <c r="N96" s="286" t="str">
        <f>'Copy of PAG_2024_compilat_Final'!U80</f>
        <v>PNA, cap. 19  Politică socială și ocuparea  forței de muncă</v>
      </c>
      <c r="O96" s="286" t="str">
        <f>'Copy of PAG_2024_compilat_Final'!V80</f>
        <v>Alexandru Gamanjii, Direcția coordonare politici publice și integrare europeană, Tel. 022 804 409</v>
      </c>
    </row>
    <row r="97" spans="1:20" s="284" customFormat="1" ht="178.5">
      <c r="A97" s="285">
        <v>93</v>
      </c>
      <c r="B97" s="285" t="str">
        <f>'Copy of PAG_2024_compilat_Final'!D81</f>
        <v>[UE] Modificarea Legii securității și sănătății în muncă nr.186/2008, în vederea transpunerii Directivei 91/383/CEE de completare a măsurilor destinate să promoveze îmbunătățirea securității și sănătății la locul de muncă (SSM) în cazul lucrătorilor care au un raport de muncă pe durată determinată sau un raport de muncă temporară</v>
      </c>
      <c r="C97" s="285" t="str">
        <f>'Copy of PAG_2024_compilat_Final'!E81</f>
        <v>Directiva 91/383/CEE de completare a măsurilor destinate să promoveze îmbunătățirea securității și sănătății la locul de muncă în cazul lucrătorilor care au un raport de muncă pe durată determinată sau un raport de muncă temporară</v>
      </c>
      <c r="D97" s="285" t="str">
        <f>'Copy of PAG_2024_compilat_Final'!F81</f>
        <v>Ajustarea cadrului normativ din domeniul securității și sănătății în muncă  la cadrul normativ UE din acest domeniu, precum și dezvoltarea cadrului normativ care să contribuie la asigurarea securității și sănătății în muncă a lucrătorilor care au un raport de muncă pe durată determinată sau un raport de muncă temporară</v>
      </c>
      <c r="E97" s="285" t="str">
        <f>'Copy of PAG_2024_compilat_Final'!G81</f>
        <v>Proiect de lege aprobat de Guvern și transmis Parlamentului</v>
      </c>
      <c r="F97" s="297" t="str">
        <f>'Copy of PAG_2024_compilat_Final'!H81</f>
        <v xml:space="preserve"> 01.11.2023</v>
      </c>
      <c r="G97" s="297" t="str">
        <f>'Copy of PAG_2024_compilat_Final'!I81</f>
        <v xml:space="preserve"> 24.01.2024</v>
      </c>
      <c r="H97" s="297">
        <f>'Copy of PAG_2024_compilat_Final'!M81</f>
        <v>9180</v>
      </c>
      <c r="I97" s="286" t="str">
        <f>'Copy of PAG_2024_compilat_Final'!P81</f>
        <v xml:space="preserve"> 90.01</v>
      </c>
      <c r="J97" s="286" t="str">
        <f>'Copy of PAG_2024_compilat_Final'!Q81</f>
        <v>Ministerul Muncii și Protecției Sociale</v>
      </c>
      <c r="K97" s="286" t="str">
        <f>'Copy of PAG_2024_compilat_Final'!R81</f>
        <v>Confederația Națională a Patronatelor din Moldova
Confederația Națională a Sindicatelor din Moldova</v>
      </c>
      <c r="L97" s="286" t="str">
        <f>'Copy of PAG_2024_compilat_Final'!S81</f>
        <v>Secretar de stat, domeniul relațiilor de muncă și asigurărilor sociale, Ajder Corina</v>
      </c>
      <c r="M97" s="286" t="str">
        <f>'Copy of PAG_2024_compilat_Final'!T81</f>
        <v>Direcția politici în domeniul raporturilor de muncă și dialog social</v>
      </c>
      <c r="N97" s="286" t="str">
        <f>'Copy of PAG_2024_compilat_Final'!U81</f>
        <v>PNA, cap. 19  Politică socială și ocuparea  forței de muncă</v>
      </c>
      <c r="O97" s="286" t="str">
        <f>'Copy of PAG_2024_compilat_Final'!V81</f>
        <v>Alexandru Gamanjii, Direcția coordonare politici publice și integrare europeană, Tel. 022 804 409</v>
      </c>
    </row>
    <row r="98" spans="1:20" s="284" customFormat="1" ht="140.25">
      <c r="A98" s="285">
        <v>94</v>
      </c>
      <c r="B98" s="285" t="str">
        <f>'Copy of PAG_2024_compilat_Final'!D82</f>
        <v xml:space="preserve">[UE] Aprobarea proiectului de lege (modificarea Codului muncii nr.154/2003, Legii securității și sănătății în muncă nr.186/2008 și alte acte normative) privind transpunerea Directivei 94/33/CE a Consiliului din 22 iunie 1994 privind protecția tinerilor la locul de muncă
</v>
      </c>
      <c r="C98" s="285" t="str">
        <f>'Copy of PAG_2024_compilat_Final'!E82</f>
        <v>Directiva 94/33/CE a Consiliului din 22 iunie 1994 privind protecția tinerilor la locul de muncă (PNA, Cap. 19)</v>
      </c>
      <c r="D98" s="285" t="str">
        <f>'Copy of PAG_2024_compilat_Final'!F82</f>
        <v>Îmbunătățirea reglementărilor cu privire la raporturile de muncă ale tinerilor și protejarea acestora în condițiile cadrului normativ UE</v>
      </c>
      <c r="E98" s="285" t="str">
        <f>'Copy of PAG_2024_compilat_Final'!G82</f>
        <v>Proiect de lege aprobat de Guvern și transmis Parlamentului</v>
      </c>
      <c r="F98" s="297" t="str">
        <f>'Copy of PAG_2024_compilat_Final'!H82</f>
        <v xml:space="preserve"> 02.05.2024</v>
      </c>
      <c r="G98" s="297" t="str">
        <f>'Copy of PAG_2024_compilat_Final'!I82</f>
        <v xml:space="preserve"> 25.09.2024</v>
      </c>
      <c r="H98" s="297">
        <f>'Copy of PAG_2024_compilat_Final'!M82</f>
        <v>9180</v>
      </c>
      <c r="I98" s="286" t="str">
        <f>'Copy of PAG_2024_compilat_Final'!P82</f>
        <v xml:space="preserve"> 90.01</v>
      </c>
      <c r="J98" s="286" t="str">
        <f>'Copy of PAG_2024_compilat_Final'!Q82</f>
        <v>Ministerul Muncii și Protecției Sociale</v>
      </c>
      <c r="K98" s="286" t="str">
        <f>'Copy of PAG_2024_compilat_Final'!R82</f>
        <v>Ministerul Educației și Cercetării; Confederația Națională a Patronatelor din Moldova;
Confederația Națională a Sindicatelor din Moldova</v>
      </c>
      <c r="L98" s="286" t="str">
        <f>'Copy of PAG_2024_compilat_Final'!S82</f>
        <v>Secretar de stat, domeniul relațiilor de muncă și asigurărilor sociale, Ajder Corina</v>
      </c>
      <c r="M98" s="286" t="str">
        <f>'Copy of PAG_2024_compilat_Final'!T82</f>
        <v>Direcția politici în domeniul raporturilor de muncă și dialog social</v>
      </c>
      <c r="N98" s="286" t="str">
        <f>'Copy of PAG_2024_compilat_Final'!U82</f>
        <v>PNA, cap. 19  Politică socială și ocuparea  forței de muncă</v>
      </c>
      <c r="O98" s="286" t="str">
        <f>'Copy of PAG_2024_compilat_Final'!V82</f>
        <v>Alexandru Gamanjii, Direcția coordonare politici publice și integrare europeană, Tel. 022 804 409</v>
      </c>
    </row>
    <row r="99" spans="1:20" s="284" customFormat="1" ht="127.5">
      <c r="A99" s="285">
        <v>95</v>
      </c>
      <c r="B99" s="285" t="str">
        <f>'Copy of PAG_2024_compilat_Final'!D83</f>
        <v>[UE] Aprobarea proiectului de lege în vederea transpunerii Directivei 2006/54/EC a Parlamentului European și a Consiliului din 5 iulie 2006 privind punerea în aplicare a principiului egalității de șanse și al egalității de tratament între bărbați și femei în materie de încadrare în muncă</v>
      </c>
      <c r="C99" s="285" t="str">
        <f>'Copy of PAG_2024_compilat_Final'!E83</f>
        <v>Directiva 2006/54/EC a Parlamentului European și a Consiliului din 5 iulie 2006 privind punerea în aplicare a principiului egalității de șanse și al egalității de tratament între bărbați și femei în materie de încadrare în muncă (PNA, Cap. 19)</v>
      </c>
      <c r="D99" s="285" t="str">
        <f>'Copy of PAG_2024_compilat_Final'!F83</f>
        <v>Ajustarea cadrului normativ la Directiva 2006/54/EC și dezvoltarea acestuia în vederea aplicării principiului egalității de șanse și al egalității de tratament între bărbați și femei în materie de încadrare în muncă</v>
      </c>
      <c r="E99" s="285" t="str">
        <f>'Copy of PAG_2024_compilat_Final'!G83</f>
        <v>Proiect de lege aprobat de Guvern și transmis Parlamentului</v>
      </c>
      <c r="F99" s="297" t="str">
        <f>'Copy of PAG_2024_compilat_Final'!H83</f>
        <v xml:space="preserve"> 01.04.2024</v>
      </c>
      <c r="G99" s="297" t="str">
        <f>'Copy of PAG_2024_compilat_Final'!I83</f>
        <v xml:space="preserve"> 18.09.2024</v>
      </c>
      <c r="H99" s="297">
        <f>'Copy of PAG_2024_compilat_Final'!M83</f>
        <v>15300</v>
      </c>
      <c r="I99" s="286" t="str">
        <f>'Copy of PAG_2024_compilat_Final'!P83</f>
        <v xml:space="preserve"> 90.01</v>
      </c>
      <c r="J99" s="286" t="str">
        <f>'Copy of PAG_2024_compilat_Final'!Q83</f>
        <v>Ministerul Muncii și Protecției Sociale</v>
      </c>
      <c r="K99" s="286" t="str">
        <f>'Copy of PAG_2024_compilat_Final'!R83</f>
        <v>Consiliul pentru Egalitate; Confederația Națională a Patronatelor din Moldova; Confederația Națională a Sindicatelor din Moldova</v>
      </c>
      <c r="L99" s="286" t="str">
        <f>'Copy of PAG_2024_compilat_Final'!S83</f>
        <v>Secretar de stat, domeniul relațiilor de muncă și asigurărilor sociale, Ajder Corina</v>
      </c>
      <c r="M99" s="286" t="str">
        <f>'Copy of PAG_2024_compilat_Final'!T83</f>
        <v>Direcția politici în domeniul raporturilor de muncă și dialog social</v>
      </c>
      <c r="N99" s="286" t="str">
        <f>'Copy of PAG_2024_compilat_Final'!U83</f>
        <v>PNA, cap. 19  Politică socială și ocuparea  forței de muncă</v>
      </c>
      <c r="O99" s="286" t="str">
        <f>'Copy of PAG_2024_compilat_Final'!V83</f>
        <v>Alexandru Gamanjii, Direcția coordonare politici publice și integrare europeană, Tel. 022 804 409</v>
      </c>
    </row>
    <row r="100" spans="1:20" s="284" customFormat="1" ht="178.5">
      <c r="A100" s="285">
        <v>96</v>
      </c>
      <c r="B100" s="285" t="str">
        <f>'Copy of PAG_2024_compilat_Final'!D84</f>
        <v>[UE] Elaborarea și aprobarea proiectelor de acte normative pentru transpunerea Regulamentului (UE) nr. 349/2011 al Comisiei din 11 aprilie 2011 de punere în aplicare a Regulamentului (CE) nr. 1338/2008 al Parlamentului European și al Consiliului privind statisticile comunitare referitoare la sănătatea publică, precum și la sănătatea și siguranța la locul de muncă în ceea ce privește accidentele de muncă</v>
      </c>
      <c r="C100" s="285" t="str">
        <f>'Copy of PAG_2024_compilat_Final'!E84</f>
        <v>Regulamentul (UE) nr. 349/2011 al Comisiei din 11 aprilie 2011 de punere în aplicare a Regulamentului (CE) nr. 1338/2008 al Parlamentului European și al Consiliului privind statisticile comunitare referitoare la sănătatea publică, precum și la sănătatea și siguranța la locul de muncă în ceea ce privește accidentele de muncă (PNA, Cap. 19)</v>
      </c>
      <c r="D100" s="285" t="str">
        <f>'Copy of PAG_2024_compilat_Final'!F84</f>
        <v>Ajustarea cadrului normativ național la Regulamentului (UE) nr. 349/2011 în vederea stabilirii unor mecanisme de formare a  statisticilor comunitare referitoare la sănătatea publică, precum și la sănătatea și siguranța la locul de muncă în ceea ce privește accidentele de muncă</v>
      </c>
      <c r="E100" s="285" t="str">
        <f>'Copy of PAG_2024_compilat_Final'!G84</f>
        <v>Proiect de lege aprobat de Guvern și transmis Parlamentului</v>
      </c>
      <c r="F100" s="297" t="str">
        <f>'Copy of PAG_2024_compilat_Final'!H84</f>
        <v xml:space="preserve"> 04.03.2024</v>
      </c>
      <c r="G100" s="297" t="str">
        <f>'Copy of PAG_2024_compilat_Final'!I84</f>
        <v xml:space="preserve"> 18.09.2024</v>
      </c>
      <c r="H100" s="297">
        <f>'Copy of PAG_2024_compilat_Final'!M84</f>
        <v>23000</v>
      </c>
      <c r="I100" s="286" t="str">
        <f>'Copy of PAG_2024_compilat_Final'!P84</f>
        <v xml:space="preserve"> 90.01</v>
      </c>
      <c r="J100" s="286" t="str">
        <f>'Copy of PAG_2024_compilat_Final'!Q84</f>
        <v>Ministerul Muncii și Protecției Sociale</v>
      </c>
      <c r="K100" s="286" t="str">
        <f>'Copy of PAG_2024_compilat_Final'!R84</f>
        <v>Inspectoratul de Stat al Muncii; Biroul Național de Statistică; Ministerul Sănătății;
Agenția Națională pentru Sănătate Publică</v>
      </c>
      <c r="L100" s="286" t="str">
        <f>'Copy of PAG_2024_compilat_Final'!S84</f>
        <v>Secretar de stat, domeniul relațiilor de muncă și asigurărilor sociale, Ajder Corina</v>
      </c>
      <c r="M100" s="286" t="str">
        <f>'Copy of PAG_2024_compilat_Final'!T84</f>
        <v>Direcția politici în domeniul raporturilor de muncă și dialog social</v>
      </c>
      <c r="N100" s="286" t="str">
        <f>'Copy of PAG_2024_compilat_Final'!U84</f>
        <v>PNA, cap. 19  Politică socială și ocuparea  forței de muncă</v>
      </c>
      <c r="O100" s="286" t="str">
        <f>'Copy of PAG_2024_compilat_Final'!V84</f>
        <v>Alexandru Gamanjii, Direcția coordonare politici publice și integrare europeană, Tel. 022 804 409</v>
      </c>
    </row>
    <row r="101" spans="1:20" s="284" customFormat="1" ht="127.5">
      <c r="A101" s="285">
        <v>97</v>
      </c>
      <c r="B101" s="285" t="str">
        <f>'Copy of PAG_2024_compilat_Final'!D85</f>
        <v xml:space="preserve">Modificarea unor acte normative (Legea sindicatelor nr.1129/2000 și Legea patronatelor nr.976/2000) în vederea consolidării capacităților entităților de dialog social </v>
      </c>
      <c r="C101" s="285"/>
      <c r="D101" s="285" t="str">
        <f>'Copy of PAG_2024_compilat_Final'!F85</f>
        <v>Asigurarea respectării drepturilor entităților sindicale și patronale și a standardelor fundamentale de muncă, în conformitate cu standardele europene și convențiile Organizației Internaționale a Muncii (OIM)</v>
      </c>
      <c r="E101" s="285" t="str">
        <f>'Copy of PAG_2024_compilat_Final'!G85</f>
        <v>Proiect de lege aprobat de Guvern și transmis Parlamentului</v>
      </c>
      <c r="F101" s="297" t="str">
        <f>'Copy of PAG_2024_compilat_Final'!H85</f>
        <v xml:space="preserve"> 25.03.2024</v>
      </c>
      <c r="G101" s="297" t="str">
        <f>'Copy of PAG_2024_compilat_Final'!I85</f>
        <v xml:space="preserve"> 31.07.2024</v>
      </c>
      <c r="H101" s="297">
        <f>'Copy of PAG_2024_compilat_Final'!M85</f>
        <v>12240</v>
      </c>
      <c r="I101" s="286" t="str">
        <f>'Copy of PAG_2024_compilat_Final'!P85</f>
        <v xml:space="preserve"> 90.01</v>
      </c>
      <c r="J101" s="286" t="str">
        <f>'Copy of PAG_2024_compilat_Final'!Q85</f>
        <v>Ministerul Muncii și Protecției Sociale</v>
      </c>
      <c r="K101" s="286" t="str">
        <f>'Copy of PAG_2024_compilat_Final'!R85</f>
        <v>Confederația Națională a Patronatelor din Moldova; Confederația Națională a Sindicatelor din Moldova</v>
      </c>
      <c r="L101" s="286" t="str">
        <f>'Copy of PAG_2024_compilat_Final'!S85</f>
        <v>Secretar de stat, domeniul relațiilor de muncă și asigurărilor sociale, Ajder Corina</v>
      </c>
      <c r="M101" s="286" t="str">
        <f>'Copy of PAG_2024_compilat_Final'!T85</f>
        <v>Direcția politici în domeniul raporturilor de muncă și dialog social</v>
      </c>
      <c r="N101" s="286" t="str">
        <f>'Copy of PAG_2024_compilat_Final'!U85</f>
        <v>PNA, cap. 19  Politică socială și ocuparea  forței de muncă</v>
      </c>
      <c r="O101" s="286" t="str">
        <f>'Copy of PAG_2024_compilat_Final'!V85</f>
        <v>Alexandru Gamanjii, Direcția coordonare politici publice și integrare europeană, Tel. 022 804 409</v>
      </c>
    </row>
    <row r="102" spans="1:20" s="284" customFormat="1" ht="114.75">
      <c r="A102" s="285">
        <v>99</v>
      </c>
      <c r="B102" s="285" t="str">
        <f>'Copy of PAG_2024_compilat_Final'!D86</f>
        <v>Modificarea unor acte normative (Codul muncii al Republicii Moldova nr.154/2003 și Codul contravențional al RM nr.218/2008) pentru îmbunătățirea mecanismelor ce vizează măsurile de încurajare pentru aplicarea legislației muncii și combaterea muncii nedeclarate</v>
      </c>
      <c r="C102" s="285"/>
      <c r="D102" s="285" t="str">
        <f>'Copy of PAG_2024_compilat_Final'!F86</f>
        <v>Asigurarea unui cadru normativ care să contribuie la identificarea tuturor formelor de utilizare  și prestare a muncii nedeclarate și la aplicarea măsurilor necesare</v>
      </c>
      <c r="E102" s="285" t="str">
        <f>'Copy of PAG_2024_compilat_Final'!G86</f>
        <v>Proiect de lege aprobat de Guvern și transmis Parlamentului</v>
      </c>
      <c r="F102" s="297" t="str">
        <f>'Copy of PAG_2024_compilat_Final'!H86</f>
        <v xml:space="preserve"> 01.02.2024</v>
      </c>
      <c r="G102" s="297" t="str">
        <f>'Copy of PAG_2024_compilat_Final'!I86</f>
        <v xml:space="preserve"> 02.05.2024</v>
      </c>
      <c r="H102" s="297">
        <f>'Copy of PAG_2024_compilat_Final'!M86</f>
        <v>12240</v>
      </c>
      <c r="I102" s="286" t="str">
        <f>'Copy of PAG_2024_compilat_Final'!P86</f>
        <v xml:space="preserve"> 90.01</v>
      </c>
      <c r="J102" s="286" t="str">
        <f>'Copy of PAG_2024_compilat_Final'!Q86</f>
        <v>Ministerul Muncii și Protecției Sociale</v>
      </c>
      <c r="K102" s="286" t="str">
        <f>'Copy of PAG_2024_compilat_Final'!R86</f>
        <v>Confederația Națională a Patronatelor din Moldova; Confederația Națională a Sindicatelor din Moldova</v>
      </c>
      <c r="L102" s="286" t="str">
        <f>'Copy of PAG_2024_compilat_Final'!S86</f>
        <v>Secretar de stat, domeniul relațiilor de muncă și asigurărilor sociale, Ajder Corina</v>
      </c>
      <c r="M102" s="286" t="str">
        <f>'Copy of PAG_2024_compilat_Final'!T86</f>
        <v>Direcția politici în domeniul raporturilor de muncă și dialog social</v>
      </c>
      <c r="N102" s="286" t="str">
        <f>'Copy of PAG_2024_compilat_Final'!U86</f>
        <v>PAG, cap. IV/Muncă și protecție socială, alin. 2</v>
      </c>
      <c r="O102" s="286" t="str">
        <f>'Copy of PAG_2024_compilat_Final'!V86</f>
        <v>Alexandru Gamanjii, Direcția coordonare politici publice și integrare europeană, Tel. 022 804 409</v>
      </c>
    </row>
    <row r="103" spans="1:20" s="284" customFormat="1" ht="76.5">
      <c r="A103" s="285">
        <v>100</v>
      </c>
      <c r="B103" s="285" t="str">
        <f>'Copy of PAG_2024_compilat_Final'!D88</f>
        <v>Aprobarea hotărârii de Guvern privind implementarea unui mecanism de vouchere pentru zilieri, în vederea creșterii protecției sociale a lucrătorilor ocazionali</v>
      </c>
      <c r="C103" s="285"/>
      <c r="D103" s="285" t="str">
        <f>'Copy of PAG_2024_compilat_Final'!F88</f>
        <v>Creșterea protecției sociale a lucrătorilor ocazionali</v>
      </c>
      <c r="E103" s="285" t="str">
        <f>'Copy of PAG_2024_compilat_Final'!G88</f>
        <v>Hotărâre de Guvern aprobată</v>
      </c>
      <c r="F103" s="297" t="str">
        <f>'Copy of PAG_2024_compilat_Final'!H88</f>
        <v xml:space="preserve"> 15.04.2024</v>
      </c>
      <c r="G103" s="297" t="str">
        <f>'Copy of PAG_2024_compilat_Final'!I88</f>
        <v xml:space="preserve"> 18.12.2024</v>
      </c>
      <c r="H103" s="297">
        <f>'Copy of PAG_2024_compilat_Final'!$M$88</f>
        <v>12240</v>
      </c>
      <c r="I103" s="286" t="str">
        <f>'Copy of PAG_2024_compilat_Final'!P88</f>
        <v xml:space="preserve"> 90.04</v>
      </c>
      <c r="J103" s="286" t="str">
        <f>'Copy of PAG_2024_compilat_Final'!Q88</f>
        <v>Ministerul Muncii și Protecției Sociale</v>
      </c>
      <c r="K103" s="286" t="str">
        <f>'Copy of PAG_2024_compilat_Final'!R88</f>
        <v>Ministerul Finanțelor; Casa Națională de Asigurări Sociale</v>
      </c>
      <c r="L103" s="286" t="str">
        <f>'Copy of PAG_2024_compilat_Final'!S88</f>
        <v>Secretar de stat, domeniul relațiilor de muncă și asigurărilor sociale, Ajder Corina</v>
      </c>
      <c r="M103" s="286" t="str">
        <f>'Copy of PAG_2024_compilat_Final'!T88</f>
        <v>Direcția politici de asigurări sociale</v>
      </c>
      <c r="N103" s="286" t="str">
        <f>'Copy of PAG_2024_compilat_Final'!U88</f>
        <v>SND OS 6.2</v>
      </c>
      <c r="O103" s="286" t="str">
        <f>'Copy of PAG_2024_compilat_Final'!V88</f>
        <v>Alexandru Gamanjii, Direcția coordonare politici publice și integrare europeană, Tel. 022 804 409</v>
      </c>
    </row>
    <row r="104" spans="1:20" s="284" customFormat="1" ht="63.75">
      <c r="A104" s="285">
        <v>101</v>
      </c>
      <c r="B104" s="285" t="str">
        <f>'Copy of PAG_2024_compilat_Final'!D90</f>
        <v>[UE] Modificarea Legii nr.133/2008 cu privire la ajutorul social (noul concept al Programului ”Ajutor Social”)</v>
      </c>
      <c r="C104" s="285"/>
      <c r="D104" s="285" t="str">
        <f>'Copy of PAG_2024_compilat_Final'!F90</f>
        <v>Creșterea protecției sociale. Reducerea sărăciei</v>
      </c>
      <c r="E104" s="285" t="str">
        <f>'Copy of PAG_2024_compilat_Final'!G90</f>
        <v>Proiect de lege aprobat de Guvern și transmis Parlamentului</v>
      </c>
      <c r="F104" s="297" t="str">
        <f>'Copy of PAG_2024_compilat_Final'!H90</f>
        <v xml:space="preserve"> 16.01.2024</v>
      </c>
      <c r="G104" s="297" t="str">
        <f>'Copy of PAG_2024_compilat_Final'!I90</f>
        <v xml:space="preserve"> 22.05.2024</v>
      </c>
      <c r="H104" s="297">
        <f>'Copy of PAG_2024_compilat_Final'!$M$90</f>
        <v>22950</v>
      </c>
      <c r="I104" s="286" t="str">
        <f>'Copy of PAG_2024_compilat_Final'!P90</f>
        <v xml:space="preserve"> 90.12</v>
      </c>
      <c r="J104" s="286" t="str">
        <f>'Copy of PAG_2024_compilat_Final'!Q90</f>
        <v>Ministerul Muncii și Protecției Sociale</v>
      </c>
      <c r="K104" s="286" t="str">
        <f>'Copy of PAG_2024_compilat_Final'!R90</f>
        <v>Ministerul Finanțelor; Casa Națională de Asigurări Sociale; Ministerul Justiției</v>
      </c>
      <c r="L104" s="286" t="str">
        <f>'Copy of PAG_2024_compilat_Final'!S90</f>
        <v>Secretar de stat, domeniul asistenței sociale, Cușca Vasile</v>
      </c>
      <c r="M104" s="286" t="str">
        <f>'Copy of PAG_2024_compilat_Final'!T90</f>
        <v>Direcția politici de asistență socială a familiilor cu venituri mici și vârstnicilor</v>
      </c>
      <c r="N104" s="286" t="str">
        <f>'Copy of PAG_2024_compilat_Final'!U90</f>
        <v>SND OS 6.1; PAG, cap. IV/Muncă și protecție socială, alin. 10</v>
      </c>
      <c r="O104" s="286" t="str">
        <f>'Copy of PAG_2024_compilat_Final'!V90</f>
        <v>Alexandru Gamanjii, Direcția coordonare politici publice și integrare europeană, Tel. 022 804 409</v>
      </c>
    </row>
    <row r="105" spans="1:20" s="284" customFormat="1" ht="76.5">
      <c r="A105" s="285">
        <v>102</v>
      </c>
      <c r="B105" s="285" t="str">
        <f>'Copy of PAG_2024_compilat_Final'!D145</f>
        <v>[UE] Modificarea Codului penal al Republicii Moldova nr.985/2002 (prevenirea şi combaterea exploatării sexuale şi abuzurilor sexuale comise asupra copiilor)</v>
      </c>
      <c r="C105" s="285"/>
      <c r="D105" s="285" t="str">
        <f>'Copy of PAG_2024_compilat_Final'!F145</f>
        <v>Prevenirea și combaterea abuzului sexual asupra copiilor</v>
      </c>
      <c r="E105" s="285" t="str">
        <f>'Copy of PAG_2024_compilat_Final'!G145</f>
        <v>Proiect de lege aprobat de Guvern și transmis Parlamentului</v>
      </c>
      <c r="F105" s="297" t="str">
        <f>'Copy of PAG_2024_compilat_Final'!H145</f>
        <v xml:space="preserve"> 19.06.2023</v>
      </c>
      <c r="G105" s="297" t="str">
        <f>'Copy of PAG_2024_compilat_Final'!I145</f>
        <v xml:space="preserve"> 07.02.2024</v>
      </c>
      <c r="H105" s="297">
        <f>'Copy of PAG_2024_compilat_Final'!$M$145</f>
        <v>46200</v>
      </c>
      <c r="I105" s="286" t="str">
        <f>'Copy of PAG_2024_compilat_Final'!P145</f>
        <v xml:space="preserve"> 40.01</v>
      </c>
      <c r="J105" s="286" t="str">
        <f>'Copy of PAG_2024_compilat_Final'!Q145</f>
        <v>Ministerul Justiției</v>
      </c>
      <c r="K105" s="286"/>
      <c r="L105" s="286" t="str">
        <f>'Copy of PAG_2024_compilat_Final'!S145</f>
        <v xml:space="preserve">Secretar de stat, responsabil de creația legislativă, profesiile și serviciile juridice și expertiza judiciară, Copețchi Stanislav  </v>
      </c>
      <c r="M105" s="286" t="str">
        <f>'Copy of PAG_2024_compilat_Final'!T145</f>
        <v>Direcția elaborare acte normative</v>
      </c>
      <c r="N105" s="286" t="str">
        <f>'Copy of PAG_2024_compilat_Final'!U145</f>
        <v>AA, Titlul 3 Libertate, securitate și justiție, art.12; PNA, cap.23, Reforma justiției și drepturi fundamentale</v>
      </c>
      <c r="O105" s="286" t="str">
        <f>'Copy of PAG_2024_compilat_Final'!V145</f>
        <v>Lilia Rusu, Direcția analiză, monitorizare și evaluare a politicilor, Tel. 022 201 440</v>
      </c>
    </row>
    <row r="106" spans="1:20" s="284" customFormat="1" ht="89.25">
      <c r="A106" s="285">
        <v>103</v>
      </c>
      <c r="B106" s="285" t="str">
        <f>'Copy of PAG_2024_compilat_Final'!D536</f>
        <v xml:space="preserve">Aprobarea hotărârii de Guvern privind aprobarea Programului privind diversitatea biologică pentru perioada 2023-2030 </v>
      </c>
      <c r="C106" s="285"/>
      <c r="D106" s="285" t="str">
        <f>'Copy of PAG_2024_compilat_Final'!F536</f>
        <v>Dezvoltarea cadrului normativ privind conservarea diversității biologice</v>
      </c>
      <c r="E106" s="285" t="str">
        <f>'Copy of PAG_2024_compilat_Final'!G536</f>
        <v>Hotărâre de Guvern aprobată</v>
      </c>
      <c r="F106" s="297" t="str">
        <f>'Copy of PAG_2024_compilat_Final'!H536</f>
        <v xml:space="preserve"> 12.12.2023</v>
      </c>
      <c r="G106" s="297" t="str">
        <f>'Copy of PAG_2024_compilat_Final'!I536</f>
        <v xml:space="preserve"> 19.06.2024</v>
      </c>
      <c r="H106" s="297">
        <f>'Copy of PAG_2024_compilat_Final'!$M$536</f>
        <v>540000</v>
      </c>
      <c r="I106" s="286" t="str">
        <f>'Copy of PAG_2024_compilat_Final'!P536</f>
        <v xml:space="preserve"> 70.05</v>
      </c>
      <c r="J106" s="286" t="str">
        <f>'Copy of PAG_2024_compilat_Final'!Q536</f>
        <v>Ministerul Mediului</v>
      </c>
      <c r="K106" s="286"/>
      <c r="L106" s="286" t="str">
        <f>'Copy of PAG_2024_compilat_Final'!S536</f>
        <v>Secretar de stat, Rusnac Aliona</v>
      </c>
      <c r="M106" s="286">
        <f>'Copy of PAG_2024_compilat_Final'!T536</f>
        <v>0</v>
      </c>
      <c r="N106" s="286" t="str">
        <f>'Copy of PAG_2024_compilat_Final'!U536</f>
        <v>Hotărîrea Guvernului nr. 301/2014 cu privire la aprobarea Strategiei de mediu pentru anii 2014-2023  şi a Planului de acţiuni pentru implementarea acesteia</v>
      </c>
      <c r="O106" s="286" t="str">
        <f>'Copy of PAG_2024_compilat_Final'!V536</f>
        <v>Ghenadie Sîrbu, Direcția analiză, monitorizare și evaluare a politicilor, Tel. 022 204 567</v>
      </c>
    </row>
    <row r="107" spans="1:20" ht="15">
      <c r="A107" s="365" t="s">
        <v>728</v>
      </c>
      <c r="B107" s="365"/>
      <c r="C107" s="365"/>
      <c r="D107" s="365"/>
      <c r="E107" s="365"/>
      <c r="F107" s="365"/>
      <c r="G107" s="365"/>
      <c r="H107" s="365"/>
      <c r="I107" s="365"/>
      <c r="J107" s="365"/>
      <c r="K107" s="365"/>
      <c r="L107" s="365"/>
      <c r="M107" s="365"/>
      <c r="N107" s="365"/>
      <c r="O107" s="366"/>
    </row>
    <row r="108" spans="1:20" ht="102">
      <c r="A108" s="287">
        <v>104</v>
      </c>
      <c r="B108" s="287" t="str">
        <f>'Copy of PAG_2024_compilat_Final'!D288</f>
        <v>Aprobarea hotărârii de Guvern cu privire la organizarea și funcționarea Agenției Naționale pentru Pescuit și Acvacultură</v>
      </c>
      <c r="C108" s="287"/>
      <c r="D108" s="287" t="str">
        <f>'Copy of PAG_2024_compilat_Final'!F288</f>
        <v>Instituirea unei autorități publice de supraveghere și control în domeniul pescuitului și acvaculturii</v>
      </c>
      <c r="E108" s="287" t="str">
        <f>'Copy of PAG_2024_compilat_Final'!G288</f>
        <v>Hotărâre de Guvern aprobată</v>
      </c>
      <c r="F108" s="298" t="str">
        <f>'Copy of PAG_2024_compilat_Final'!H288</f>
        <v xml:space="preserve"> 05.10.2023</v>
      </c>
      <c r="G108" s="298" t="str">
        <f>'Copy of PAG_2024_compilat_Final'!I288</f>
        <v xml:space="preserve"> 10.04.2024</v>
      </c>
      <c r="H108" s="298">
        <f>'Copy of PAG_2024_compilat_Final'!M288</f>
        <v>22950</v>
      </c>
      <c r="I108" s="288" t="str">
        <f>'Copy of PAG_2024_compilat_Final'!P288</f>
        <v xml:space="preserve"> 51.01</v>
      </c>
      <c r="J108" s="288" t="str">
        <f>'Copy of PAG_2024_compilat_Final'!Q288</f>
        <v>Ministerul Agriculturii și Industriei Alimentare</v>
      </c>
      <c r="K108" s="288"/>
      <c r="L108" s="288" t="str">
        <f>'Copy of PAG_2024_compilat_Final'!S288</f>
        <v>Secretar de stat, domeniile de competență: zootehnia, acvacultura, medicina veterinară, siguranța alimentelor de origine animală, industria alimentară, Scripnic Iurie</v>
      </c>
      <c r="M108" s="288" t="str">
        <f>'Copy of PAG_2024_compilat_Final'!T288</f>
        <v>Direcția politici în sectorul zootehnic</v>
      </c>
      <c r="N108" s="288" t="str">
        <f>'Copy of PAG_2024_compilat_Final'!U288</f>
        <v xml:space="preserve">PNA, cap. 13. Politica în domeniul pescuitului                                                                   </v>
      </c>
      <c r="O108" s="288" t="str">
        <f>'Copy of PAG_2024_compilat_Final'!V288</f>
        <v>Ruxanda Macuh, Direcția analiză, monitorizare și evaluare a politicilor, Tel. 022 204 518</v>
      </c>
      <c r="P108" s="289"/>
      <c r="Q108" s="289"/>
      <c r="R108" s="289"/>
      <c r="S108" s="289"/>
      <c r="T108" s="289"/>
    </row>
    <row r="109" spans="1:20" ht="63.75">
      <c r="A109" s="287">
        <v>105</v>
      </c>
      <c r="B109" s="287" t="str">
        <f>'Copy of PAG_2024_compilat_Final'!D289</f>
        <v>[UE] Modificarea Legii nr.50/2021 cu privire la grupurile de acțiune locală</v>
      </c>
      <c r="C109" s="287"/>
      <c r="D109" s="287" t="str">
        <f>'Copy of PAG_2024_compilat_Final'!F289</f>
        <v>Stimularea dezvoltării comunităților rurale prin intermediul parteneriatelor locale</v>
      </c>
      <c r="E109" s="287" t="str">
        <f>'Copy of PAG_2024_compilat_Final'!G289</f>
        <v>Proiect de lege aprobat de Guvern și transmis Parlamentului</v>
      </c>
      <c r="F109" s="298" t="str">
        <f>'Copy of PAG_2024_compilat_Final'!H289</f>
        <v xml:space="preserve"> 08.05.2024</v>
      </c>
      <c r="G109" s="298" t="str">
        <f>'Copy of PAG_2024_compilat_Final'!I289</f>
        <v xml:space="preserve"> 04.09.2024</v>
      </c>
      <c r="H109" s="298">
        <f>'Copy of PAG_2024_compilat_Final'!M289</f>
        <v>22950</v>
      </c>
      <c r="I109" s="288" t="str">
        <f>'Copy of PAG_2024_compilat_Final'!P289</f>
        <v xml:space="preserve"> 51.01</v>
      </c>
      <c r="J109" s="288" t="str">
        <f>'Copy of PAG_2024_compilat_Final'!Q289</f>
        <v>Ministerul Agriculturii și Industriei Alimentare</v>
      </c>
      <c r="K109" s="288"/>
      <c r="L109" s="288" t="str">
        <f>'Copy of PAG_2024_compilat_Final'!S289</f>
        <v>Secretar General MAIA, Gherciu Sergiu</v>
      </c>
      <c r="M109" s="288" t="str">
        <f>'Copy of PAG_2024_compilat_Final'!T289</f>
        <v>Direcția Politici și Programe de Dezvoltare Rurală</v>
      </c>
      <c r="N109" s="288" t="str">
        <f>'Copy of PAG_2024_compilat_Final'!U289</f>
        <v>AA, cap. XII Agricultură 
și Dezvoltare Rurală HG nr.56/2023</v>
      </c>
      <c r="O109" s="288" t="str">
        <f>'Copy of PAG_2024_compilat_Final'!V289</f>
        <v>Ruxanda Macuh, Direcția analiză, monitorizare și evaluare a politicilor, Tel. 022 204 518</v>
      </c>
      <c r="P109" s="289"/>
      <c r="Q109" s="289"/>
      <c r="R109" s="289"/>
      <c r="S109" s="289"/>
      <c r="T109" s="289"/>
    </row>
    <row r="110" spans="1:20" ht="89.25">
      <c r="A110" s="287">
        <v>106</v>
      </c>
      <c r="B110" s="287" t="str">
        <f>'Copy of PAG_2024_compilat_Final'!D290</f>
        <v>[UE] Modificarea Hotărârii de Guvern nr.277/2022 cu privire la aprobarea Regulamentului privind acordarea subvențiilor în avans pentru dezvoltarea locală prin implementarea Programului LEADER</v>
      </c>
      <c r="C110" s="287"/>
      <c r="D110" s="287" t="str">
        <f>'Copy of PAG_2024_compilat_Final'!F290</f>
        <v>Dezvoltarea echilibrată a teritoriilor  plasate sub  responsabilitatea grupurilor de acțiune locală în baza strategiilor de dezvoltare locală</v>
      </c>
      <c r="E110" s="287" t="str">
        <f>'Copy of PAG_2024_compilat_Final'!G290</f>
        <v>Hotărâre de Guvern aprobată</v>
      </c>
      <c r="F110" s="298" t="str">
        <f>'Copy of PAG_2024_compilat_Final'!H290</f>
        <v xml:space="preserve"> 05.06.2024</v>
      </c>
      <c r="G110" s="298" t="str">
        <f>'Copy of PAG_2024_compilat_Final'!I290</f>
        <v xml:space="preserve"> 06.11.2024</v>
      </c>
      <c r="H110" s="298">
        <f>'Copy of PAG_2024_compilat_Final'!M290</f>
        <v>19890</v>
      </c>
      <c r="I110" s="288" t="str">
        <f>'Copy of PAG_2024_compilat_Final'!P290</f>
        <v xml:space="preserve"> 51.01</v>
      </c>
      <c r="J110" s="288" t="str">
        <f>'Copy of PAG_2024_compilat_Final'!Q290</f>
        <v>Ministerul Agriculturii și Industriei Alimentare</v>
      </c>
      <c r="K110" s="288" t="str">
        <f>'Copy of PAG_2024_compilat_Final'!R290</f>
        <v>Agenția de 
Intervenție și Plăți
 pentru Agricultură</v>
      </c>
      <c r="L110" s="288" t="str">
        <f>'Copy of PAG_2024_compilat_Final'!S290</f>
        <v>Secretar de stat, domeniile de competență: vitivinicol, consultanță, analiza pieței și dezvoltare rurală, Digolean Andrian</v>
      </c>
      <c r="M110" s="288" t="str">
        <f>'Copy of PAG_2024_compilat_Final'!T290</f>
        <v>Direcția politici
 și programe de
 dezvoltare rurală</v>
      </c>
      <c r="N110" s="288" t="str">
        <f>'Copy of PAG_2024_compilat_Final'!U290</f>
        <v>AA, cap. XII Agricultură 
și Dezvoltare Rurală HG nr.56/2023</v>
      </c>
      <c r="O110" s="288" t="str">
        <f>'Copy of PAG_2024_compilat_Final'!V290</f>
        <v>Ruxanda Macuh, Direcția analiză, monitorizare și evaluare a politicilor, Tel. 022 204 518</v>
      </c>
      <c r="P110" s="289"/>
      <c r="Q110" s="289"/>
      <c r="R110" s="289"/>
      <c r="S110" s="289"/>
      <c r="T110" s="289"/>
    </row>
    <row r="111" spans="1:20" ht="409.5">
      <c r="A111" s="287">
        <v>107</v>
      </c>
      <c r="B111" s="287" t="str">
        <f>'Copy of PAG_2024_compilat_Final'!D291</f>
        <v>[UE] Aprobarea hotărârii de Guvern cu privire la organizarea sistemului de control și certificare, recunoașterea organismelor de control și supravegherea activității acestora în agricultura ecologică</v>
      </c>
      <c r="C111" s="287" t="str">
        <f>'Copy of PAG_2024_compilat_Final'!E291</f>
        <v>1. Regulamentul delegat (UE) 2021/1698 cerințe procedurale pentru recunoașterea autorităților de control și a organismelor de control care sunt competente să efectueze controale în ceea ce privește operatorii ecologici certificați, grupurile de operatori ecologici certificate și produsele ecologice din țări terțe, precum și cu norme privind supravegherea respectivelor autorități de control și organisme de control și controalele și alte acțiuni care trebuie efectuate de respectivele autorități de control și organisme de control.
2. Regulamentul delegat (UE) 2021/1697 al Comisiei din 13 iulie 2021 de modificare a Regulamentului (UE) 2018/848 al Parlamentului European și al Consiliului în ceea ce privește criteriile de recunoaștere a autorităților de control și a organismelor de control care sunt competente să efectueze controale ale produselor ecologice în țări terțe, precum și de retragere a recunoașterii lor.
3. Regulamentul delegat (UE) 2021/1342 norme referitoare la informațiile care trebuie trimise de țările terțe și de autoritățile de control și organismele de control în scopul supravegherii recunoașterii acestora precum și măsurile care urmează să fie luate în cadrul exercitării supravegherii respective.
4. Regulamentul de punere în aplicare (UE) 2021/1935 al Comisiei din 8 noiembrie 2021 de modificare a Regulamentului de punere în aplicare (UE) 2019/723 în ceea ce privește informațiile și datele referitoare la producția ecologică și etichetarea produselor ecologice care trebuie transmise prin intermediul modelului de formular tip.
5. Regulamentul de punere în aplicare (UE) 2023/1195 al Comisiei din 20 iunie 2023 de stabilire a normelor privind detaliile și formatul informațiilor care trebuie puse la dispoziție de către statele membre cu privire la rezultatele anchetelor referitoare la cazurile de contaminare cu produse sau substanțe neautorizate pentru utilizare în producția ecologică.
6. Regulamentul de punere în aplicare (UE) 2021/279 al Comisiei din 22 februarie 2021 de stabilire a normelor de aplicare a Regulamentului (UE) 2018/848 al Parlamentului European și al Consiliului în ceea ce privește controalele și alte măsuri de asigurare a trasabilității și conformității în cadrul producției ecologice și etichetarea produselor ecologice.
7. Regulamentul delegat (UE) 2021/771 al Comisiei din 21 ianuarie 2021 de completare a Regulamentului (UE) 2018/848 al Parlamentului European și al Consiliului prin stabilirea unor criterii și condiții specifice pentru verificările documentelor contabile în cadrul controalelor oficiale privind producția ecologică și pentru controalele oficiale asupra grupurilor de operatori
8. Regulamentul delegat (UE) 2021/2304 al Comisiei din 18 octombrie 2021 de completare a Regulamentului (UE) 2018/848 al Parlamentului European și al Consiliului cu norme referitoare la eliberarea certificatelor complementare care certifică neutilizarea antibioticelor în producția ecologică de produse de origine animală în scopul exportului.
9. Regulamentul de punere în aplicare (UE) 2021/1378 al Comisiei din 19 august 2021 de stabilire a anumitor norme privind certificatul eliberat operatorilor, grupurilor de operatori și exportatorilor din țări terțe implicați în importurile de produse ecologice și în conversie în Uniune și de stabilire a listei autorităților de control și a organismelor de control recunoscute în conformitate cu Regulamentul (UE) 2018/848 al Parlamentului European și al Consiliului.
10. Regulamentul de punere în aplicare (UE) 2021/2119 al Comisiei din 1 decembrie 2021 de stabilire a unor norme detaliate privind anumite registre și declarații solicitate de la operatori și grupuri de operatori și privind mijloacele tehnice pentru eliberarea de certificate în conformitate cu Regulamentul (UE) 2018/848 al Parlamentului European și al Consiliului și de modificare a Regulamentului de punere în aplicare (UE) 2021/1378 al Comisiei în ceea ce privește eliberarea certificatului pentru operatori, grupuri de operatori și exportatori din țări terțe.
11. Regulamentul delegat (UE) 2021/715 al Comisiei din 20 ianuarie 2021 de modificare a Regulamentului (UE) 2018/848 al Parlamentului European și al Consiliului în ceea ce privește cerințele aplicabile grupurilor de operatori.
12. Art. 40, 46 și Anexa VI la Regulamentul (UE) 2018/848 al Parlamentului European și al Consiliului din 30 mai 2018 privind producția ecologică și etichetarea produselor ecologice.</v>
      </c>
      <c r="D111" s="287" t="str">
        <f>'Copy of PAG_2024_compilat_Final'!F291</f>
        <v xml:space="preserve">Instituirea sistemului de control în agricultura ecologică </v>
      </c>
      <c r="E111" s="287" t="str">
        <f>'Copy of PAG_2024_compilat_Final'!G291</f>
        <v>Hotărâre de Guvern aprobată</v>
      </c>
      <c r="F111" s="298" t="str">
        <f>'Copy of PAG_2024_compilat_Final'!H291</f>
        <v xml:space="preserve"> 23.10.2023</v>
      </c>
      <c r="G111" s="298" t="str">
        <f>'Copy of PAG_2024_compilat_Final'!I291</f>
        <v xml:space="preserve"> 21.02.2024</v>
      </c>
      <c r="H111" s="298">
        <f>'Copy of PAG_2024_compilat_Final'!M291</f>
        <v>76500</v>
      </c>
      <c r="I111" s="288" t="str">
        <f>'Copy of PAG_2024_compilat_Final'!P291</f>
        <v xml:space="preserve"> 51.01</v>
      </c>
      <c r="J111" s="288" t="str">
        <f>'Copy of PAG_2024_compilat_Final'!Q291</f>
        <v>Ministerul Agriculturii și Industriei Alimentare</v>
      </c>
      <c r="K111" s="288"/>
      <c r="L111" s="288" t="str">
        <f>'Copy of PAG_2024_compilat_Final'!S291</f>
        <v>Secretar de stat, domeniile de competență: vegetal, siguranța plantelor, siguranța alimentelor de origine vegetală, fond funciar, producția ecologică, Șarban Vasile</v>
      </c>
      <c r="M111" s="288" t="str">
        <f>'Copy of PAG_2024_compilat_Final'!T291</f>
        <v>Serviciul producție ecologică și produse cu denumire de origine</v>
      </c>
      <c r="N111" s="288" t="str">
        <f>'Copy of PAG_2024_compilat_Final'!U291</f>
        <v>AA, anexa VII– decembrie 2018; PNA, cap. 11. Agricultură și Dezvoltare Rurală</v>
      </c>
      <c r="O111" s="288" t="str">
        <f>'Copy of PAG_2024_compilat_Final'!V291</f>
        <v>Ruxanda Macuh, Direcția analiză, monitorizare și evaluare a politicilor, Tel. 022 204 518</v>
      </c>
      <c r="P111" s="289"/>
      <c r="Q111" s="289"/>
      <c r="R111" s="289"/>
      <c r="S111" s="289"/>
      <c r="T111" s="289"/>
    </row>
    <row r="112" spans="1:20" ht="191.25">
      <c r="A112" s="287">
        <v>108</v>
      </c>
      <c r="B112" s="287" t="str">
        <f>'Copy of PAG_2024_compilat_Final'!D292</f>
        <v>[UE] Aprobarea hotărârii de Guvern cu privire la importul și exportul produselor ecologice</v>
      </c>
      <c r="C112" s="287" t="str">
        <f>'Copy of PAG_2024_compilat_Final'!E292</f>
        <v>1. Regulamentul delegat (UE) 2021/2306 privind norme privind controalele oficiale asupra transporturilor de produse ecologice și de produse în conversie destinate importului în Uniune și privind certificatul de inspecție;
2. Regulamentul delegat (UE) 2021/2305 de completare a Regulamentului (UE) 2017/625 al Parlamentului European și al Consiliului cu norme privind cazurile și condițiile în care produsele ecologice și produsele în conversie sunt scutite de controalele oficiale la posturile de control la frontieră, locul de efectuare a controalelor oficiale pentru astfel de produse;
3. Regulamentul de punere în aplicare (UE) 2021/2307 de stabilire a normelor privind documentele și notificările necesare pentru produsele ecologice și produsele în conversie destinate importului în Uniune;
4. Regulamentul de punere în aplicare (UE) 2021/2325 al Comisiei din 16 decembrie 2021 de stabilire, în temeiul Regulamentului (UE) 2018/848 al Parlamentului European și al Consiliului, a listei țărilor terțe și a listei autorităților de control și a organismelor de control care au fost recunoscute în temeiul articolului 33 alineatele (2) și (3) din Regulamentul (CE) nr. 834/2007 al Consiliului în scopul importului de produse ecologice în Uniune.</v>
      </c>
      <c r="D112" s="287" t="str">
        <f>'Copy of PAG_2024_compilat_Final'!F292</f>
        <v>Facilitarea exportului de produse ecologice pentru producători, interzicerea importului de produse neconforme și protecția consumatorului local</v>
      </c>
      <c r="E112" s="287" t="str">
        <f>'Copy of PAG_2024_compilat_Final'!G292</f>
        <v>Hotărâre de Guvern aprobată</v>
      </c>
      <c r="F112" s="298" t="str">
        <f>'Copy of PAG_2024_compilat_Final'!H292</f>
        <v xml:space="preserve"> 18.12.2023</v>
      </c>
      <c r="G112" s="298" t="str">
        <f>'Copy of PAG_2024_compilat_Final'!I292</f>
        <v xml:space="preserve"> 17.04.2024</v>
      </c>
      <c r="H112" s="298">
        <f>'Copy of PAG_2024_compilat_Final'!M292</f>
        <v>45900</v>
      </c>
      <c r="I112" s="288" t="str">
        <f>'Copy of PAG_2024_compilat_Final'!P292</f>
        <v xml:space="preserve"> 51.01</v>
      </c>
      <c r="J112" s="288" t="str">
        <f>'Copy of PAG_2024_compilat_Final'!Q292</f>
        <v>Ministerul Agriculturii și Industriei Alimentare</v>
      </c>
      <c r="K112" s="288"/>
      <c r="L112" s="288" t="str">
        <f>'Copy of PAG_2024_compilat_Final'!S292</f>
        <v>Secretar de stat, domeniile de competență: vegetal, siguranța plantelor, siguranța alimentelor de origine vegetală, fond funciar, producția ecologică, Șarban Vasile</v>
      </c>
      <c r="M112" s="288" t="str">
        <f>'Copy of PAG_2024_compilat_Final'!T292</f>
        <v>Serviciul producție ecologică și produse cu denumire de origine</v>
      </c>
      <c r="N112" s="288" t="str">
        <f>'Copy of PAG_2024_compilat_Final'!U292</f>
        <v>AA, anexa VII– decembrie 2018; PNA, cap. 11. Agricultură și Dezvoltare Rurală</v>
      </c>
      <c r="O112" s="288" t="str">
        <f>'Copy of PAG_2024_compilat_Final'!V292</f>
        <v>Ruxanda Macuh, Direcția analiză, monitorizare și evaluare a politicilor, Tel. 022 204 518</v>
      </c>
      <c r="P112" s="289"/>
      <c r="Q112" s="289"/>
      <c r="R112" s="289"/>
      <c r="S112" s="289"/>
      <c r="T112" s="289"/>
    </row>
    <row r="113" spans="1:20" ht="102">
      <c r="A113" s="287">
        <v>109</v>
      </c>
      <c r="B113" s="287" t="str">
        <f>'Copy of PAG_2024_compilat_Final'!D293</f>
        <v>[UE] Modificarea Hotărârii de Guvern  nr.884/2014 cu privire la utilizarea mărcii naționale „Agricultura Ecologică – Republica Moldova”</v>
      </c>
      <c r="C113" s="287" t="str">
        <f>'Copy of PAG_2024_compilat_Final'!E293</f>
        <v>Regulamentul (UE) 2018/848 
privind producția ecologică și etichetarea produselor ecologice</v>
      </c>
      <c r="D113" s="287" t="str">
        <f>'Copy of PAG_2024_compilat_Final'!F293</f>
        <v>Etichetarea și promovarea produselor ecologice autohtone conforme cu actele normative în domeniul agriculturii ecologice</v>
      </c>
      <c r="E113" s="287" t="str">
        <f>'Copy of PAG_2024_compilat_Final'!G293</f>
        <v>Hotărâre de Guvern aprobată</v>
      </c>
      <c r="F113" s="298" t="str">
        <f>'Copy of PAG_2024_compilat_Final'!H293</f>
        <v xml:space="preserve"> 05.02.2024</v>
      </c>
      <c r="G113" s="298" t="str">
        <f>'Copy of PAG_2024_compilat_Final'!I293</f>
        <v xml:space="preserve"> 29.05.2024</v>
      </c>
      <c r="H113" s="298">
        <f>'Copy of PAG_2024_compilat_Final'!M293</f>
        <v>15300</v>
      </c>
      <c r="I113" s="288" t="str">
        <f>'Copy of PAG_2024_compilat_Final'!P293</f>
        <v xml:space="preserve"> 51.01</v>
      </c>
      <c r="J113" s="288" t="str">
        <f>'Copy of PAG_2024_compilat_Final'!Q293</f>
        <v>Ministerul Agriculturii și Industriei Alimentare</v>
      </c>
      <c r="K113" s="288"/>
      <c r="L113" s="288" t="str">
        <f>'Copy of PAG_2024_compilat_Final'!S293</f>
        <v>Secretar de stat, domeniile de competență: vegetal, siguranța plantelor, siguranța alimentelor de origine vegetală, fond funciar, producția ecologică, Șarban Vasile</v>
      </c>
      <c r="M113" s="288" t="str">
        <f>'Copy of PAG_2024_compilat_Final'!T293</f>
        <v>Serviciul producție ecologică și produse cu denumire de origine</v>
      </c>
      <c r="N113" s="288" t="str">
        <f>'Copy of PAG_2024_compilat_Final'!U293</f>
        <v>AA, anexa VII– decembrie 2019; PNA, cap. 11. Agricultură și Dezvoltare Rurală</v>
      </c>
      <c r="O113" s="288" t="str">
        <f>'Copy of PAG_2024_compilat_Final'!V293</f>
        <v>Ruxanda Macuh, Direcția analiză, monitorizare și evaluare a politicilor, Tel. 022 204 518</v>
      </c>
      <c r="P113" s="289"/>
      <c r="Q113" s="289"/>
      <c r="R113" s="289"/>
      <c r="S113" s="289"/>
      <c r="T113" s="289"/>
    </row>
    <row r="114" spans="1:20" ht="102">
      <c r="A114" s="287">
        <v>110</v>
      </c>
      <c r="B114" s="287" t="str">
        <f>'Copy of PAG_2024_compilat_Final'!D294</f>
        <v>[UE] Aprobarea hotărârii de Guvern cu privire la omologarea caietelor de sarcini și verificarea conformității cu caietul de sarcini a produselor agroalimentare cu denumiri de origine protejate, indicații geografice şi specialități tradiționale garantate</v>
      </c>
      <c r="C114" s="287" t="str">
        <f>'Copy of PAG_2024_compilat_Final'!E294</f>
        <v>Regulamentul (CE) nr. 668/2014 privind sistemele din domeniul calității produselor agricole şi alimentare.</v>
      </c>
      <c r="D114" s="287" t="str">
        <f>'Copy of PAG_2024_compilat_Final'!F294</f>
        <v>Stimularea producătorilor 
mici de produse distincte de calitate</v>
      </c>
      <c r="E114" s="287" t="str">
        <f>'Copy of PAG_2024_compilat_Final'!G294</f>
        <v>Hotărâre de Guvern aprobată</v>
      </c>
      <c r="F114" s="298" t="str">
        <f>'Copy of PAG_2024_compilat_Final'!H294</f>
        <v xml:space="preserve"> 20.05.2024</v>
      </c>
      <c r="G114" s="298" t="str">
        <f>'Copy of PAG_2024_compilat_Final'!I294</f>
        <v xml:space="preserve"> 02.10.2024</v>
      </c>
      <c r="H114" s="298">
        <f>'Copy of PAG_2024_compilat_Final'!M294</f>
        <v>45900</v>
      </c>
      <c r="I114" s="288" t="str">
        <f>'Copy of PAG_2024_compilat_Final'!P294</f>
        <v xml:space="preserve"> 51.01</v>
      </c>
      <c r="J114" s="288" t="str">
        <f>'Copy of PAG_2024_compilat_Final'!Q294</f>
        <v>Ministerul Agriculturii și Industriei Alimentare</v>
      </c>
      <c r="K114" s="288"/>
      <c r="L114" s="288" t="str">
        <f>'Copy of PAG_2024_compilat_Final'!S294</f>
        <v>Secretar de stat, domeniile de competență: vegetal, siguranța plantelor, siguranța alimentelor de origine vegetală, fond funciar, producția ecologică, Șarban Vasile</v>
      </c>
      <c r="M114" s="288" t="str">
        <f>'Copy of PAG_2024_compilat_Final'!T294</f>
        <v>Serviciul producție ecologică și produse cu denumire de origine</v>
      </c>
      <c r="N114" s="288" t="str">
        <f>'Copy of PAG_2024_compilat_Final'!U294</f>
        <v>AA, cap. XII Agricultură 
și Dezvoltare Rurală; PNA, cap 11. Agricultură și Dezvoltare Rurală</v>
      </c>
      <c r="O114" s="288" t="str">
        <f>'Copy of PAG_2024_compilat_Final'!V294</f>
        <v>Ruxanda Macuh, Direcția analiză, monitorizare și evaluare a politicilor, Tel. 022 204 518</v>
      </c>
      <c r="P114" s="289"/>
      <c r="Q114" s="289"/>
      <c r="R114" s="289"/>
      <c r="S114" s="289"/>
      <c r="T114" s="289"/>
    </row>
    <row r="115" spans="1:20" ht="102">
      <c r="A115" s="287">
        <v>111</v>
      </c>
      <c r="B115" s="287" t="str">
        <f>'Copy of PAG_2024_compilat_Final'!D295</f>
        <v>[UE] Modificarea Hotărârii de Guvern nr.291/2014 cu privire la aprobarea Cerințelor de calitate pentru orez și crupe de orez</v>
      </c>
      <c r="C115" s="287" t="str">
        <f>'Copy of PAG_2024_compilat_Final'!E295</f>
        <v>Transpune:
Anexa I, partea II, Anexa II, partea I; și Anexa III A din Regulamentul (UE) nr. 1308/2013 al Parlamentului European și al Consiliului din 17 decembrie 2013 de instituire a unei organizări comune a piețelor produselor agricole și de abrogare a Regulamentelor (CEE) nr. 922/72, (CEE) nr. 234/79, (CE) nr. 1037/2001 și (CE) nr. 1234/2007 ale Consiliului</v>
      </c>
      <c r="D115" s="287" t="str">
        <f>'Copy of PAG_2024_compilat_Final'!F295</f>
        <v xml:space="preserve">Alinierea actului normativ cu legislația alimentara ajustate la acquis-ul UE 
</v>
      </c>
      <c r="E115" s="287" t="str">
        <f>'Copy of PAG_2024_compilat_Final'!G295</f>
        <v>Hotărâre de Guvern aprobată</v>
      </c>
      <c r="F115" s="298" t="str">
        <f>'Copy of PAG_2024_compilat_Final'!H295</f>
        <v xml:space="preserve"> 10.11.2023</v>
      </c>
      <c r="G115" s="298" t="str">
        <f>'Copy of PAG_2024_compilat_Final'!I295</f>
        <v xml:space="preserve"> 13.03.2024</v>
      </c>
      <c r="H115" s="298">
        <f>'Copy of PAG_2024_compilat_Final'!M295</f>
        <v>19890</v>
      </c>
      <c r="I115" s="288" t="str">
        <f>'Copy of PAG_2024_compilat_Final'!P295</f>
        <v xml:space="preserve"> 51.01</v>
      </c>
      <c r="J115" s="288" t="str">
        <f>'Copy of PAG_2024_compilat_Final'!Q295</f>
        <v>Ministerul Agriculturii și Industriei Alimentare</v>
      </c>
      <c r="K115" s="288"/>
      <c r="L115" s="288" t="str">
        <f>'Copy of PAG_2024_compilat_Final'!S295</f>
        <v>Secretar de stat, domeniile de competență: zootehnia, acvacultura, medicina veterinară, siguranța alimentelor de origine animală, industria alimentară, Scripnic Iurie</v>
      </c>
      <c r="M115" s="288" t="str">
        <f>'Copy of PAG_2024_compilat_Final'!T295</f>
        <v>Direcția Industrie Alimentară</v>
      </c>
      <c r="N115" s="288" t="str">
        <f>'Copy of PAG_2024_compilat_Final'!U295</f>
        <v>AA, cap. XII Agricultură 
și Dezvoltare Rurală; PNA, cap 11. Agricultură și Dezvoltare Rurală</v>
      </c>
      <c r="O115" s="288" t="str">
        <f>'Copy of PAG_2024_compilat_Final'!V295</f>
        <v>Ruxanda Macuh, Direcția analiză, monitorizare și evaluare a politicilor, Tel. 022 204 518</v>
      </c>
      <c r="P115" s="289"/>
      <c r="Q115" s="289"/>
      <c r="R115" s="289"/>
      <c r="S115" s="289"/>
      <c r="T115" s="289"/>
    </row>
    <row r="116" spans="1:20" ht="102">
      <c r="A116" s="287">
        <v>112</v>
      </c>
      <c r="B116" s="287" t="str">
        <f>'Copy of PAG_2024_compilat_Final'!D296</f>
        <v>[UE] Aprobarea hotărârii de Guvern cu privire la stabilirea cerințelor de calitate pentru anumite tipuri de zahăr destinate consumului uman și de abrogare a Hotărârii Guvernului nr.774/2007</v>
      </c>
      <c r="C116" s="287" t="str">
        <f>'Copy of PAG_2024_compilat_Final'!E296</f>
        <v xml:space="preserve">Anexa I, partea III, Anexa II, partea II și Anexa III B din Regulamentul (UE) nr. 1308/2013 al Parlamentului European și al Consiliului din 17 decembrie 2013 de instituire a unei organizări comune a piețelor produselor agricole și de abrogare a Regulamentelor (CEE) nr. 922/72, (CEE) nr. 234/79, (CE) nr. 1037/2001 și (CE) nr. 1234/2007 ale Consiliului;
Directiva 2001/111/CE a Consiliului din 20 decembrie 2001 privind anumite tipuri de zahăr destinate consumului uman
</v>
      </c>
      <c r="D116" s="287" t="str">
        <f>'Copy of PAG_2024_compilat_Final'!F296</f>
        <v xml:space="preserve">Alinierea actului normativ cu legislația alimentara ajustate la acquis-ul UE 
</v>
      </c>
      <c r="E116" s="287" t="str">
        <f>'Copy of PAG_2024_compilat_Final'!G296</f>
        <v>Hotărâre de Guvern aprobată</v>
      </c>
      <c r="F116" s="298" t="str">
        <f>'Copy of PAG_2024_compilat_Final'!H296</f>
        <v xml:space="preserve"> 10.11.2023</v>
      </c>
      <c r="G116" s="298" t="str">
        <f>'Copy of PAG_2024_compilat_Final'!I296</f>
        <v xml:space="preserve"> 13.03.2024</v>
      </c>
      <c r="H116" s="298">
        <f>'Copy of PAG_2024_compilat_Final'!M296</f>
        <v>22950</v>
      </c>
      <c r="I116" s="288" t="str">
        <f>'Copy of PAG_2024_compilat_Final'!P296</f>
        <v xml:space="preserve"> 51.01</v>
      </c>
      <c r="J116" s="288" t="str">
        <f>'Copy of PAG_2024_compilat_Final'!Q296</f>
        <v>Ministerul Agriculturii și Industriei Alimentare</v>
      </c>
      <c r="K116" s="288"/>
      <c r="L116" s="288" t="str">
        <f>'Copy of PAG_2024_compilat_Final'!S296</f>
        <v>Secretar de stat, domeniile de competență: zootehnia, acvacultura, medicina veterinară, siguranța alimentelor de origine animală, industria alimentară, Scripnic Iurie</v>
      </c>
      <c r="M116" s="288" t="str">
        <f>'Copy of PAG_2024_compilat_Final'!T296</f>
        <v>Direcția Industrie Alimentară</v>
      </c>
      <c r="N116" s="288" t="str">
        <f>'Copy of PAG_2024_compilat_Final'!U296</f>
        <v>AA, anexa VII– decembrie 2019; PNA, cap. 11. Agricultură și Dezvoltare Rurală</v>
      </c>
      <c r="O116" s="288" t="str">
        <f>'Copy of PAG_2024_compilat_Final'!V296</f>
        <v>Ruxanda Macuh, Direcția analiză, monitorizare și evaluare a politicilor, Tel. 022 204 518</v>
      </c>
      <c r="P116" s="289"/>
      <c r="Q116" s="289"/>
      <c r="R116" s="289"/>
      <c r="S116" s="289"/>
      <c r="T116" s="289"/>
    </row>
    <row r="117" spans="1:20" ht="102">
      <c r="A117" s="287">
        <v>113</v>
      </c>
      <c r="B117" s="287" t="str">
        <f>'Copy of PAG_2024_compilat_Final'!D297</f>
        <v>[UE] Modificarea Hotărârii de Guvern nr.520/2010 cu privire la aprobarea Regulamentului sanitar privind contaminanții din produsele alimentare</v>
      </c>
      <c r="C117" s="287"/>
      <c r="D117" s="287" t="str">
        <f>'Copy of PAG_2024_compilat_Final'!F297</f>
        <v xml:space="preserve">Alinierea actului normativ cu legislația alimentara ajustate la acquis-ul UE 
</v>
      </c>
      <c r="E117" s="287" t="str">
        <f>'Copy of PAG_2024_compilat_Final'!G297</f>
        <v>Hotărâre de Guvern aprobată</v>
      </c>
      <c r="F117" s="298" t="str">
        <f>'Copy of PAG_2024_compilat_Final'!H297</f>
        <v xml:space="preserve"> 14.11.2023</v>
      </c>
      <c r="G117" s="298" t="str">
        <f>'Copy of PAG_2024_compilat_Final'!I297</f>
        <v xml:space="preserve"> 20.03.2024</v>
      </c>
      <c r="H117" s="298">
        <f>'Copy of PAG_2024_compilat_Final'!M297</f>
        <v>22950</v>
      </c>
      <c r="I117" s="288" t="str">
        <f>'Copy of PAG_2024_compilat_Final'!P297</f>
        <v xml:space="preserve"> 51.01</v>
      </c>
      <c r="J117" s="288" t="str">
        <f>'Copy of PAG_2024_compilat_Final'!Q297</f>
        <v>Ministerul Agriculturii și Industriei Alimentare</v>
      </c>
      <c r="K117" s="288"/>
      <c r="L117" s="288" t="str">
        <f>'Copy of PAG_2024_compilat_Final'!S297</f>
        <v>Secretar de stat, domeniile de competență: zootehnia, acvacultura, medicina veterinară, siguranța alimentelor de origine animală, industria alimentară, Scripnic Iurie</v>
      </c>
      <c r="M117" s="288" t="str">
        <f>'Copy of PAG_2024_compilat_Final'!T297</f>
        <v>Direcția Industrie Alimentară</v>
      </c>
      <c r="N117" s="288" t="str">
        <f>'Copy of PAG_2024_compilat_Final'!U297</f>
        <v>AA, anexa VII– decembrie 2019; PNA, cap. 11. Agricultură și Dezvoltare Rurală</v>
      </c>
      <c r="O117" s="288" t="str">
        <f>'Copy of PAG_2024_compilat_Final'!V297</f>
        <v>Ruxanda Macuh, Direcția analiză, monitorizare și evaluare a politicilor, Tel. 022 204 518</v>
      </c>
      <c r="P117" s="289"/>
      <c r="Q117" s="289"/>
      <c r="R117" s="289"/>
      <c r="S117" s="289"/>
      <c r="T117" s="289"/>
    </row>
    <row r="118" spans="1:20" ht="229.5">
      <c r="A118" s="287">
        <v>114</v>
      </c>
      <c r="B118" s="287" t="str">
        <f>'Copy of PAG_2024_compilat_Final'!D298</f>
        <v>[UE] Aprobarea hotărârii de Guvern cu privire la aprobarea cerințelor de calitate pentru cafea, extracte de cafea și cicoare, ceaiuri și produse de ceai și de abrogare a Hotărârii Guvernului nr.206/2009</v>
      </c>
      <c r="C118" s="287" t="str">
        <f>'Copy of PAG_2024_compilat_Final'!E298</f>
        <v xml:space="preserve">Directiva 1999/4/CE a Parlamentului European și a Consiliului din 22 februarie 1999 privind extractele de cafea și de cicoare.
Regulamentul (UE) nr. 1169/2011 al Parlamentului European și al Consiliului din 25 octombrie 2011 privind informarea consumatorilor cu privire la produsele alimentare, de modificare a Regulamentelor (CE) nr. 1924/2006 și (CE) nr. 1925/2006 ale Parlamentului European și ale Consiliului și de abrogare a Directivei 87/250/CEE a Comisiei, a Directivei 90/496/CEE a Consiliului, a Directivei 1999/10/CE a Comisiei, a Directivei 2000/13/CE a Parlamentului European și a Consiliului, a Directivelor 2002/67/CE și 2008/5/CE ale Comisiei și a Regulamentului (CE) nr. 608/2004 al Comisiei.
Regulamentul (CE) nr. 451/2008 al Parlamentului European și al Consiliului din 23 aprilie 2008 de instituire a unei noi clasificări statistice a produselor în funcție de domeniul de activitate (CPA) și de abrogare a Regulamentului (CEE) nr. 3696/93 al Consiliului (Text cu relevanță pentru SEE)Text cu relevanță pentru SEE.
Regulamentul (UE) nr. 510/2014 al Parlamentului European și al Consiliului din 16 aprilie 2014 de stabilire a regimului comercial aplicabil anumitor mărfuri rezultate din transformarea produselor agricole și de abrogare a Regulamentelor (CE) nr. 1216/2009 și (CE) nr. 614/2009 ale Consiliului.
</v>
      </c>
      <c r="D118" s="287" t="str">
        <f>'Copy of PAG_2024_compilat_Final'!F298</f>
        <v xml:space="preserve">Alinierea actului normativ cu legislația alimentara ajustate la acquis-ul UE 
</v>
      </c>
      <c r="E118" s="287" t="str">
        <f>'Copy of PAG_2024_compilat_Final'!G298</f>
        <v>Hotărâre de Guvern aprobată</v>
      </c>
      <c r="F118" s="298" t="str">
        <f>'Copy of PAG_2024_compilat_Final'!H298</f>
        <v xml:space="preserve"> 22.01.2024</v>
      </c>
      <c r="G118" s="298" t="str">
        <f>'Copy of PAG_2024_compilat_Final'!I298</f>
        <v xml:space="preserve"> 19.06.2024</v>
      </c>
      <c r="H118" s="298">
        <f>'Copy of PAG_2024_compilat_Final'!M298</f>
        <v>22950</v>
      </c>
      <c r="I118" s="288" t="str">
        <f>'Copy of PAG_2024_compilat_Final'!P298</f>
        <v xml:space="preserve"> 51.01</v>
      </c>
      <c r="J118" s="288" t="str">
        <f>'Copy of PAG_2024_compilat_Final'!Q298</f>
        <v>Ministerul Agriculturii și Industriei Alimentare</v>
      </c>
      <c r="K118" s="288"/>
      <c r="L118" s="288" t="str">
        <f>'Copy of PAG_2024_compilat_Final'!S298</f>
        <v>Secretar de stat, domeniile de competență: zootehnia, acvacultura, medicina veterinară, siguranța alimentelor de origine animală, industria alimentară, Scripnic Iurie</v>
      </c>
      <c r="M118" s="288" t="str">
        <f>'Copy of PAG_2024_compilat_Final'!T298</f>
        <v>Direcția Industrie Alimentară</v>
      </c>
      <c r="N118" s="288" t="str">
        <f>'Copy of PAG_2024_compilat_Final'!U298</f>
        <v>AA, anexa VII– decembrie 2019; PNA, cap. 11. Agricultură și Dezvoltare Rurală</v>
      </c>
      <c r="O118" s="288" t="str">
        <f>'Copy of PAG_2024_compilat_Final'!V298</f>
        <v>Ruxanda Macuh, Direcția analiză, monitorizare și evaluare a politicilor, Tel. 022 204 518</v>
      </c>
      <c r="P118" s="289"/>
      <c r="Q118" s="289"/>
      <c r="R118" s="289"/>
      <c r="S118" s="289"/>
      <c r="T118" s="289"/>
    </row>
    <row r="119" spans="1:20" ht="140.25">
      <c r="A119" s="287">
        <v>115</v>
      </c>
      <c r="B119" s="287" t="str">
        <f>'Copy of PAG_2024_compilat_Final'!D299</f>
        <v xml:space="preserve">[UE] Modificarea unor hotărâri de Guvern (Hotărârea de Guvern nr.1111/2010 cu privire la aprobarea Reglementării tehnice „Sucuri şi anumite produse similare destinate consumului uman și  Hotărârea de Guvern nr.216/2008 cu privire la aprobarea Reglementării tehnice „Gemuri, jeleuri, dulcețuri, piureuri şi alte produse similare”) </v>
      </c>
      <c r="C119" s="287" t="str">
        <f>'Copy of PAG_2024_compilat_Final'!E299</f>
        <v xml:space="preserve">Directiva 2001/113/CE a Consiliului din 20 decembrie 2001 privind gemurile, jeleurile și marmeladele de fructe, precum și piureul de castane îndulcit destinate alimentației umane.
CODEX STAN 210-2009 (amendat în 2017, 2020, 2022) Standard pentru dulcețuri, jeleuri și marmelade
Directiva 2001/112/CE a Consiliului din 20 decembrie 2001 privind sucurile de fructe și anumite produse similare destinate consumului uman
CODEX STAN 247-2005 (amendat în 2022) Standard general pentru sucurile de fructe și nectaruri 
</v>
      </c>
      <c r="D119" s="287" t="str">
        <f>'Copy of PAG_2024_compilat_Final'!F299</f>
        <v xml:space="preserve">Alinierea actului normativ cu legislația alimentara ajustate la acquis-ul UE 
</v>
      </c>
      <c r="E119" s="287" t="str">
        <f>'Copy of PAG_2024_compilat_Final'!G299</f>
        <v>Hotărâre de Guvern aprobată</v>
      </c>
      <c r="F119" s="298" t="str">
        <f>'Copy of PAG_2024_compilat_Final'!H299</f>
        <v xml:space="preserve"> 20.11.2023</v>
      </c>
      <c r="G119" s="298" t="str">
        <f>'Copy of PAG_2024_compilat_Final'!I299</f>
        <v xml:space="preserve"> 28.02.2024</v>
      </c>
      <c r="H119" s="298">
        <f>'Copy of PAG_2024_compilat_Final'!M299</f>
        <v>19890</v>
      </c>
      <c r="I119" s="288" t="str">
        <f>'Copy of PAG_2024_compilat_Final'!P299</f>
        <v xml:space="preserve"> 51.01</v>
      </c>
      <c r="J119" s="288" t="str">
        <f>'Copy of PAG_2024_compilat_Final'!Q299</f>
        <v>Ministerul Agriculturii și Industriei Alimentare</v>
      </c>
      <c r="K119" s="288"/>
      <c r="L119" s="288" t="str">
        <f>'Copy of PAG_2024_compilat_Final'!S299</f>
        <v>Secretar de stat, domeniile de competență: zootehnia, acvacultura, medicina veterinară, siguranța alimentelor de origine animală, industria alimentară, Scripnic Iurie</v>
      </c>
      <c r="M119" s="288" t="str">
        <f>'Copy of PAG_2024_compilat_Final'!T299</f>
        <v>Direcția Industrie Alimentară</v>
      </c>
      <c r="N119" s="288" t="str">
        <f>'Copy of PAG_2024_compilat_Final'!U299</f>
        <v>AA, anexa VII– decembrie 2019; PNA, cap. 11. Agricultură și Dezvoltare Rurală</v>
      </c>
      <c r="O119" s="288" t="str">
        <f>'Copy of PAG_2024_compilat_Final'!V299</f>
        <v>Ruxanda Macuh, Direcția analiză, monitorizare și evaluare a politicilor, Tel. 022 204 518</v>
      </c>
      <c r="P119" s="289"/>
      <c r="Q119" s="289"/>
      <c r="R119" s="289"/>
      <c r="S119" s="289"/>
      <c r="T119" s="289"/>
    </row>
    <row r="120" spans="1:20" ht="102">
      <c r="A120" s="287">
        <v>116</v>
      </c>
      <c r="B120" s="287" t="str">
        <f>'Copy of PAG_2024_compilat_Final'!D300</f>
        <v>[UE] Modificarea Hotărârii de Guvern nr.103/2011 pentru aprobarea Normei sanitar-veterinare privind cerințele la importul şi plasarea pe piață a unor produse de acvacultură</v>
      </c>
      <c r="C120" s="303" t="str">
        <f>'Copy of PAG_2024_compilat_Final'!E300</f>
        <v xml:space="preserve">Decizia Comisiei 2002/226/CE din 15 martie 2002 de instituire a controalelor sanitare speciale pentru recoltarea și tratarea anumitor moluște bivalve care prezintă un conținut de toxină ASP (Amnesic Shellfish Poison) mai mare decât limita stabilită de Directiva 91/492/CEE a Consiliului </v>
      </c>
      <c r="D120" s="287" t="str">
        <f>'Copy of PAG_2024_compilat_Final'!F300</f>
        <v xml:space="preserve">Reglementarea cerințelor de recoltare a  moluștelor bivalve din speciile Pecten maximus și Pecten jacobaeus </v>
      </c>
      <c r="E120" s="287" t="str">
        <f>'Copy of PAG_2024_compilat_Final'!G300</f>
        <v>Hotărâre de Guvern aprobată</v>
      </c>
      <c r="F120" s="298" t="str">
        <f>'Copy of PAG_2024_compilat_Final'!H300</f>
        <v xml:space="preserve"> 10.01.2024</v>
      </c>
      <c r="G120" s="298" t="str">
        <f>'Copy of PAG_2024_compilat_Final'!I300</f>
        <v xml:space="preserve"> 17.04.2024</v>
      </c>
      <c r="H120" s="298">
        <f>'Copy of PAG_2024_compilat_Final'!M300</f>
        <v>22950</v>
      </c>
      <c r="I120" s="288" t="str">
        <f>'Copy of PAG_2024_compilat_Final'!P300</f>
        <v xml:space="preserve"> 51.01</v>
      </c>
      <c r="J120" s="288" t="str">
        <f>'Copy of PAG_2024_compilat_Final'!Q300</f>
        <v>Ministerul Agriculturii și Industriei Alimentare</v>
      </c>
      <c r="K120" s="288"/>
      <c r="L120" s="288" t="str">
        <f>'Copy of PAG_2024_compilat_Final'!S300</f>
        <v>Secretar de stat, domeniile de competență: zootehnia, acvacultura, medicina veterinară, siguranța alimentelor de origine animală, industria alimentară, Scripnic Iurie</v>
      </c>
      <c r="M120" s="288" t="str">
        <f>'Copy of PAG_2024_compilat_Final'!T300</f>
        <v>Direcția medicină veterinară și siguranța alimentelor de origine animală</v>
      </c>
      <c r="N120" s="288" t="str">
        <f>'Copy of PAG_2024_compilat_Final'!U300</f>
        <v>AA, anexa VII– decembrie 2019; PNA, cap. 11. Agricultură și Dezvoltare Rurală</v>
      </c>
      <c r="O120" s="288" t="str">
        <f>'Copy of PAG_2024_compilat_Final'!V300</f>
        <v>Ruxanda Macuh, Direcția analiză, monitorizare și evaluare a politicilor, Tel. 022 204 518</v>
      </c>
      <c r="P120" s="289"/>
      <c r="Q120" s="289"/>
      <c r="R120" s="289"/>
      <c r="S120" s="289"/>
      <c r="T120" s="289"/>
    </row>
    <row r="121" spans="1:20" ht="102">
      <c r="A121" s="287">
        <v>117</v>
      </c>
      <c r="B121" s="287" t="str">
        <f>'Copy of PAG_2024_compilat_Final'!D301</f>
        <v xml:space="preserve">[UE] Aprobarea hotărârii de Guvern privind funcționarea sistemului de gestionare a informațiilor pentru controalele oficiale </v>
      </c>
      <c r="C121" s="287" t="str">
        <f>'Copy of PAG_2024_compilat_Final'!E301</f>
        <v>Regulamentul de punere în aplicare (UE) 2019/1715 al Comisiei din 30 septembrie 2019 de stabilire a normelor privind funcționarea sistemului de gestionare a informațiilor pentru controalele oficiale și a componentelor sistemice ale acestuia (“Regulamentul IMSOC”), care a abrogat Decizia 2003/24/CE a Comisiei din 30 decembrie 2002 privind dezvoltarea unui sistem informativ integral</v>
      </c>
      <c r="D121" s="287" t="str">
        <f>'Copy of PAG_2024_compilat_Final'!F301</f>
        <v xml:space="preserve">Stabilirea normelor privind manipularea și schimbul computerizat de informații, date și documente în sistemul de gestionare a informațiilor pentru controalele oficiale 
</v>
      </c>
      <c r="E121" s="287" t="str">
        <f>'Copy of PAG_2024_compilat_Final'!G301</f>
        <v>Hotărâre de Guvern aprobată</v>
      </c>
      <c r="F121" s="298" t="str">
        <f>'Copy of PAG_2024_compilat_Final'!H301</f>
        <v xml:space="preserve"> 10.01.2024</v>
      </c>
      <c r="G121" s="298" t="str">
        <f>'Copy of PAG_2024_compilat_Final'!I301</f>
        <v xml:space="preserve"> 24.04.2024</v>
      </c>
      <c r="H121" s="298">
        <f>'Copy of PAG_2024_compilat_Final'!M301</f>
        <v>22950</v>
      </c>
      <c r="I121" s="288" t="str">
        <f>'Copy of PAG_2024_compilat_Final'!P301</f>
        <v xml:space="preserve"> 51.01</v>
      </c>
      <c r="J121" s="288" t="str">
        <f>'Copy of PAG_2024_compilat_Final'!Q301</f>
        <v>Ministerul Agriculturii și Industriei Alimentare</v>
      </c>
      <c r="K121" s="288"/>
      <c r="L121" s="288" t="str">
        <f>'Copy of PAG_2024_compilat_Final'!S301</f>
        <v>Secretar de stat, domeniile de competență: zootehnia, acvacultura, medicina veterinară, siguranța alimentelor de origine animală, industria alimentară, Scripnic Iurie</v>
      </c>
      <c r="M121" s="288" t="str">
        <f>'Copy of PAG_2024_compilat_Final'!T301</f>
        <v>Direcția medicină veterinară și siguranța alimentelor de origine animală</v>
      </c>
      <c r="N121" s="288" t="str">
        <f>'Copy of PAG_2024_compilat_Final'!U301</f>
        <v>AA, anexa VII– decembrie 2019; PNA, cap. 11. Agricultură și Dezvoltare Rurală</v>
      </c>
      <c r="O121" s="288" t="str">
        <f>'Copy of PAG_2024_compilat_Final'!V301</f>
        <v>Ruxanda Macuh, Direcția analiză, monitorizare și evaluare a politicilor, Tel. 022 204 518</v>
      </c>
      <c r="P121" s="289"/>
      <c r="Q121" s="289"/>
      <c r="R121" s="289"/>
      <c r="S121" s="289"/>
      <c r="T121" s="289"/>
    </row>
    <row r="122" spans="1:20" ht="153">
      <c r="A122" s="287">
        <v>118</v>
      </c>
      <c r="B122" s="287" t="str">
        <f>'Copy of PAG_2024_compilat_Final'!D302</f>
        <v xml:space="preserve">[UE] Modificarea unor hotărâri de Guvern (Hotărârea de Guvern nr.398/2012 pentru aprobarea unor norme sanitar-veterinare privind controlul și reducerea prevalenței salmonelelor în efectivele de animale; Hotărârea de Guvern nr.221/2009 cu privire la aprobarea Regulilor privind criteriile microbiologice pentru produsele alimentare)
</v>
      </c>
      <c r="C122" s="287" t="str">
        <f>'Copy of PAG_2024_compilat_Final'!E302</f>
        <v>1. Regulamentul (CE) nr. 2160/2003 al Parlamentului European și al Consiliului din 17 noiembrie 2003 privind controlul salmonelei și al altor agenți zoonotici specifici, prezenți în rețeaua alimentară;
2. Regulamentul (CE) nr. 2073/2005 al Comisiei din 15 noiembrie 2005 privind criteriile microbiologice pentru produsele alimentare</v>
      </c>
      <c r="D122" s="287" t="str">
        <f>'Copy of PAG_2024_compilat_Final'!F302</f>
        <v>Ajustarea criteriilor privind controlul salmonelelor în produsele alimentare</v>
      </c>
      <c r="E122" s="287" t="str">
        <f>'Copy of PAG_2024_compilat_Final'!G302</f>
        <v>Hotărâre de Guvern aprobată</v>
      </c>
      <c r="F122" s="298" t="str">
        <f>'Copy of PAG_2024_compilat_Final'!H302</f>
        <v xml:space="preserve"> 10.01.2024</v>
      </c>
      <c r="G122" s="298" t="str">
        <f>'Copy of PAG_2024_compilat_Final'!I302</f>
        <v xml:space="preserve"> 10.04.2024</v>
      </c>
      <c r="H122" s="298">
        <f>'Copy of PAG_2024_compilat_Final'!M302</f>
        <v>22950</v>
      </c>
      <c r="I122" s="288" t="str">
        <f>'Copy of PAG_2024_compilat_Final'!P302</f>
        <v xml:space="preserve"> 51.01</v>
      </c>
      <c r="J122" s="288" t="str">
        <f>'Copy of PAG_2024_compilat_Final'!Q302</f>
        <v>Ministerul Agriculturii și Industriei Alimentare</v>
      </c>
      <c r="K122" s="288"/>
      <c r="L122" s="288" t="str">
        <f>'Copy of PAG_2024_compilat_Final'!S302</f>
        <v>Secretar de stat, domeniile de competență: zootehnia, acvacultura, medicina veterinară, siguranța alimentelor de origine animală, industria alimentară, Scripnic Iurie</v>
      </c>
      <c r="M122" s="288" t="str">
        <f>'Copy of PAG_2024_compilat_Final'!T302</f>
        <v>Direcția medicină veterinară și siguranța alimentelor de origine animală</v>
      </c>
      <c r="N122" s="288" t="str">
        <f>'Copy of PAG_2024_compilat_Final'!U302</f>
        <v>AA, anexa VII– decembrie 2019; PNA, cap. 11. Agricultură și Dezvoltare Rurală</v>
      </c>
      <c r="O122" s="288" t="str">
        <f>'Copy of PAG_2024_compilat_Final'!V302</f>
        <v>Ruxanda Macuh, Direcția analiză, monitorizare și evaluare a politicilor, Tel. 022 204 518</v>
      </c>
      <c r="P122" s="289"/>
      <c r="Q122" s="289"/>
      <c r="R122" s="289"/>
      <c r="S122" s="289"/>
      <c r="T122" s="289"/>
    </row>
    <row r="123" spans="1:20" ht="102">
      <c r="A123" s="287">
        <v>119</v>
      </c>
      <c r="B123" s="287" t="str">
        <f>'Copy of PAG_2024_compilat_Final'!D303</f>
        <v>[UE] Aprobarea hotărârii de Guvern privind intensificarea temporară a controalelor oficiale și măsurile de urgență care reglementează intrarea în Republica Moldova a anumitor bunuri</v>
      </c>
      <c r="C123" s="287" t="str">
        <f>'Copy of PAG_2024_compilat_Final'!E303</f>
        <v>Regulamentul de punere în aplicare (UE) 2019/1793 al Comisiei din 22 octombrie 2019 privind intensificarea temporară a controalelor oficiale și măsurile de urgență care reglementează intrarea în Uniune a anumitor bunuri din anumite țări terțe, de punere în aplicare a Regulamentelor (UE) 2017/625 și (CE) nr. 178/2002 ale Parlamentului European și ale Consiliului și de abrogare a Regulamentelor (CE) nr. 669/2009, (UE) nr. 884/2014, (UE) 2015/175, (UE) 2017/186 și (UE) 2018/1660 ale Comisiei </v>
      </c>
      <c r="D123" s="287" t="str">
        <f>'Copy of PAG_2024_compilat_Final'!F303</f>
        <v xml:space="preserve">Alinierea actului normativ cu legislația alimentara ajustate la acquis-ul UE </v>
      </c>
      <c r="E123" s="287" t="str">
        <f>'Copy of PAG_2024_compilat_Final'!G303</f>
        <v>Hotărâre de Guvern aprobată</v>
      </c>
      <c r="F123" s="298" t="str">
        <f>'Copy of PAG_2024_compilat_Final'!H303</f>
        <v xml:space="preserve"> 10.03.2024</v>
      </c>
      <c r="G123" s="298" t="str">
        <f>'Copy of PAG_2024_compilat_Final'!I303</f>
        <v xml:space="preserve"> 30.10.2024</v>
      </c>
      <c r="H123" s="298">
        <f>'Copy of PAG_2024_compilat_Final'!M303</f>
        <v>23000</v>
      </c>
      <c r="I123" s="288" t="str">
        <f>'Copy of PAG_2024_compilat_Final'!P303</f>
        <v xml:space="preserve"> 51.01</v>
      </c>
      <c r="J123" s="288" t="str">
        <f>'Copy of PAG_2024_compilat_Final'!Q303</f>
        <v>Ministerul Agriculturii și Industriei Alimentare</v>
      </c>
      <c r="K123" s="288"/>
      <c r="L123" s="288" t="str">
        <f>'Copy of PAG_2024_compilat_Final'!S303</f>
        <v>Secretar de stat, domeniile de competență: zootehnia, acvacultura, medicina veterinară, siguranța alimentelor de origine animală, industria alimentară, Scripnic Iurie</v>
      </c>
      <c r="M123" s="288" t="str">
        <f>'Copy of PAG_2024_compilat_Final'!T303</f>
        <v>Direcția medicină veterinară și siguranța alimentelor de origine animală</v>
      </c>
      <c r="N123" s="288" t="str">
        <f>'Copy of PAG_2024_compilat_Final'!U303</f>
        <v>AA, anexa VII– decembrie 2019; PNA, cap. 11. Agricultură și Dezvoltare Rurală</v>
      </c>
      <c r="O123" s="288" t="str">
        <f>'Copy of PAG_2024_compilat_Final'!V303</f>
        <v>Ruxanda Macuh, Direcția analiză, monitorizare și evaluare a politicilor, Tel. 022 204 518</v>
      </c>
      <c r="P123" s="289"/>
      <c r="Q123" s="289"/>
      <c r="R123" s="289"/>
      <c r="S123" s="289"/>
      <c r="T123" s="289"/>
    </row>
    <row r="124" spans="1:20" ht="114.75">
      <c r="A124" s="287">
        <v>120</v>
      </c>
      <c r="B124" s="287" t="str">
        <f>'Copy of PAG_2024_compilat_Final'!D304</f>
        <v>[UE] Aprobarea hotărârii de Guvern cu privire la normele de circulație și manipulare a transporturilor de anumite specii și categorii de animale, de materiale germinative și de produse de origine animală din țările terțe</v>
      </c>
      <c r="C124" s="287" t="str">
        <f>'Copy of PAG_2024_compilat_Final'!E304</f>
        <v>Regulamentul delegat (UE) 2020/692 al Comisiei din 30 ianuarie 2020 de completare a Regulamentului (UE) 2016/429 al Parlamentului European și al Consiliului în ceea ce privește normele privind intrarea în Uniune, precum și circulația și manipularea după intrare, a transporturilor de anumite animale, de materiale germinative și de produse de origine animală</v>
      </c>
      <c r="D124" s="287" t="str">
        <f>'Copy of PAG_2024_compilat_Final'!F304</f>
        <v>Reglementarea modului de circulație pe teritoriul Republicii Moldova a unităților de transport de anumite specii și categorii de animale, de materiale germinative și de produse de origine animală din țările terțe</v>
      </c>
      <c r="E124" s="287" t="str">
        <f>'Copy of PAG_2024_compilat_Final'!G304</f>
        <v>Hotărâre de Guvern aprobată</v>
      </c>
      <c r="F124" s="298" t="str">
        <f>'Copy of PAG_2024_compilat_Final'!H304</f>
        <v xml:space="preserve"> 13.05.2024</v>
      </c>
      <c r="G124" s="298" t="str">
        <f>'Copy of PAG_2024_compilat_Final'!I304</f>
        <v xml:space="preserve"> 06.11.2024</v>
      </c>
      <c r="H124" s="298">
        <f>'Copy of PAG_2024_compilat_Final'!M304</f>
        <v>23000</v>
      </c>
      <c r="I124" s="288" t="str">
        <f>'Copy of PAG_2024_compilat_Final'!P304</f>
        <v xml:space="preserve"> 51.01</v>
      </c>
      <c r="J124" s="288" t="str">
        <f>'Copy of PAG_2024_compilat_Final'!Q304</f>
        <v>Ministerul Agriculturii și Industriei Alimentare</v>
      </c>
      <c r="K124" s="288"/>
      <c r="L124" s="288" t="str">
        <f>'Copy of PAG_2024_compilat_Final'!S304</f>
        <v>Secretar de stat, domeniile de competență: zootehnia, acvacultura, medicina veterinară, siguranța alimentelor de origine animală, industria alimentară, Scripnic Iurie</v>
      </c>
      <c r="M124" s="288" t="str">
        <f>'Copy of PAG_2024_compilat_Final'!T304</f>
        <v>Direcția medicină veterinară și siguranța alimentelor de origine animală</v>
      </c>
      <c r="N124" s="288" t="str">
        <f>'Copy of PAG_2024_compilat_Final'!U304</f>
        <v>AA, anexa VII– decembrie 2019; PNA, cap. 11. Agricultură și Dezvoltare Rurală</v>
      </c>
      <c r="O124" s="288" t="str">
        <f>'Copy of PAG_2024_compilat_Final'!V304</f>
        <v>Ruxanda Macuh, Direcția analiză, monitorizare și evaluare a politicilor, Tel. 022 204 518</v>
      </c>
      <c r="P124" s="289"/>
      <c r="Q124" s="289"/>
      <c r="R124" s="289"/>
      <c r="S124" s="289"/>
      <c r="T124" s="289"/>
    </row>
    <row r="125" spans="1:20" ht="191.25">
      <c r="A125" s="287">
        <v>121</v>
      </c>
      <c r="B125" s="287" t="str">
        <f>'Copy of PAG_2024_compilat_Final'!D305</f>
        <v>[UE] Aprobarea hotărârii de Guvern privind controalele oficiale efectuate de autoritățile competente asupra animalelor, a produselor de origine animală și a materialelor germinative și a măsurile de monitorizare care trebuie luate de autoritatea competentă în caz de neconformitate cu normele de identificare și înregistrare a bovinelor, ovinelor și caprinelor sau în caz de neconformitate în timpul tranzitului pe teritoriul Republicii Moldova</v>
      </c>
      <c r="C125" s="287" t="str">
        <f>'Copy of PAG_2024_compilat_Final'!E305</f>
        <v>Regulamentul delegat (UE) 2022/671 al Comisiei din 4 februarie 2022 de completare a Regulamentului (UE) 2017/625 al Parlamentului European și al Consiliului în ceea ce privește normele specifice privind controalele oficiale efectuate de autoritățile competente asupra animalelor, a produselor de origine animală și a materialelor germinative, măsurile de monitorizare care trebuie luate de autoritatea competentă în caz de neconformitate cu normele de identificare și înregistrare a bovinelor, ovinelor și caprinelor sau în caz de neconformitate în timpul tranzitului pe teritoriul Uniunii al anumitor bovine și de abrogare al Regulamentului (CE) nr. 494/98 al Comisiei</v>
      </c>
      <c r="D125" s="287" t="str">
        <f>'Copy of PAG_2024_compilat_Final'!F305</f>
        <v>Stabilirea normelor specifice privind controalele oficiale efectuate de către autoritatea competentă privind animalele, produsele de origine animală și materialul germinativ în vederea verificării respectării cerințelor de sănătate a animalelor</v>
      </c>
      <c r="E125" s="287" t="str">
        <f>'Copy of PAG_2024_compilat_Final'!G305</f>
        <v>Hotărâre de Guvern aprobată</v>
      </c>
      <c r="F125" s="298" t="str">
        <f>'Copy of PAG_2024_compilat_Final'!H305</f>
        <v xml:space="preserve"> 25.03.2024</v>
      </c>
      <c r="G125" s="298" t="str">
        <f>'Copy of PAG_2024_compilat_Final'!I305</f>
        <v xml:space="preserve"> 13.11.2024</v>
      </c>
      <c r="H125" s="298">
        <f>'Copy of PAG_2024_compilat_Final'!M305</f>
        <v>23000</v>
      </c>
      <c r="I125" s="288" t="str">
        <f>'Copy of PAG_2024_compilat_Final'!P305</f>
        <v xml:space="preserve"> 51.01</v>
      </c>
      <c r="J125" s="288" t="str">
        <f>'Copy of PAG_2024_compilat_Final'!Q305</f>
        <v>Ministerul Agriculturii și Industriei Alimentare</v>
      </c>
      <c r="K125" s="288"/>
      <c r="L125" s="288" t="str">
        <f>'Copy of PAG_2024_compilat_Final'!S305</f>
        <v>Secretar de stat, domeniile de competență: zootehnia, acvacultura, medicina veterinară, siguranța alimentelor de origine animală, industria alimentară, Scripnic Iurie</v>
      </c>
      <c r="M125" s="288" t="str">
        <f>'Copy of PAG_2024_compilat_Final'!T305</f>
        <v>Direcția medicină veterinară și siguranța alimentelor de origine animală</v>
      </c>
      <c r="N125" s="288" t="str">
        <f>'Copy of PAG_2024_compilat_Final'!U305</f>
        <v>AA, anexa VII– decembrie 2019; PNA, cap. 11. Agricultură și Dezvoltare Rurală</v>
      </c>
      <c r="O125" s="288" t="str">
        <f>'Copy of PAG_2024_compilat_Final'!V305</f>
        <v>Ruxanda Macuh, Direcția analiză, monitorizare și evaluare a politicilor, Tel. 022 204 518</v>
      </c>
      <c r="P125" s="289"/>
      <c r="Q125" s="289"/>
      <c r="R125" s="289"/>
      <c r="S125" s="289"/>
      <c r="T125" s="289"/>
    </row>
    <row r="126" spans="1:20" ht="114.75">
      <c r="A126" s="287">
        <v>122</v>
      </c>
      <c r="B126" s="287" t="str">
        <f>'Copy of PAG_2024_compilat_Final'!D306</f>
        <v>[UE] Aprobarea hotărârii de Guvern cu privire la  normele sanitar veterinare pentru unitățile care dețin animale terestre și incubatoare și trasabilitatea anumitor animale terestre deținute și a ouălor pentru incubație</v>
      </c>
      <c r="C126" s="287" t="str">
        <f>'Copy of PAG_2024_compilat_Final'!E306</f>
        <v>Regulamentul delegat (UE) 2019/2035 al Comisiei din 28 iunie 2019 de completare a Regulamentului (UE) 2016/429 al Parlamentului European și al Consiliului în ceea ce privește normele pentru unitățile care dețin animale terestre și incubatoare, precum și pentru trasabilitatea anumitor animale terestre deținute și a ouălor pentru incubație</v>
      </c>
      <c r="D126" s="287" t="str">
        <f>'Copy of PAG_2024_compilat_Final'!F306</f>
        <v>Stabilirea normelor sanitar-veterinare cu privire la unitățile înregistrate și autorizate pentru animale terestre deținute precum și a cerințelor de trasabilitate pentru animale terestre deținute</v>
      </c>
      <c r="E126" s="287" t="str">
        <f>'Copy of PAG_2024_compilat_Final'!G306</f>
        <v>Hotărâre de Guvern aprobată</v>
      </c>
      <c r="F126" s="298" t="str">
        <f>'Copy of PAG_2024_compilat_Final'!H306</f>
        <v xml:space="preserve"> 01.04.2024</v>
      </c>
      <c r="G126" s="298" t="str">
        <f>'Copy of PAG_2024_compilat_Final'!I306</f>
        <v xml:space="preserve"> 23.10.2024</v>
      </c>
      <c r="H126" s="298">
        <f>'Copy of PAG_2024_compilat_Final'!M306</f>
        <v>23000</v>
      </c>
      <c r="I126" s="288" t="str">
        <f>'Copy of PAG_2024_compilat_Final'!P306</f>
        <v xml:space="preserve"> 51.01</v>
      </c>
      <c r="J126" s="288" t="str">
        <f>'Copy of PAG_2024_compilat_Final'!Q306</f>
        <v>Ministerul Agriculturii și Industriei Alimentare</v>
      </c>
      <c r="K126" s="288"/>
      <c r="L126" s="288" t="str">
        <f>'Copy of PAG_2024_compilat_Final'!S306</f>
        <v>Secretar de stat, domeniile de competență: zootehnia, acvacultura, medicina veterinară, siguranța alimentelor de origine animală, industria alimentară, Scripnic Iurie</v>
      </c>
      <c r="M126" s="288" t="str">
        <f>'Copy of PAG_2024_compilat_Final'!T306</f>
        <v>Direcția medicină veterinară și siguranța alimentelor de origine animală</v>
      </c>
      <c r="N126" s="288" t="str">
        <f>'Copy of PAG_2024_compilat_Final'!U306</f>
        <v>AA, anexa VII– decembrie 2019; PNA, cap. 11. Agricultură și Dezvoltare Rurală</v>
      </c>
      <c r="O126" s="288" t="str">
        <f>'Copy of PAG_2024_compilat_Final'!V306</f>
        <v>Ruxanda Macuh, Direcția analiză, monitorizare și evaluare a politicilor, Tel. 022 204 518</v>
      </c>
      <c r="P126" s="289"/>
      <c r="Q126" s="289"/>
      <c r="R126" s="289"/>
      <c r="S126" s="289"/>
      <c r="T126" s="289"/>
    </row>
    <row r="127" spans="1:20" ht="114.75">
      <c r="A127" s="287">
        <v>123</v>
      </c>
      <c r="B127" s="287" t="str">
        <f>'Copy of PAG_2024_compilat_Final'!D307</f>
        <v>[UE] Aprobarea hotărârii de Guvern cu privire la normele de supraveghere, programele de eradicare și statutul indemn de boală pentru anumite boli enumerate și emergente</v>
      </c>
      <c r="C127" s="287" t="str">
        <f>'Copy of PAG_2024_compilat_Final'!E307</f>
        <v>Regulamentul delegat (UE) 2020/689 al Comisiei din 17 decembrie 2019 de completare a Regulamentului (UE) 2016/429 al Parlamentului European și al Consiliului în ceea ce privește normele de supraveghere, programele de eradicare și statutul indemn de boală pentru anumite boli enumerate și emergente</v>
      </c>
      <c r="D127" s="287" t="str">
        <f>'Copy of PAG_2024_compilat_Final'!F307</f>
        <v>Stabilirea normelor privind supravegherea, programelor de eradicare și statutul de indemn de boală pentru anumite boli listate și emergente ale animalelor terestre, ale animalelor acvatice și ale altor animale</v>
      </c>
      <c r="E127" s="287" t="str">
        <f>'Copy of PAG_2024_compilat_Final'!G307</f>
        <v>Hotărâre de Guvern aprobată</v>
      </c>
      <c r="F127" s="298" t="str">
        <f>'Copy of PAG_2024_compilat_Final'!H307</f>
        <v xml:space="preserve"> 10.06.2024</v>
      </c>
      <c r="G127" s="298" t="str">
        <f>'Copy of PAG_2024_compilat_Final'!I307</f>
        <v xml:space="preserve"> 16.10.2024</v>
      </c>
      <c r="H127" s="298">
        <f>'Copy of PAG_2024_compilat_Final'!M307</f>
        <v>23000</v>
      </c>
      <c r="I127" s="288" t="str">
        <f>'Copy of PAG_2024_compilat_Final'!P307</f>
        <v xml:space="preserve"> 51.01</v>
      </c>
      <c r="J127" s="288" t="str">
        <f>'Copy of PAG_2024_compilat_Final'!Q307</f>
        <v>Ministerul Agriculturii și Industriei Alimentare</v>
      </c>
      <c r="K127" s="288"/>
      <c r="L127" s="288" t="str">
        <f>'Copy of PAG_2024_compilat_Final'!S307</f>
        <v>Secretar de stat, domeniile de competență: zootehnia, acvacultura, medicina veterinară, siguranța alimentelor de origine animală, industria alimentară, Scripnic Iurie</v>
      </c>
      <c r="M127" s="288" t="str">
        <f>'Copy of PAG_2024_compilat_Final'!T307</f>
        <v>Direcția medicină veterinară și siguranța alimentelor de origine animală</v>
      </c>
      <c r="N127" s="288" t="str">
        <f>'Copy of PAG_2024_compilat_Final'!U307</f>
        <v>AA, anexa VII– decembrie 2019; PNA, cap. 11. Agricultură și Dezvoltare Rurală</v>
      </c>
      <c r="O127" s="288" t="str">
        <f>'Copy of PAG_2024_compilat_Final'!V307</f>
        <v>Ruxanda Macuh, Direcția analiză, monitorizare și evaluare a politicilor, Tel. 022 204 518</v>
      </c>
      <c r="P127" s="289"/>
      <c r="Q127" s="289"/>
      <c r="R127" s="289"/>
      <c r="S127" s="289"/>
      <c r="T127" s="289"/>
    </row>
    <row r="128" spans="1:20" ht="165.75">
      <c r="A128" s="287">
        <v>124</v>
      </c>
      <c r="B128" s="287" t="str">
        <f>'Copy of PAG_2024_compilat_Final'!D308</f>
        <v>[UE] Aprobarea hotărârii de Guvern cu privire la modelul de certificate de sănătate animală</v>
      </c>
      <c r="C128" s="287" t="str">
        <f>'Copy of PAG_2024_compilat_Final'!E308</f>
        <v>Regulamentul de punere în aplicare (UE) 2020/2235 al Comisiei din 16 decembrie 2020 de stabilire a normelor de aplicare a Regulamentelor (UE) 2016/429 și (UE) 2017/625 ale Parlamentului European și ale Consiliului în ceea ce privește modelele de certificate de sănătate animală, modelele de certificate oficiale și modelele de certificate de sănătate animală/oficiale pentru intrarea în Uniune și circulația în interiorul Uniunii a transporturilor de anumite categorii de animale și mărfuri, certificarea oficială privind astfel de certificate și de abrogare a Regulamentului (CE) nr. 599/2004, a Regulamentelor de punere în aplicare (UE) nr. 636/2014 și (UE) 2019/628, a Directivei 98/68/CE și a Deciziilor 2000/572/CE, 2003/779/CE și 2007/240/CE.</v>
      </c>
      <c r="D128" s="287" t="str">
        <f>'Copy of PAG_2024_compilat_Final'!F308</f>
        <v>Stabilirea modelelor de certificate de sănătate animală și modelelor de certificate de sănătate animală/oficiale pentru intrarea în Republica Moldova și circulația în interiorul Republicii Moldova a transporturilor de anumite categorii de animale și mărfuri, certificarea oficială privind astfel de certificate</v>
      </c>
      <c r="E128" s="287" t="str">
        <f>'Copy of PAG_2024_compilat_Final'!G308</f>
        <v>Hotărâre de Guvern aprobată</v>
      </c>
      <c r="F128" s="298" t="str">
        <f>'Copy of PAG_2024_compilat_Final'!H308</f>
        <v xml:space="preserve"> 08.05.2024</v>
      </c>
      <c r="G128" s="298" t="str">
        <f>'Copy of PAG_2024_compilat_Final'!I308</f>
        <v xml:space="preserve"> 20.11.2024</v>
      </c>
      <c r="H128" s="298">
        <f>'Copy of PAG_2024_compilat_Final'!M308</f>
        <v>23000</v>
      </c>
      <c r="I128" s="288" t="str">
        <f>'Copy of PAG_2024_compilat_Final'!P308</f>
        <v xml:space="preserve"> 51.01</v>
      </c>
      <c r="J128" s="288" t="str">
        <f>'Copy of PAG_2024_compilat_Final'!Q308</f>
        <v>Ministerul Agriculturii și Industriei Alimentare</v>
      </c>
      <c r="K128" s="288"/>
      <c r="L128" s="288" t="str">
        <f>'Copy of PAG_2024_compilat_Final'!S308</f>
        <v>Secretar de stat, domeniile de competență: zootehnia, acvacultura, medicina veterinară, siguranța alimentelor de origine animală, industria alimentară, Scripnic Iurie</v>
      </c>
      <c r="M128" s="288" t="str">
        <f>'Copy of PAG_2024_compilat_Final'!T308</f>
        <v>Direcția medicină veterinară și siguranța alimentelor de origine animală</v>
      </c>
      <c r="N128" s="288" t="str">
        <f>'Copy of PAG_2024_compilat_Final'!U308</f>
        <v>AA, anexa VII– decembrie 2019; PNA, cap. 11. Agricultură și Dezvoltare Rurală</v>
      </c>
      <c r="O128" s="288" t="str">
        <f>'Copy of PAG_2024_compilat_Final'!V308</f>
        <v>Ruxanda Macuh, Direcția analiză, monitorizare și evaluare a politicilor, Tel. 022 204 518</v>
      </c>
      <c r="P128" s="289"/>
      <c r="Q128" s="289"/>
      <c r="R128" s="289"/>
      <c r="S128" s="289"/>
      <c r="T128" s="289"/>
    </row>
    <row r="129" spans="1:20" ht="102">
      <c r="A129" s="287">
        <v>125</v>
      </c>
      <c r="B129" s="287" t="str">
        <f>'Copy of PAG_2024_compilat_Final'!D309</f>
        <v xml:space="preserve">[UE] Aprobarea hotărârii de Guvern cu privire la Cerințele privind identificarea și înregistrarea ecvinelor și de stabilire a unor modele de documente de identificare pentru aceste animale
</v>
      </c>
      <c r="C129" s="287" t="str">
        <f>'Copy of PAG_2024_compilat_Final'!E309</f>
        <v>Regulamentul de punere în aplicare (UE) 2015/262 al Comisiei din 17 februarie 2015 de stabilire a normelor în conformitate cu Directivele Consiliului 90/427/CEE și 2009/156/CE în ceea ce privește metodele de identificare a ecvideelor;
Regulamentul de punere în aplicare (UE) 2021/963 al Comisiei din 10 iunie 2021 de stabilire a normelor de aplicare a Regulamentelor (UE) 2016/429, (UE) 2016/1012 și (UE) 2019/6 ale Parlamentului European și ale Consiliului în ceea ce privește identificarea și înregistrarea ecvinelor și de stabilire a unor modele de documente de identificare pentru aceste animale.</v>
      </c>
      <c r="D129" s="287" t="str">
        <f>'Copy of PAG_2024_compilat_Final'!F309</f>
        <v>Stabilirea  metodelelor de identificare a ecvideelor</v>
      </c>
      <c r="E129" s="287" t="str">
        <f>'Copy of PAG_2024_compilat_Final'!G309</f>
        <v>Hotărâre de Guvern aprobată</v>
      </c>
      <c r="F129" s="298" t="str">
        <f>'Copy of PAG_2024_compilat_Final'!H309</f>
        <v xml:space="preserve"> 13.05.2024</v>
      </c>
      <c r="G129" s="298" t="str">
        <f>'Copy of PAG_2024_compilat_Final'!I309</f>
        <v xml:space="preserve"> 27.12.2024</v>
      </c>
      <c r="H129" s="298">
        <f>'Copy of PAG_2024_compilat_Final'!M309</f>
        <v>23000</v>
      </c>
      <c r="I129" s="288" t="str">
        <f>'Copy of PAG_2024_compilat_Final'!P309</f>
        <v xml:space="preserve"> 51.01</v>
      </c>
      <c r="J129" s="288" t="str">
        <f>'Copy of PAG_2024_compilat_Final'!Q309</f>
        <v>Ministerul Agriculturii și Industriei Alimentare</v>
      </c>
      <c r="K129" s="288"/>
      <c r="L129" s="288" t="str">
        <f>'Copy of PAG_2024_compilat_Final'!S309</f>
        <v>Secretar de stat, domeniile de competență: zootehnia, acvacultura, medicina veterinară, siguranța alimentelor de origine animală, industria alimentară, Scripnic Iurie</v>
      </c>
      <c r="M129" s="288" t="str">
        <f>'Copy of PAG_2024_compilat_Final'!T309</f>
        <v>Direcția medicină veterinară și siguranța alimentelor de origine animală</v>
      </c>
      <c r="N129" s="288" t="str">
        <f>'Copy of PAG_2024_compilat_Final'!U309</f>
        <v>AA, anexa VII– decembrie 2019; PNA, cap. 11. Agricultură și Dezvoltare Rurală</v>
      </c>
      <c r="O129" s="288" t="str">
        <f>'Copy of PAG_2024_compilat_Final'!V309</f>
        <v>Ruxanda Macuh, Direcția analiză, monitorizare și evaluare a politicilor, Tel. 022 204 518</v>
      </c>
      <c r="P129" s="289"/>
      <c r="Q129" s="289"/>
      <c r="R129" s="289"/>
      <c r="S129" s="289"/>
      <c r="T129" s="289"/>
    </row>
    <row r="130" spans="1:20" ht="102">
      <c r="A130" s="287">
        <v>126</v>
      </c>
      <c r="B130" s="287" t="str">
        <f>'Copy of PAG_2024_compilat_Final'!D310</f>
        <v>[UE] Aprobarea hotărârii de Guvern cu privire la cerințele de sănătate animală privind circulația  a animalelor terestre și a ouălor pentru incubație</v>
      </c>
      <c r="C130" s="287" t="str">
        <f>'Copy of PAG_2024_compilat_Final'!E310</f>
        <v>Regulamentul delegat (UE) 2020/688 al Comisiei din 17 decembrie 2019 de completare a Regulamentului (UE) 2016/429 al Parlamentului European și al Consiliului în ceea ce privește cerințele de sănătate animală pentru circulația în interiorul Uniunii a animalelor terestre și a ouălor pentru incubație.</v>
      </c>
      <c r="D130" s="287" t="str">
        <f>'Copy of PAG_2024_compilat_Final'!F310</f>
        <v>Ajustarea cerințelor de sănătate animală privind circulația  a animalelor terestre și a ouălor pentru incubație</v>
      </c>
      <c r="E130" s="287" t="str">
        <f>'Copy of PAG_2024_compilat_Final'!G310</f>
        <v>Hotărâre de Guvern aprobată</v>
      </c>
      <c r="F130" s="298" t="str">
        <f>'Copy of PAG_2024_compilat_Final'!H310</f>
        <v xml:space="preserve"> 08.04.2024</v>
      </c>
      <c r="G130" s="298" t="str">
        <f>'Copy of PAG_2024_compilat_Final'!I310</f>
        <v xml:space="preserve"> 06.11.2024</v>
      </c>
      <c r="H130" s="298">
        <f>'Copy of PAG_2024_compilat_Final'!M310</f>
        <v>23000</v>
      </c>
      <c r="I130" s="288" t="str">
        <f>'Copy of PAG_2024_compilat_Final'!P310</f>
        <v xml:space="preserve"> 51.01</v>
      </c>
      <c r="J130" s="288" t="str">
        <f>'Copy of PAG_2024_compilat_Final'!Q310</f>
        <v>Ministerul Agriculturii și Industriei Alimentare</v>
      </c>
      <c r="K130" s="288" t="str">
        <f>'Copy of PAG_2024_compilat_Final'!R310</f>
        <v>Agenția Națională pentru Siguranța Alimentelor</v>
      </c>
      <c r="L130" s="288" t="str">
        <f>'Copy of PAG_2024_compilat_Final'!S310</f>
        <v>Secretar de stat, domeniile de competență: zootehnia, acvacultura, medicina veterinară, siguranța alimentelor de origine animală, industria alimentară, Scripnic Iurie</v>
      </c>
      <c r="M130" s="288" t="str">
        <f>'Copy of PAG_2024_compilat_Final'!T310</f>
        <v>Direcția medicină veterinară și siguranța alimentelor de origine animală</v>
      </c>
      <c r="N130" s="288" t="str">
        <f>'Copy of PAG_2024_compilat_Final'!U310</f>
        <v>AA, anexa VII– decembrie 2019; PNA, cap. 11. Agricultură și Dezvoltare Rurală</v>
      </c>
      <c r="O130" s="288" t="str">
        <f>'Copy of PAG_2024_compilat_Final'!V310</f>
        <v>Ruxanda Macuh, Direcția analiză, monitorizare și evaluare a politicilor, Tel. 022 204 518</v>
      </c>
      <c r="P130" s="289"/>
      <c r="Q130" s="289"/>
      <c r="R130" s="289"/>
      <c r="S130" s="289"/>
      <c r="T130" s="289"/>
    </row>
    <row r="131" spans="1:20" ht="102">
      <c r="A131" s="287">
        <v>127</v>
      </c>
      <c r="B131" s="287" t="str">
        <f>'Copy of PAG_2024_compilat_Final'!D311</f>
        <v>[UE] Aprobarea hotărârii de Guvern privind cerințele sanitare veterinare de prevenire și control a bolilor transmisibile la animale</v>
      </c>
      <c r="C131" s="287" t="str">
        <f>'Copy of PAG_2024_compilat_Final'!E311</f>
        <v>Regulamentul delegat (UE) 2020/687 al Comisiei din 17 decembrie 2019 de completare a Regulamentului (UE) 2016/429 al Parlamentului European și al Consiliului, în ceea ce privește normele pentru prevenirea și controlul anumitor boli enumerate.</v>
      </c>
      <c r="D131" s="287" t="str">
        <f>'Copy of PAG_2024_compilat_Final'!F311</f>
        <v>Asigurarea nivelului de informare și pregătire cu privire la boli și controlul acestora</v>
      </c>
      <c r="E131" s="287" t="str">
        <f>'Copy of PAG_2024_compilat_Final'!G311</f>
        <v>Hotărâre de Guvern aprobată</v>
      </c>
      <c r="F131" s="298" t="str">
        <f>'Copy of PAG_2024_compilat_Final'!H311</f>
        <v xml:space="preserve"> 07.05.2024</v>
      </c>
      <c r="G131" s="298" t="str">
        <f>'Copy of PAG_2024_compilat_Final'!I311</f>
        <v xml:space="preserve"> 23.10.2024</v>
      </c>
      <c r="H131" s="298">
        <f>'Copy of PAG_2024_compilat_Final'!M311</f>
        <v>23000</v>
      </c>
      <c r="I131" s="288" t="str">
        <f>'Copy of PAG_2024_compilat_Final'!P311</f>
        <v xml:space="preserve"> 51.01</v>
      </c>
      <c r="J131" s="288" t="str">
        <f>'Copy of PAG_2024_compilat_Final'!Q311</f>
        <v>Ministerul Agriculturii și Industriei Alimentare</v>
      </c>
      <c r="K131" s="288" t="str">
        <f>'Copy of PAG_2024_compilat_Final'!R311</f>
        <v>Agenția Națională pentru Siguranța Alimentelor</v>
      </c>
      <c r="L131" s="288" t="str">
        <f>'Copy of PAG_2024_compilat_Final'!S311</f>
        <v>Secretar de stat, domeniile de competență: zootehnia, acvacultura, medicina veterinară, siguranța alimentelor de origine animală, industria alimentară, Scripnic Iurie</v>
      </c>
      <c r="M131" s="288" t="str">
        <f>'Copy of PAG_2024_compilat_Final'!T311</f>
        <v>Direcția medicină veterinară și siguranța alimentelor de origine animală</v>
      </c>
      <c r="N131" s="288" t="str">
        <f>'Copy of PAG_2024_compilat_Final'!U311</f>
        <v>AA, anexa VII– decembrie 2019; PNA, cap. 11. Agricultură și Dezvoltare Rurală</v>
      </c>
      <c r="O131" s="288" t="str">
        <f>'Copy of PAG_2024_compilat_Final'!V311</f>
        <v>Ruxanda Macuh, Direcția analiză, monitorizare și evaluare a politicilor, Tel. 022 204 518</v>
      </c>
      <c r="P131" s="289"/>
      <c r="Q131" s="289"/>
      <c r="R131" s="289"/>
      <c r="S131" s="289"/>
      <c r="T131" s="289"/>
    </row>
    <row r="132" spans="1:20" ht="127.5">
      <c r="A132" s="287">
        <v>128</v>
      </c>
      <c r="B132" s="287" t="str">
        <f>'Copy of PAG_2024_compilat_Final'!D312</f>
        <v xml:space="preserve">[UE] Modificarea Hotărârii de Guvern nr. 404/2016 pentru aprobarea Normei sanitar-veterinare privind stabilirea măsurilor de control şi combatere a anumitor forme transmisibile de encefalopatie spongiformă la animale
</v>
      </c>
      <c r="C132" s="287" t="str">
        <f>'Copy of PAG_2024_compilat_Final'!E312</f>
        <v>Regulamentului (CE) nr. 999/2001 al Parlamentului European şi al Consiliului Uniunii Europene din 22 mai 2001 de stabilire a unor reglementări pentru prevenirea, controlul şi eradicarea anumitor forme transmisibile de encefalopatie spongiformă.</v>
      </c>
      <c r="D132" s="287" t="str">
        <f>'Copy of PAG_2024_compilat_Final'!F312</f>
        <v>Stabilirea măsurilor de control şi combaterea anumitor forme transmisibile de encefalopatie spongiformă la animale</v>
      </c>
      <c r="E132" s="287" t="str">
        <f>'Copy of PAG_2024_compilat_Final'!G312</f>
        <v>Hotărâre de Guvern aprobată</v>
      </c>
      <c r="F132" s="298" t="str">
        <f>'Copy of PAG_2024_compilat_Final'!H312</f>
        <v xml:space="preserve"> 05.02.2024</v>
      </c>
      <c r="G132" s="298" t="str">
        <f>'Copy of PAG_2024_compilat_Final'!I312</f>
        <v xml:space="preserve"> 30.10.2024</v>
      </c>
      <c r="H132" s="298">
        <f>'Copy of PAG_2024_compilat_Final'!M312</f>
        <v>23000</v>
      </c>
      <c r="I132" s="288" t="str">
        <f>'Copy of PAG_2024_compilat_Final'!P312</f>
        <v xml:space="preserve"> 51.01</v>
      </c>
      <c r="J132" s="288" t="str">
        <f>'Copy of PAG_2024_compilat_Final'!Q312</f>
        <v>Ministerul Agriculturii și Industriei Alimentare</v>
      </c>
      <c r="K132" s="288" t="str">
        <f>'Copy of PAG_2024_compilat_Final'!R312</f>
        <v>Agenția Națională pentru Siguranța Alimentelor</v>
      </c>
      <c r="L132" s="288" t="str">
        <f>'Copy of PAG_2024_compilat_Final'!S312</f>
        <v>Secretar de stat, domeniile de competență: zootehnia, acvacultura, medicina veterinară, siguranța alimentelor de origine animală, industria alimentară, Scripnic Iurie</v>
      </c>
      <c r="M132" s="288" t="str">
        <f>'Copy of PAG_2024_compilat_Final'!T312</f>
        <v>Direcția medicină veterinară și siguranța alimentelor de origine animală</v>
      </c>
      <c r="N132" s="288" t="str">
        <f>'Copy of PAG_2024_compilat_Final'!U312</f>
        <v>AA, anexa VII– decembrie 2019; PNA, cap. 11. Agricultură și Dezvoltare Rurală</v>
      </c>
      <c r="O132" s="288" t="str">
        <f>'Copy of PAG_2024_compilat_Final'!V312</f>
        <v>Ruxanda Macuh, Direcția analiză, monitorizare și evaluare a politicilor, Tel. 022 204 518</v>
      </c>
      <c r="P132" s="289"/>
      <c r="Q132" s="289"/>
      <c r="R132" s="289"/>
      <c r="S132" s="289"/>
      <c r="T132" s="289"/>
    </row>
    <row r="133" spans="1:20" ht="114.75">
      <c r="A133" s="287">
        <v>129</v>
      </c>
      <c r="B133" s="287" t="str">
        <f>'Copy of PAG_2024_compilat_Final'!D313</f>
        <v>[UE] Aprobarea hotărârii de Guvern cu privire la autorizarea unităților de material germinativ și cerințele de trasabilitate și de sănătate animală pentru circulația materialului germinativ provenit de la anumite animale terestre deținute</v>
      </c>
      <c r="C133" s="287" t="str">
        <f>'Copy of PAG_2024_compilat_Final'!E313</f>
        <v xml:space="preserve"> 1. Regulamentul delegat (UE) 2020/686 al Comisiei din 17 decembrie 2019 de completare a Regulamentului (UE) 2016/429 al Parlamentului European și al Consiliului în ceea ce privește autorizarea unităților de material germinativ și cerințele de trasabilitate și de trasabilitatea materialului germinativ provenit de la bovine, porcine, ovine, caprine și ecvine sănătate animală pentru circulația în interiorul Uniunii a materialului germinativ provenit de la anumite animale terestre deținute;
2. Regulamentul de punere în aplicare (UE) 2020/999 al Comisiei din 9 iulie 2020 de stabilire a normelor de aplicare a Regulamentului (UE) 2016/429 al Parlamentului European și al Consiliului în ceea ce privește aprobarea unităților de material germinativ și </v>
      </c>
      <c r="D133" s="287" t="str">
        <f>'Copy of PAG_2024_compilat_Final'!F313</f>
        <v xml:space="preserve">Stabilirea normelor pentru unitățile de material germinativ înregistrate și autorizate și cerințelor de trasabilitate și de sănătate animală  a materialului germinativ </v>
      </c>
      <c r="E133" s="287" t="str">
        <f>'Copy of PAG_2024_compilat_Final'!G313</f>
        <v>Hotărâre de Guvern aprobată</v>
      </c>
      <c r="F133" s="298" t="str">
        <f>'Copy of PAG_2024_compilat_Final'!H313</f>
        <v xml:space="preserve"> 10.03.2024</v>
      </c>
      <c r="G133" s="298" t="str">
        <f>'Copy of PAG_2024_compilat_Final'!I313</f>
        <v xml:space="preserve"> 04.12.2024</v>
      </c>
      <c r="H133" s="298">
        <f>'Copy of PAG_2024_compilat_Final'!M313</f>
        <v>22950</v>
      </c>
      <c r="I133" s="288" t="str">
        <f>'Copy of PAG_2024_compilat_Final'!P313</f>
        <v xml:space="preserve"> 51.01</v>
      </c>
      <c r="J133" s="288" t="str">
        <f>'Copy of PAG_2024_compilat_Final'!Q313</f>
        <v>Ministerul Agriculturii și Industriei Alimentare</v>
      </c>
      <c r="K133" s="288" t="str">
        <f>'Copy of PAG_2024_compilat_Final'!R313</f>
        <v>Agenția Națională pentru Siguranța Alimentelor</v>
      </c>
      <c r="L133" s="288" t="str">
        <f>'Copy of PAG_2024_compilat_Final'!S313</f>
        <v>Secretar de stat, domeniile de competență: zootehnia, acvacultura, medicina veterinară, siguranța alimentelor de origine animală, industria alimentară, Scripnic Iurie</v>
      </c>
      <c r="M133" s="288" t="str">
        <f>'Copy of PAG_2024_compilat_Final'!T313</f>
        <v>Direcția medicină veterinară și siguranța alimentelor de origine animală</v>
      </c>
      <c r="N133" s="288" t="str">
        <f>'Copy of PAG_2024_compilat_Final'!U313</f>
        <v>AA, anexa VII– decembrie 2019; PNA, cap. 12. Siguranța alimentară, politici sanitare și fitosanitare</v>
      </c>
      <c r="O133" s="288" t="str">
        <f>'Copy of PAG_2024_compilat_Final'!V313</f>
        <v>Ruxanda Macuh, Direcția analiză, monitorizare și evaluare a politicilor, Tel. 022 204 518</v>
      </c>
      <c r="P133" s="289"/>
      <c r="Q133" s="289"/>
      <c r="R133" s="289"/>
      <c r="S133" s="289"/>
      <c r="T133" s="289"/>
    </row>
    <row r="134" spans="1:20" ht="102">
      <c r="A134" s="287">
        <v>130</v>
      </c>
      <c r="B134" s="287" t="str">
        <f>'Copy of PAG_2024_compilat_Final'!D314</f>
        <v>[UE] Aprobarea hotărârii de Guvern cu privire la aprobarea cerințelor de sănătate animală, certificare și de notificare privind circulația produselor de origine animală provenite de la animale terestre</v>
      </c>
      <c r="C134" s="287" t="str">
        <f>'Copy of PAG_2024_compilat_Final'!E314</f>
        <v>Regulamentul delegat (UE) 2020/2154 al Comisiei din 14 octombrie 2020 de completare a  Regulamentului (UE) 2016/429 al Parlamentului European și al Consiliului în ceea ce privește cerințele de sănătate animală, de certificare și de notificare privind circulația în interiorul Uniunii a produselor de origine animală provenite de la animale terestre.</v>
      </c>
      <c r="D134" s="287" t="str">
        <f>'Copy of PAG_2024_compilat_Final'!F314</f>
        <v>Stabilirea normelor privind transporturile de produse de origine animală provenite de la animale terestre</v>
      </c>
      <c r="E134" s="287" t="str">
        <f>'Copy of PAG_2024_compilat_Final'!G314</f>
        <v>Hotărâre de Guvern aprobată</v>
      </c>
      <c r="F134" s="298" t="str">
        <f>'Copy of PAG_2024_compilat_Final'!H314</f>
        <v xml:space="preserve"> 10.03.2024</v>
      </c>
      <c r="G134" s="298" t="str">
        <f>'Copy of PAG_2024_compilat_Final'!I314</f>
        <v xml:space="preserve"> 11.09.2024</v>
      </c>
      <c r="H134" s="298">
        <f>'Copy of PAG_2024_compilat_Final'!M314</f>
        <v>22950</v>
      </c>
      <c r="I134" s="288" t="str">
        <f>'Copy of PAG_2024_compilat_Final'!P314</f>
        <v xml:space="preserve"> 51.01</v>
      </c>
      <c r="J134" s="288" t="str">
        <f>'Copy of PAG_2024_compilat_Final'!Q314</f>
        <v>Ministerul Agriculturii și Industriei Alimentare</v>
      </c>
      <c r="K134" s="288" t="str">
        <f>'Copy of PAG_2024_compilat_Final'!R314</f>
        <v>Agenția Națională pentru Siguranța Alimentelor</v>
      </c>
      <c r="L134" s="288" t="str">
        <f>'Copy of PAG_2024_compilat_Final'!S314</f>
        <v>Secretar de stat, domeniile de competență: zootehnia, acvacultura, medicina veterinară, siguranța alimentelor de origine animală, industria alimentară, Scripnic Iurie</v>
      </c>
      <c r="M134" s="288" t="str">
        <f>'Copy of PAG_2024_compilat_Final'!T314</f>
        <v>Direcția medicină veterinară și siguranța alimentelor de origine animală</v>
      </c>
      <c r="N134" s="288" t="str">
        <f>'Copy of PAG_2024_compilat_Final'!U314</f>
        <v>AA, anexa VII– decembrie 2019; PNA, cap. 12. Siguranța alimentară, politici sanitare și fitosanitare</v>
      </c>
      <c r="O134" s="288" t="str">
        <f>'Copy of PAG_2024_compilat_Final'!V314</f>
        <v>Ruxanda Macuh, Direcția analiză, monitorizare și evaluare a politicilor, Tel. 022 204 518</v>
      </c>
      <c r="P134" s="289"/>
      <c r="Q134" s="289"/>
      <c r="R134" s="289"/>
      <c r="S134" s="289"/>
      <c r="T134" s="289"/>
    </row>
    <row r="135" spans="1:20" ht="102">
      <c r="A135" s="287">
        <v>131</v>
      </c>
      <c r="B135" s="287" t="str">
        <f>'Copy of PAG_2024_compilat_Final'!D315</f>
        <v>[UE] Aprobarea hotărârii de Guvern cu privire la aprobarea normelor sanitar veterinare pentru unitățile de acvacultură și transportatorii de animale acvatic</v>
      </c>
      <c r="C135" s="287" t="str">
        <f>'Copy of PAG_2024_compilat_Final'!E315</f>
        <v>Regulamentul delegat (UE) 2020/691 al Comisiei din 30 ianuarie 2020 de completare a Regulamentului (UE) 2016/429 al Parlamentului European și al Consiliului în ceea ce privește normele pentru unitățile de acvacultură și transportatorii de animale acvatic.</v>
      </c>
      <c r="D135" s="287" t="str">
        <f>'Copy of PAG_2024_compilat_Final'!F315</f>
        <v>Stabilirea normelor de înregistrare și autorizare a unităților de acvacultură a transportatorilor de animale acvatice</v>
      </c>
      <c r="E135" s="287" t="str">
        <f>'Copy of PAG_2024_compilat_Final'!G315</f>
        <v>Hotărâre de Guvern aprobată</v>
      </c>
      <c r="F135" s="298" t="str">
        <f>'Copy of PAG_2024_compilat_Final'!H315</f>
        <v xml:space="preserve"> 10.06.2024</v>
      </c>
      <c r="G135" s="298" t="str">
        <f>'Copy of PAG_2024_compilat_Final'!I315</f>
        <v xml:space="preserve"> 16.10.2024</v>
      </c>
      <c r="H135" s="298">
        <f>'Copy of PAG_2024_compilat_Final'!M315</f>
        <v>22950</v>
      </c>
      <c r="I135" s="288" t="str">
        <f>'Copy of PAG_2024_compilat_Final'!P315</f>
        <v xml:space="preserve"> 51.01</v>
      </c>
      <c r="J135" s="288" t="str">
        <f>'Copy of PAG_2024_compilat_Final'!Q315</f>
        <v>Ministerul Agriculturii și Industriei Alimentare</v>
      </c>
      <c r="K135" s="288" t="str">
        <f>'Copy of PAG_2024_compilat_Final'!R315</f>
        <v>Agenția Națională pentru Siguranța Alimentelor</v>
      </c>
      <c r="L135" s="288" t="str">
        <f>'Copy of PAG_2024_compilat_Final'!S315</f>
        <v>Secretar de stat, domeniile de competență: zootehnia, acvacultura, medicina veterinară, siguranța alimentelor de origine animală, industria alimentară, Scripnic Iurie</v>
      </c>
      <c r="M135" s="288" t="str">
        <f>'Copy of PAG_2024_compilat_Final'!T315</f>
        <v>Direcția medicină veterinară și siguranța alimentelor de origine animală</v>
      </c>
      <c r="N135" s="288" t="str">
        <f>'Copy of PAG_2024_compilat_Final'!U315</f>
        <v>AA, anexa VII– decembrie 2019; PNA, cap. 12. Siguranța alimentară, politici sanitare și fitosanitare</v>
      </c>
      <c r="O135" s="288" t="str">
        <f>'Copy of PAG_2024_compilat_Final'!V315</f>
        <v>Ruxanda Macuh, Direcția analiză, monitorizare și evaluare a politicilor, Tel. 022 204 518</v>
      </c>
      <c r="P135" s="289"/>
      <c r="Q135" s="289"/>
      <c r="R135" s="289"/>
      <c r="S135" s="289"/>
      <c r="T135" s="289"/>
    </row>
    <row r="136" spans="1:20" ht="127.5">
      <c r="A136" s="287">
        <v>132</v>
      </c>
      <c r="B136" s="287" t="str">
        <f>'Copy of PAG_2024_compilat_Final'!D316</f>
        <v>[UE] Aprobarea hotărârii de Guvern cu privire la aprobarea modelelor de certificate de sănătate animală la intrare și circulația a transporturilor de animale acvatice și de anumite produse de origine animală derivate din animale acvatice, certificarea oficială privind astfel de certificate</v>
      </c>
      <c r="C136" s="287" t="str">
        <f>'Copy of PAG_2024_compilat_Final'!E316</f>
        <v>Regulamentul de punere în aplicare (UE) 2020/2236 al Comisiei din 16 decembrie 2020 de stabilire a normelor de aplicare a Regulamentelor (UE) 2016/429 și (UE) 2017/625 ale Parlamentului European și ale Consiliului în ceea ce privește modelele de certificate de sănătate animală pentru intrarea în Uniune și circulația în interiorul Uniunii a transporturilor de animale acvatice și de anumite produse de origine animală derivate din animale acvatice, certificarea oficială privind astfel de certificate și de abrogare a Regulamentului (CE) nr. 1251/2008</v>
      </c>
      <c r="D136" s="287" t="str">
        <f>'Copy of PAG_2024_compilat_Final'!F316</f>
        <v>Stabilirea normelor privind certificatele de sănătate animală</v>
      </c>
      <c r="E136" s="287" t="str">
        <f>'Copy of PAG_2024_compilat_Final'!G316</f>
        <v>Hotărâre de Guvern aprobată</v>
      </c>
      <c r="F136" s="298" t="str">
        <f>'Copy of PAG_2024_compilat_Final'!H316</f>
        <v xml:space="preserve"> 10.06.2024</v>
      </c>
      <c r="G136" s="298" t="str">
        <f>'Copy of PAG_2024_compilat_Final'!I316</f>
        <v xml:space="preserve"> 16.10.2024</v>
      </c>
      <c r="H136" s="298">
        <f>'Copy of PAG_2024_compilat_Final'!M316</f>
        <v>22950</v>
      </c>
      <c r="I136" s="288" t="str">
        <f>'Copy of PAG_2024_compilat_Final'!P316</f>
        <v xml:space="preserve"> 51.01</v>
      </c>
      <c r="J136" s="288" t="str">
        <f>'Copy of PAG_2024_compilat_Final'!Q316</f>
        <v>Ministerul Agriculturii și Industriei Alimentare</v>
      </c>
      <c r="K136" s="288" t="str">
        <f>'Copy of PAG_2024_compilat_Final'!R316</f>
        <v>Agenția Națională pentru Siguranța Alimentelor</v>
      </c>
      <c r="L136" s="288" t="str">
        <f>'Copy of PAG_2024_compilat_Final'!S316</f>
        <v>Secretar de stat, domeniile de competență: zootehnia, acvacultura, medicina veterinară, siguranța alimentelor de origine animală, industria alimentară, Scripnic Iurie</v>
      </c>
      <c r="M136" s="288" t="str">
        <f>'Copy of PAG_2024_compilat_Final'!T316</f>
        <v>Direcția medicină veterinară și siguranța alimentelor de origine animală</v>
      </c>
      <c r="N136" s="288" t="str">
        <f>'Copy of PAG_2024_compilat_Final'!U316</f>
        <v>AA, anexa VII– decembrie 2019; PNA, cap. 12. Siguranța alimentară, politici sanitare și fitosanitare</v>
      </c>
      <c r="O136" s="288" t="str">
        <f>'Copy of PAG_2024_compilat_Final'!V316</f>
        <v>Ruxanda Macuh, Direcția analiză, monitorizare și evaluare a politicilor, Tel. 022 204 518</v>
      </c>
      <c r="P136" s="289"/>
      <c r="Q136" s="289"/>
      <c r="R136" s="289"/>
      <c r="S136" s="289"/>
      <c r="T136" s="289"/>
    </row>
    <row r="137" spans="1:20" ht="102">
      <c r="A137" s="287">
        <v>133</v>
      </c>
      <c r="B137" s="287" t="str">
        <f>'Copy of PAG_2024_compilat_Final'!D317</f>
        <v>[UE] Aprobarea hotărârii de Guvern cu privire la controalele oficiale privind produsele de origine animală destinate consumului uman</v>
      </c>
      <c r="C137" s="287" t="str">
        <f>'Copy of PAG_2024_compilat_Final'!E317</f>
        <v>Regulamentul de punere în aplicare (UE) 2019/627 al Comisiei din 15 martie 2019 de stabilire a unor modalități practice uniforme de efectuare a controalelor oficiale privind produsele de origine animală destinate consumului uman în conformitate cu Regulamentul (UE) 2017/625 al Parlamentului European și al Consiliului și de modificare a Regulamentului (CE) nr. 2074/2005 al Comisiei în ceea ce privește controalele oficiale</v>
      </c>
      <c r="D137" s="287" t="str">
        <f>'Copy of PAG_2024_compilat_Final'!F317</f>
        <v>Stabilirea modalităților practice uniforme pentru efectuarea controalelor oficiale și măsuri legate de producția de produse de origine animală destinate consumului uman</v>
      </c>
      <c r="E137" s="287" t="str">
        <f>'Copy of PAG_2024_compilat_Final'!G317</f>
        <v>Hotărâre de Guvern aprobată</v>
      </c>
      <c r="F137" s="298" t="str">
        <f>'Copy of PAG_2024_compilat_Final'!H317</f>
        <v xml:space="preserve"> 04.03.2024</v>
      </c>
      <c r="G137" s="298" t="str">
        <f>'Copy of PAG_2024_compilat_Final'!I317</f>
        <v xml:space="preserve"> 07.08.2024</v>
      </c>
      <c r="H137" s="298">
        <f>'Copy of PAG_2024_compilat_Final'!M317</f>
        <v>22950</v>
      </c>
      <c r="I137" s="288" t="str">
        <f>'Copy of PAG_2024_compilat_Final'!P317</f>
        <v xml:space="preserve"> 51.01</v>
      </c>
      <c r="J137" s="288" t="str">
        <f>'Copy of PAG_2024_compilat_Final'!Q317</f>
        <v>Ministerul Agriculturii și Industriei Alimentare</v>
      </c>
      <c r="K137" s="288" t="str">
        <f>'Copy of PAG_2024_compilat_Final'!R317</f>
        <v>Agenția Națională pentru Siguranța Alimentelor</v>
      </c>
      <c r="L137" s="288" t="str">
        <f>'Copy of PAG_2024_compilat_Final'!S317</f>
        <v>Secretar de stat, domeniile de competență: zootehnia, acvacultura, medicina veterinară, siguranța alimentelor de origine animală, industria alimentară, Scripnic Iurie</v>
      </c>
      <c r="M137" s="288" t="str">
        <f>'Copy of PAG_2024_compilat_Final'!T317</f>
        <v>Direcția medicină veterinară și siguranța alimentelor de origine animală</v>
      </c>
      <c r="N137" s="288" t="str">
        <f>'Copy of PAG_2024_compilat_Final'!U317</f>
        <v>AA, anexa VII– decembrie 2019; PNA, cap. 12. Siguranța alimentară, politici sanitare și fitosanitare</v>
      </c>
      <c r="O137" s="288" t="str">
        <f>'Copy of PAG_2024_compilat_Final'!V317</f>
        <v>Ruxanda Macuh, Direcția analiză, monitorizare și evaluare a politicilor, Tel. 022 204 518</v>
      </c>
      <c r="P137" s="289"/>
      <c r="Q137" s="289"/>
      <c r="R137" s="289"/>
      <c r="S137" s="289"/>
      <c r="T137" s="289"/>
    </row>
    <row r="138" spans="1:20" ht="102">
      <c r="A138" s="287">
        <v>134</v>
      </c>
      <c r="B138" s="287" t="str">
        <f>'Copy of PAG_2024_compilat_Final'!D318</f>
        <v>[UE] Aprobarea hotărârii de Guvern cu privire la aprobarea cerințelor la intrarea transporturilor de animale de la care se obțin produse alimentare și de anumite mărfuri destinate consumului uman</v>
      </c>
      <c r="C138" s="287" t="str">
        <f>'Copy of PAG_2024_compilat_Final'!E318</f>
        <v>Regulamentul delegat (UE) 2022/2292 al Comisiei din 6 septembrie 2022 de completare a Regulamentului (UE) 2017/625 al Parlamentului European și al Consiliului în ceea ce privește cerințele pentru intrarea în Uniune a transporturilor de animale de la care se obțin produse alimentare și de anumite mărfuri destinate consumului uman.</v>
      </c>
      <c r="D138" s="287" t="str">
        <f>'Copy of PAG_2024_compilat_Final'!F318</f>
        <v>Stabilirea cerințelor pentru transporturile de animale de la care se obțin produse alimentare și de anumite mărfuri destinate consumului uman</v>
      </c>
      <c r="E138" s="287" t="str">
        <f>'Copy of PAG_2024_compilat_Final'!G318</f>
        <v>Hotărâre de Guvern aprobată</v>
      </c>
      <c r="F138" s="298" t="str">
        <f>'Copy of PAG_2024_compilat_Final'!H318</f>
        <v xml:space="preserve"> 15.04.2024</v>
      </c>
      <c r="G138" s="298" t="str">
        <f>'Copy of PAG_2024_compilat_Final'!I318</f>
        <v xml:space="preserve"> 28.08.2024</v>
      </c>
      <c r="H138" s="298">
        <f>'Copy of PAG_2024_compilat_Final'!M318</f>
        <v>22950</v>
      </c>
      <c r="I138" s="288" t="str">
        <f>'Copy of PAG_2024_compilat_Final'!P318</f>
        <v xml:space="preserve"> 51.01</v>
      </c>
      <c r="J138" s="288" t="str">
        <f>'Copy of PAG_2024_compilat_Final'!Q318</f>
        <v>Ministerul Agriculturii și Industriei Alimentare</v>
      </c>
      <c r="K138" s="288" t="str">
        <f>'Copy of PAG_2024_compilat_Final'!R318</f>
        <v>Agenția Națională pentru Siguranța Alimentelor</v>
      </c>
      <c r="L138" s="288" t="str">
        <f>'Copy of PAG_2024_compilat_Final'!S318</f>
        <v>Secretar de stat, domeniile de competență: zootehnia, acvacultura, medicina veterinară, siguranța alimentelor de origine animală, industria alimentară, Scripnic Iurie</v>
      </c>
      <c r="M138" s="288" t="str">
        <f>'Copy of PAG_2024_compilat_Final'!T318</f>
        <v>Direcția medicină veterinară și siguranța alimentelor de origine animală</v>
      </c>
      <c r="N138" s="288" t="str">
        <f>'Copy of PAG_2024_compilat_Final'!U318</f>
        <v>AA, anexa VII– decembrie 2019; PNA, cap. 12. Siguranța alimentară, politici sanitare și fitosanitare</v>
      </c>
      <c r="O138" s="288" t="str">
        <f>'Copy of PAG_2024_compilat_Final'!V318</f>
        <v>Ruxanda Macuh, Direcția analiză, monitorizare și evaluare a politicilor, Tel. 022 204 518</v>
      </c>
      <c r="P138" s="289"/>
      <c r="Q138" s="289"/>
      <c r="R138" s="289"/>
      <c r="S138" s="289"/>
      <c r="T138" s="289"/>
    </row>
    <row r="139" spans="1:20" ht="102">
      <c r="A139" s="287">
        <v>135</v>
      </c>
      <c r="B139" s="287" t="str">
        <f>'Copy of PAG_2024_compilat_Final'!D319</f>
        <v xml:space="preserve">[UE] Aprobarea hotărârii de Guvern cu privire la aprobarea  normelor specifice de  pentru efectuarea controalelor oficiale a producției de carne și zonele de producție și de relocare a moluștelor bivalve vii </v>
      </c>
      <c r="C139" s="287" t="str">
        <f>'Copy of PAG_2024_compilat_Final'!E319</f>
        <v>Regulamentul delegat (UE) 2019/624 al Comisiei din 8 februarie 2019 privind norme specifice pentru efectuarea controalelor oficiale vizând producția de carne și zonele de producție și de relocare a moluștelor bivalve vii în conformitate cu Regulamentul (UE) 2017/625 al Parlamentului European și al Consiliului.</v>
      </c>
      <c r="D139" s="287" t="str">
        <f>'Copy of PAG_2024_compilat_Final'!F319</f>
        <v>Stabilirea normelor specifice privind efectuarea controalelor oficiale privind produsele de origine animală</v>
      </c>
      <c r="E139" s="287" t="str">
        <f>'Copy of PAG_2024_compilat_Final'!G319</f>
        <v>Hotărâre de Guvern aprobată</v>
      </c>
      <c r="F139" s="298" t="str">
        <f>'Copy of PAG_2024_compilat_Final'!H319</f>
        <v xml:space="preserve"> 10.03.2024</v>
      </c>
      <c r="G139" s="298" t="str">
        <f>'Copy of PAG_2024_compilat_Final'!I319</f>
        <v xml:space="preserve"> 11.12.2024</v>
      </c>
      <c r="H139" s="298">
        <f>'Copy of PAG_2024_compilat_Final'!M319</f>
        <v>22950</v>
      </c>
      <c r="I139" s="288" t="str">
        <f>'Copy of PAG_2024_compilat_Final'!P319</f>
        <v xml:space="preserve"> 51.01</v>
      </c>
      <c r="J139" s="288" t="str">
        <f>'Copy of PAG_2024_compilat_Final'!Q319</f>
        <v>Ministerul Agriculturii și Industriei Alimentare</v>
      </c>
      <c r="K139" s="288" t="str">
        <f>'Copy of PAG_2024_compilat_Final'!R319</f>
        <v>Agenția Națională pentru Siguranța Alimentelor</v>
      </c>
      <c r="L139" s="288" t="str">
        <f>'Copy of PAG_2024_compilat_Final'!S319</f>
        <v>Secretar de stat, domeniile de competență: zootehnia, acvacultura, medicina veterinară, siguranța alimentelor de origine animală, industria alimentară, Scripnic Iurie</v>
      </c>
      <c r="M139" s="288" t="str">
        <f>'Copy of PAG_2024_compilat_Final'!T319</f>
        <v>Direcția medicină veterinară și siguranța alimentelor de origine animală</v>
      </c>
      <c r="N139" s="288" t="str">
        <f>'Copy of PAG_2024_compilat_Final'!U319</f>
        <v>AA, anexa VII– decembrie 2019; PNA, cap. 12. Siguranța alimentară, politici sanitare și fitosanitare</v>
      </c>
      <c r="O139" s="288" t="str">
        <f>'Copy of PAG_2024_compilat_Final'!V319</f>
        <v>Ruxanda Macuh, Direcția analiză, monitorizare și evaluare a politicilor, Tel. 022 204 518</v>
      </c>
      <c r="P139" s="289"/>
      <c r="Q139" s="289"/>
      <c r="R139" s="289"/>
      <c r="S139" s="289"/>
      <c r="T139" s="289"/>
    </row>
    <row r="140" spans="1:20" ht="153">
      <c r="A140" s="287">
        <v>136</v>
      </c>
      <c r="B140" s="287" t="str">
        <f>'Copy of PAG_2024_compilat_Final'!D320</f>
        <v>[UE] Aprobarea hotărârii de Guvern cu privire la anumite categorii de animale și de mărfuri exceptate de la efectuarea controalelor oficiale la posturile de inspecție la frontieră, controalele specifice privind bagajele personale ale pasagerilor și transporturile mici de bunuri expediate către persoane fizice, care nu sunt destinate introducerii pe piață</v>
      </c>
      <c r="C140" s="287" t="str">
        <f>'Copy of PAG_2024_compilat_Final'!E320</f>
        <v>Regulamentul delegat (UE) 2019/2122 al Comisiei din 10 octombrie 2019 de completare a Regulamentului (UE) 2017/625 al Parlamentului European și al Consiliului în ceea ce privește anumite categorii de animale și de mărfuri exceptate de la efectuarea controalelor oficiale la posturile de inspecție la frontieră, controalele specifice privind bagajele personale ale pasagerilor și transporturile mici de bunuri expediate către persoane fizice, care nu sunt destinate introducerii pe piață, și de modificare a Regulamentului (UE) nr. 142/2011 al Comisiei.</v>
      </c>
      <c r="D140" s="287" t="str">
        <f>'Copy of PAG_2024_compilat_Final'!F320</f>
        <v xml:space="preserve">Stabilirea normelor pentru cazurile și condițiile în care anumite categorii de animale și de mărfuri sunt exceptate de la efectuarea controalelor oficiale la posturile de inspecție la frontieră. </v>
      </c>
      <c r="E140" s="287" t="str">
        <f>'Copy of PAG_2024_compilat_Final'!G320</f>
        <v>Hotărâre de Guvern aprobată</v>
      </c>
      <c r="F140" s="298" t="str">
        <f>'Copy of PAG_2024_compilat_Final'!H320</f>
        <v xml:space="preserve"> 10.01.2024</v>
      </c>
      <c r="G140" s="298" t="str">
        <f>'Copy of PAG_2024_compilat_Final'!I320</f>
        <v xml:space="preserve"> 03.04.2024</v>
      </c>
      <c r="H140" s="298">
        <f>'Copy of PAG_2024_compilat_Final'!M320</f>
        <v>22950</v>
      </c>
      <c r="I140" s="288" t="str">
        <f>'Copy of PAG_2024_compilat_Final'!P320</f>
        <v xml:space="preserve"> 51.01</v>
      </c>
      <c r="J140" s="288" t="str">
        <f>'Copy of PAG_2024_compilat_Final'!Q320</f>
        <v>Ministerul Agriculturii și Industriei Alimentare</v>
      </c>
      <c r="K140" s="288" t="str">
        <f>'Copy of PAG_2024_compilat_Final'!R320</f>
        <v>Agenția Națională pentru Siguranța Alimentelor</v>
      </c>
      <c r="L140" s="288" t="str">
        <f>'Copy of PAG_2024_compilat_Final'!S320</f>
        <v>Secretar de stat, domeniile de competență: zootehnia, acvacultura, medicina veterinară, siguranța alimentelor de origine animală, industria alimentară, Scripnic Iurie</v>
      </c>
      <c r="M140" s="288" t="str">
        <f>'Copy of PAG_2024_compilat_Final'!T320</f>
        <v>Direcția medicină veterinară și siguranța alimentelor de origine animală</v>
      </c>
      <c r="N140" s="288" t="str">
        <f>'Copy of PAG_2024_compilat_Final'!U320</f>
        <v>AA, anexa VII– decembrie 2019; PNA, cap. 12. Siguranța alimentară, politici sanitare și fitosanitare</v>
      </c>
      <c r="O140" s="288" t="str">
        <f>'Copy of PAG_2024_compilat_Final'!V320</f>
        <v>Ruxanda Macuh, Direcția analiză, monitorizare și evaluare a politicilor, Tel. 022 204 518</v>
      </c>
      <c r="P140" s="289"/>
      <c r="Q140" s="289"/>
      <c r="R140" s="289"/>
      <c r="S140" s="289"/>
      <c r="T140" s="289"/>
    </row>
    <row r="141" spans="1:20" ht="102">
      <c r="A141" s="287">
        <v>137</v>
      </c>
      <c r="B141" s="287" t="str">
        <f>'Copy of PAG_2024_compilat_Final'!D321</f>
        <v>[UE] Aprobarea hotărârii de Guvern cu privire la aprobarea normelor privind controalele oficiale ale transporturilor de animale și de bunuri care fac obiectul tranzitului, al transbordării și al continuării transportului</v>
      </c>
      <c r="C141" s="287" t="str">
        <f>'Copy of PAG_2024_compilat_Final'!E321</f>
        <v>Regulamentul Delegat (UE) 2019/2124 al Comisiei din 10 octombrie 2019 de completare a Regulamentului (UE) 2017/625 al Parlamentului European și al Consiliului în ceea ce privește normele privind controalele oficiale ale transporturilor de animale și de bunuri care fac obiectul tranzitului, al transbordării și al continuării transportului pe teritoriul Uniunii și de modificare a Regulamentelor (CE) nr. 798/2008, (CE) nr. 1251/2008, (CE) nr. 119/2009, (UE) nr. 206/2010, (UE) nr. 605/2010, (UE) nr. 142/2011, (UE) nr. 28/2012 ale Comisiei, a Regulamentului de punere în aplicare (UE) 2016/759 al Comisiei și a Deciziei 2007/777/CE a Comisiei.</v>
      </c>
      <c r="D141" s="287" t="str">
        <f>'Copy of PAG_2024_compilat_Final'!F321</f>
        <v>Stabilirea normelor în care autoritățile competente ale unui post de inspecție la frontieră pot autoriza continuarea transportului către locul de destinație finală</v>
      </c>
      <c r="E141" s="287" t="str">
        <f>'Copy of PAG_2024_compilat_Final'!G321</f>
        <v>Hotărâre de Guvern aprobată</v>
      </c>
      <c r="F141" s="298" t="str">
        <f>'Copy of PAG_2024_compilat_Final'!H321</f>
        <v xml:space="preserve"> 10.06.2024</v>
      </c>
      <c r="G141" s="298" t="str">
        <f>'Copy of PAG_2024_compilat_Final'!I321</f>
        <v xml:space="preserve"> 16.10.2024</v>
      </c>
      <c r="H141" s="298">
        <f>'Copy of PAG_2024_compilat_Final'!M321</f>
        <v>22950</v>
      </c>
      <c r="I141" s="288" t="str">
        <f>'Copy of PAG_2024_compilat_Final'!P321</f>
        <v xml:space="preserve"> 51.01</v>
      </c>
      <c r="J141" s="288" t="str">
        <f>'Copy of PAG_2024_compilat_Final'!Q321</f>
        <v>Ministerul Agriculturii și Industriei Alimentare</v>
      </c>
      <c r="K141" s="288" t="str">
        <f>'Copy of PAG_2024_compilat_Final'!R321</f>
        <v>Agenția Națională pentru Siguranța Alimentelor</v>
      </c>
      <c r="L141" s="288" t="str">
        <f>'Copy of PAG_2024_compilat_Final'!S321</f>
        <v>Secretar de stat, domeniile de competență: zootehnia, acvacultura, medicina veterinară, siguranța alimentelor de origine animală, industria alimentară, Scripnic Iurie</v>
      </c>
      <c r="M141" s="288" t="str">
        <f>'Copy of PAG_2024_compilat_Final'!T321</f>
        <v>Direcția medicină veterinară și siguranța alimentelor de origine animală</v>
      </c>
      <c r="N141" s="288" t="str">
        <f>'Copy of PAG_2024_compilat_Final'!U321</f>
        <v>AA, anexa VII– decembrie 2019; PNA, cap. 12. Siguranța alimentară, politici sanitare și fitosanitare</v>
      </c>
      <c r="O141" s="288" t="str">
        <f>'Copy of PAG_2024_compilat_Final'!V321</f>
        <v>Ruxanda Macuh, Direcția analiză, monitorizare și evaluare a politicilor, Tel. 022 204 518</v>
      </c>
      <c r="P141" s="289"/>
      <c r="Q141" s="289"/>
      <c r="R141" s="289"/>
      <c r="S141" s="289"/>
      <c r="T141" s="289"/>
    </row>
    <row r="142" spans="1:20" ht="114.75">
      <c r="A142" s="287">
        <v>138</v>
      </c>
      <c r="B142" s="287" t="str">
        <f>'Copy of PAG_2024_compilat_Final'!D322</f>
        <v>[UE] Aprobarea hotărârii de Guvern cu privire la aprobarea normelor privind controale de identitate și fizice vizând anumite mărfuri la punctele de control și în care se pot efectua controale documentare la distanță de posturile de inspecție la frontieră</v>
      </c>
      <c r="C142" s="287" t="str">
        <f>'Copy of PAG_2024_compilat_Final'!E322</f>
        <v>Regulamentul delegat (UE) 2019/2123 al Comisiei din 10 octombrie 2019 de completare a Regulamentului (UE) 2017/625 al Parlamentului European și al Consiliului în ceea ce privește normele pentru cazurile și condițiile în care se pot efectua controale de identitate și controale fizice vizând anumite mărfuri la punctele de control și în care se pot efectua controale documentare la distanță de posturile de inspecție la frontieră</v>
      </c>
      <c r="D142" s="287" t="str">
        <f>'Copy of PAG_2024_compilat_Final'!F322</f>
        <v xml:space="preserve">Stabilirea normelor  pentru cazurile și condițiile în care autoritățile competente pot efectua controale de identitate și controale fizice la alt punct de control decât postul de inspecție la frontieră. </v>
      </c>
      <c r="E142" s="287" t="str">
        <f>'Copy of PAG_2024_compilat_Final'!G322</f>
        <v>Hotărâre de Guvern aprobată</v>
      </c>
      <c r="F142" s="298" t="str">
        <f>'Copy of PAG_2024_compilat_Final'!H322</f>
        <v xml:space="preserve"> 11.03.2024</v>
      </c>
      <c r="G142" s="298" t="str">
        <f>'Copy of PAG_2024_compilat_Final'!I322</f>
        <v xml:space="preserve"> 12.06.2024</v>
      </c>
      <c r="H142" s="298">
        <f>'Copy of PAG_2024_compilat_Final'!M322</f>
        <v>22950</v>
      </c>
      <c r="I142" s="288" t="str">
        <f>'Copy of PAG_2024_compilat_Final'!P322</f>
        <v xml:space="preserve"> 51.01</v>
      </c>
      <c r="J142" s="288" t="str">
        <f>'Copy of PAG_2024_compilat_Final'!Q322</f>
        <v>Ministerul Agriculturii și Industriei Alimentare</v>
      </c>
      <c r="K142" s="288" t="str">
        <f>'Copy of PAG_2024_compilat_Final'!R322</f>
        <v>Agenția Națională pentru Siguranța Alimentelor</v>
      </c>
      <c r="L142" s="288" t="str">
        <f>'Copy of PAG_2024_compilat_Final'!S322</f>
        <v>Secretar de stat, domeniile de competență: zootehnia, acvacultura, medicina veterinară, siguranța alimentelor de origine animală, industria alimentară, Scripnic Iurie</v>
      </c>
      <c r="M142" s="288" t="str">
        <f>'Copy of PAG_2024_compilat_Final'!T322</f>
        <v>Direcția medicină veterinară și siguranța alimentelor de origine animală</v>
      </c>
      <c r="N142" s="288" t="str">
        <f>'Copy of PAG_2024_compilat_Final'!U322</f>
        <v>AA, anexa VII– decembrie 2019; PNA, cap. 12. Siguranța alimentară, politici sanitare și fitosanitare</v>
      </c>
      <c r="O142" s="288" t="str">
        <f>'Copy of PAG_2024_compilat_Final'!V322</f>
        <v>Ruxanda Macuh, Direcția analiză, monitorizare și evaluare a politicilor, Tel. 022 204 518</v>
      </c>
      <c r="P142" s="289"/>
      <c r="Q142" s="289"/>
      <c r="R142" s="289"/>
      <c r="S142" s="289"/>
      <c r="T142" s="289"/>
    </row>
    <row r="143" spans="1:20" ht="102">
      <c r="A143" s="287">
        <v>139</v>
      </c>
      <c r="B143" s="287" t="str">
        <f>'Copy of PAG_2024_compilat_Final'!D323</f>
        <v>[UE] Aprobarea hotărârii de Guvern privind anumite categorii de bunuri exceptate de la efectuarea controalelor oficiale la posturile de control la frontieră</v>
      </c>
      <c r="C143" s="287" t="str">
        <f>'Copy of PAG_2024_compilat_Final'!E323</f>
        <v>Regulamentul delegat (UE) 2021/630 al Comisiei din 16 februarie 2021 de completare a Regulamentului (UE) 2017/625 al Parlamentului European și al Consiliului în ceea ce privește anumite categorii de bunuri exceptate de la efectuarea controalelor oficiale la posturile de control la frontieră și de modificare a Deciziei 2007/275/CE a Comisiei</v>
      </c>
      <c r="D143" s="287" t="str">
        <f>'Copy of PAG_2024_compilat_Final'!F323</f>
        <v xml:space="preserve">Stabilirea normelor privind cazurile și condițiile în care produsele compuse sunt exceptate de la efectuarea controalelor oficiale la posturilor de control la frontieră </v>
      </c>
      <c r="E143" s="287" t="str">
        <f>'Copy of PAG_2024_compilat_Final'!G323</f>
        <v>Hotărâre de Guvern aprobată</v>
      </c>
      <c r="F143" s="298" t="str">
        <f>'Copy of PAG_2024_compilat_Final'!H323</f>
        <v xml:space="preserve"> 10.01.2024</v>
      </c>
      <c r="G143" s="298" t="str">
        <f>'Copy of PAG_2024_compilat_Final'!I323</f>
        <v xml:space="preserve"> 24.04.2024</v>
      </c>
      <c r="H143" s="298">
        <f>'Copy of PAG_2024_compilat_Final'!M323</f>
        <v>22950</v>
      </c>
      <c r="I143" s="288" t="str">
        <f>'Copy of PAG_2024_compilat_Final'!P323</f>
        <v xml:space="preserve"> 51.01</v>
      </c>
      <c r="J143" s="288" t="str">
        <f>'Copy of PAG_2024_compilat_Final'!Q323</f>
        <v>Ministerul Agriculturii și Industriei Alimentare</v>
      </c>
      <c r="K143" s="288" t="str">
        <f>'Copy of PAG_2024_compilat_Final'!R323</f>
        <v>Agenția Națională pentru Siguranța Alimentelor</v>
      </c>
      <c r="L143" s="288" t="str">
        <f>'Copy of PAG_2024_compilat_Final'!S323</f>
        <v>Secretar de stat, domeniile de competență: zootehnia, acvacultura, medicina veterinară, siguranța alimentelor de origine animală, industria alimentară, Scripnic Iurie</v>
      </c>
      <c r="M143" s="288" t="str">
        <f>'Copy of PAG_2024_compilat_Final'!T323</f>
        <v>Direcția medicină veterinară și siguranța alimentelor de origine animală</v>
      </c>
      <c r="N143" s="288" t="str">
        <f>'Copy of PAG_2024_compilat_Final'!U323</f>
        <v>AA, anexa VII– decembrie 2019; PNA, cap. 12. Siguranța alimentară, politici sanitare și fitosanitare</v>
      </c>
      <c r="O143" s="288" t="str">
        <f>'Copy of PAG_2024_compilat_Final'!V323</f>
        <v>Ruxanda Macuh, Direcția analiză, monitorizare și evaluare a politicilor, Tel. 022 204 518</v>
      </c>
      <c r="P143" s="289"/>
      <c r="Q143" s="289"/>
      <c r="R143" s="289"/>
      <c r="S143" s="289"/>
      <c r="T143" s="289"/>
    </row>
    <row r="144" spans="1:20" ht="140.25">
      <c r="A144" s="287">
        <v>140</v>
      </c>
      <c r="B144" s="287" t="str">
        <f>'Copy of PAG_2024_compilat_Final'!D324</f>
        <v>[UE] Aprobarea hotărârii de Guvern cu privire la animalele, produsele de origine animală, materialul germinativ, subprodusele de origine animală și produsele derivate, produsele compuse, fânul și paiele care fac obiectul controalelor oficiale la posturile de control la frontieră</v>
      </c>
      <c r="C144" s="287" t="str">
        <f>'Copy of PAG_2024_compilat_Final'!E324</f>
        <v>Regulamentul de punere în aplicare (UE) 2021/632 al Comisiei din 13 aprilie 2021 de stabilire a normelor de aplicare a Regulamentului (UE) 2017/625 al Parlamentului European și al Consiliului privind listele cu animalele, produsele de origine animală, materialul germinativ, subprodusele de origine animală și produsele derivate, produsele compuse și fânul și paiele care fac obiectul controalelor oficiale la posturile de control la frontieră și de abrogare a Regulamentului de punere în aplicare (UE) 2019/2007 al Comisiei și a Deciziei 2007/275/CE a Comisiei.</v>
      </c>
      <c r="D144" s="287" t="str">
        <f>'Copy of PAG_2024_compilat_Final'!F324</f>
        <v xml:space="preserve">Stabilirea listelor cu animalele, produsele de origine animală, materialul germinativ, subprodusele de origine animală și produsele derivate, produsele compuse și fânul și paiele care fac obiectul controalelor oficiale la posturile de control la frontieră. </v>
      </c>
      <c r="E144" s="287" t="str">
        <f>'Copy of PAG_2024_compilat_Final'!G324</f>
        <v>Hotărâre de Guvern aprobată</v>
      </c>
      <c r="F144" s="298" t="str">
        <f>'Copy of PAG_2024_compilat_Final'!H324</f>
        <v xml:space="preserve"> 10.06.2024</v>
      </c>
      <c r="G144" s="298" t="str">
        <f>'Copy of PAG_2024_compilat_Final'!I324</f>
        <v xml:space="preserve"> 09.10.2024</v>
      </c>
      <c r="H144" s="298">
        <f>'Copy of PAG_2024_compilat_Final'!M324</f>
        <v>22950</v>
      </c>
      <c r="I144" s="288" t="str">
        <f>'Copy of PAG_2024_compilat_Final'!P324</f>
        <v xml:space="preserve"> 51.01</v>
      </c>
      <c r="J144" s="288" t="str">
        <f>'Copy of PAG_2024_compilat_Final'!Q324</f>
        <v>Ministerul Agriculturii și Industriei Alimentare</v>
      </c>
      <c r="K144" s="288" t="str">
        <f>'Copy of PAG_2024_compilat_Final'!R324</f>
        <v>Agenția Națională pentru Siguranța Alimentelor</v>
      </c>
      <c r="L144" s="288" t="str">
        <f>'Copy of PAG_2024_compilat_Final'!S324</f>
        <v>Secretar de stat, domeniile de competență: zootehnia, acvacultura, medicina veterinară, siguranța alimentelor de origine animală, industria alimentară, Scripnic Iurie</v>
      </c>
      <c r="M144" s="288" t="str">
        <f>'Copy of PAG_2024_compilat_Final'!T324</f>
        <v>Direcția medicină veterinară și siguranța alimentelor de origine animală</v>
      </c>
      <c r="N144" s="288" t="str">
        <f>'Copy of PAG_2024_compilat_Final'!U324</f>
        <v>AA, anexa VII– decembrie 2019; PNA, cap. 12. Siguranța alimentară, politici sanitare și fitosanitare</v>
      </c>
      <c r="O144" s="288" t="str">
        <f>'Copy of PAG_2024_compilat_Final'!V324</f>
        <v>Ruxanda Macuh, Direcția analiză, monitorizare și evaluare a politicilor, Tel. 022 204 518</v>
      </c>
      <c r="P144" s="289"/>
      <c r="Q144" s="289"/>
      <c r="R144" s="289"/>
      <c r="S144" s="289"/>
      <c r="T144" s="289"/>
    </row>
    <row r="145" spans="1:20" ht="127.5">
      <c r="A145" s="287">
        <v>141</v>
      </c>
      <c r="B145" s="287" t="str">
        <f>'Copy of PAG_2024_compilat_Final'!D325</f>
        <v xml:space="preserve">[UE] Aprobarea hotărârii de Guvern cu privire la frecvență pentru controalele de identitate și controalele fizice ale anumitor loturi de animale și mărfuri </v>
      </c>
      <c r="C145" s="287" t="str">
        <f>'Copy of PAG_2024_compilat_Final'!E325</f>
        <v>1. Regulamentul de punere în aplicare (UE) 2019/2129 de stabilire a ratelor de frecvență pentru controalele de identitate și controalele fizice ale anumitor loturi de animale și mărfuri care intră în Uniune;
2. Regulamentul (UE) 2019/2130 privind detaliile pentru controalele documentare, de identitate și fizice la punctele de control la frontieră;
3.Regulamentul de punere în aplicare (UE) 2022/160 al Comisiei din 4 februarie 2022 de stabilire a frecvențelor minime uniforme ale anumitor controale oficiale în vederea verificării conformității cu cerințele de sănătate animală ale Uniunii, în conformitate cu Regulamentul (UE) 2017/625 al Parlamentului European și al Consiliului și de abrogare a Regulamentelor (CE) nr.082/2003 și (CE) nr.505/2006</v>
      </c>
      <c r="D145" s="287" t="str">
        <f>'Copy of PAG_2024_compilat_Final'!F325</f>
        <v>Stabilirea normelor privind aplicarea uniformă a frecvenței controalelor de identitate și fizice asupra transporturilor de animale și de bunuri care sunt destinate introducerii pe piață</v>
      </c>
      <c r="E145" s="287" t="str">
        <f>'Copy of PAG_2024_compilat_Final'!G325</f>
        <v>Hotărâre de Guvern aprobată</v>
      </c>
      <c r="F145" s="298" t="str">
        <f>'Copy of PAG_2024_compilat_Final'!H325</f>
        <v xml:space="preserve"> 10.01.2024</v>
      </c>
      <c r="G145" s="298" t="str">
        <f>'Copy of PAG_2024_compilat_Final'!I325</f>
        <v xml:space="preserve"> 15.05.2024</v>
      </c>
      <c r="H145" s="298">
        <f>'Copy of PAG_2024_compilat_Final'!M325</f>
        <v>22950</v>
      </c>
      <c r="I145" s="288" t="str">
        <f>'Copy of PAG_2024_compilat_Final'!P325</f>
        <v xml:space="preserve"> 51.01</v>
      </c>
      <c r="J145" s="288" t="str">
        <f>'Copy of PAG_2024_compilat_Final'!Q325</f>
        <v>Ministerul Agriculturii și Industriei Alimentare</v>
      </c>
      <c r="K145" s="288" t="str">
        <f>'Copy of PAG_2024_compilat_Final'!R325</f>
        <v>Agenția Națională pentru Siguranța Alimentelor</v>
      </c>
      <c r="L145" s="288" t="str">
        <f>'Copy of PAG_2024_compilat_Final'!S325</f>
        <v>Secretar de stat, domeniile de competență: zootehnia, acvacultura, medicina veterinară, siguranța alimentelor de origine animală, industria alimentară, Scripnic Iurie</v>
      </c>
      <c r="M145" s="288" t="str">
        <f>'Copy of PAG_2024_compilat_Final'!T325</f>
        <v>Direcția medicină veterinară și siguranța alimentelor de origine animală</v>
      </c>
      <c r="N145" s="288" t="str">
        <f>'Copy of PAG_2024_compilat_Final'!U325</f>
        <v>AA, anexa VII– decembrie 2019; PNA, cap. 12. Siguranța alimentară, politici sanitare și fitosanitare</v>
      </c>
      <c r="O145" s="288" t="str">
        <f>'Copy of PAG_2024_compilat_Final'!V325</f>
        <v>Ruxanda Macuh, Direcția analiză, monitorizare și evaluare a politicilor, Tel. 022 204 518</v>
      </c>
      <c r="P145" s="289"/>
      <c r="Q145" s="289"/>
      <c r="R145" s="289"/>
      <c r="S145" s="289"/>
      <c r="T145" s="289"/>
    </row>
    <row r="146" spans="1:20" ht="102">
      <c r="A146" s="287">
        <v>142</v>
      </c>
      <c r="B146" s="287" t="str">
        <f>'Copy of PAG_2024_compilat_Final'!D326</f>
        <v>[UE] Aprobarea hotărârii de Guvern cu privire la cerințele minime vizând posturile de inspecție la frontieră</v>
      </c>
      <c r="C146" s="287" t="str">
        <f>'Copy of PAG_2024_compilat_Final'!E326</f>
        <v xml:space="preserve">1. Regulamentul de punere în aplicare (UE) 2019/1013 privind notificarea prealabilă a anumitor mărfuri care intră în UE; 2. Regulamentul de punere în aplicare (UE) 2019/1014 al Comisiei din 12 iunie 2019 de stabilire a unor norme detaliate privind cerințele minime vizând posturile de inspecție la frontieră, inclusiv centrele de inspecție, precum și formatul, categoriile și abrevierile care trebuie utilizate în lista posturilor de inspecție la frontieră și a punctelor de control </v>
      </c>
      <c r="D146" s="287" t="str">
        <f>'Copy of PAG_2024_compilat_Final'!F326</f>
        <v xml:space="preserve">Stabilirea cerințelor pentru transportatorii de animale și de mărfuri față de postul de inspecție la frontieră </v>
      </c>
      <c r="E146" s="287" t="str">
        <f>'Copy of PAG_2024_compilat_Final'!G326</f>
        <v>Hotărâre de Guvern aprobată</v>
      </c>
      <c r="F146" s="298" t="str">
        <f>'Copy of PAG_2024_compilat_Final'!H326</f>
        <v xml:space="preserve"> 18.03.2024</v>
      </c>
      <c r="G146" s="298" t="str">
        <f>'Copy of PAG_2024_compilat_Final'!I326</f>
        <v xml:space="preserve"> 21.08.2024</v>
      </c>
      <c r="H146" s="298">
        <f>'Copy of PAG_2024_compilat_Final'!M326</f>
        <v>22950</v>
      </c>
      <c r="I146" s="288" t="str">
        <f>'Copy of PAG_2024_compilat_Final'!P326</f>
        <v xml:space="preserve"> 51.01</v>
      </c>
      <c r="J146" s="288" t="str">
        <f>'Copy of PAG_2024_compilat_Final'!Q326</f>
        <v>Ministerul Agriculturii și Industriei Alimentare</v>
      </c>
      <c r="K146" s="288" t="str">
        <f>'Copy of PAG_2024_compilat_Final'!R326</f>
        <v>Agenția Națională pentru Siguranța Alimentelor</v>
      </c>
      <c r="L146" s="288" t="str">
        <f>'Copy of PAG_2024_compilat_Final'!S326</f>
        <v>Secretar de stat, domeniile de competență: zootehnia, acvacultura, medicina veterinară, siguranța alimentelor de origine animală, industria alimentară, Scripnic Iurie</v>
      </c>
      <c r="M146" s="288" t="str">
        <f>'Copy of PAG_2024_compilat_Final'!T326</f>
        <v>Direcția medicină veterinară și siguranța alimentelor de origine animală</v>
      </c>
      <c r="N146" s="288" t="str">
        <f>'Copy of PAG_2024_compilat_Final'!U326</f>
        <v>AA, anexa VII– decembrie 2019; PNA, cap. 12. Siguranța alimentară, politici sanitare și fitosanitare</v>
      </c>
      <c r="O146" s="288" t="str">
        <f>'Copy of PAG_2024_compilat_Final'!V326</f>
        <v>Ruxanda Macuh, Direcția analiză, monitorizare și evaluare a politicilor, Tel. 022 204 518</v>
      </c>
      <c r="P146" s="289"/>
      <c r="Q146" s="289"/>
      <c r="R146" s="289"/>
      <c r="S146" s="289"/>
      <c r="T146" s="289"/>
    </row>
    <row r="147" spans="1:20" ht="102">
      <c r="A147" s="287">
        <v>143</v>
      </c>
      <c r="B147" s="287" t="str">
        <f>'Copy of PAG_2024_compilat_Final'!D327</f>
        <v>[UE] Aprobarea hotărârii de Guvern cu privire la măsurilor de diminuare și a nivelurilor de referință pentru reducerea prezenței acrilamidei în produsele alimentare</v>
      </c>
      <c r="C147" s="287" t="str">
        <f>'Copy of PAG_2024_compilat_Final'!E327</f>
        <v>Regulamentul (UE) 2017/2158 al Comisiei din 20 noiembrie 2017 de stabilire a măsurilor de diminuare și a nivelurilor de referință pentru reducerea prezenței acrilamidei în produsele alimentare</v>
      </c>
      <c r="D147" s="287" t="str">
        <f>'Copy of PAG_2024_compilat_Final'!F327</f>
        <v xml:space="preserve">Asigurarea unui nivel înalt de protecție a consumatorilor în ceea ce privește siguranța alimentară. </v>
      </c>
      <c r="E147" s="287" t="str">
        <f>'Copy of PAG_2024_compilat_Final'!G327</f>
        <v>Hotărâre de Guvern aprobată</v>
      </c>
      <c r="F147" s="298" t="str">
        <f>'Copy of PAG_2024_compilat_Final'!H327</f>
        <v xml:space="preserve"> 10.06.2024</v>
      </c>
      <c r="G147" s="298" t="str">
        <f>'Copy of PAG_2024_compilat_Final'!I327</f>
        <v xml:space="preserve"> 09.10.2024</v>
      </c>
      <c r="H147" s="298">
        <f>'Copy of PAG_2024_compilat_Final'!M327</f>
        <v>22950</v>
      </c>
      <c r="I147" s="288" t="str">
        <f>'Copy of PAG_2024_compilat_Final'!P327</f>
        <v xml:space="preserve"> 51.01</v>
      </c>
      <c r="J147" s="288" t="str">
        <f>'Copy of PAG_2024_compilat_Final'!Q327</f>
        <v>Ministerul Agriculturii și Industriei Alimentare</v>
      </c>
      <c r="K147" s="288" t="str">
        <f>'Copy of PAG_2024_compilat_Final'!R327</f>
        <v>Agenția Națională pentru Siguranța Alimentelor</v>
      </c>
      <c r="L147" s="288" t="str">
        <f>'Copy of PAG_2024_compilat_Final'!S327</f>
        <v>Secretar de stat, domeniile de competență: zootehnia, acvacultura, medicina veterinară, siguranța alimentelor de origine animală, industria alimentară, Scripnic Iurie</v>
      </c>
      <c r="M147" s="288" t="str">
        <f>'Copy of PAG_2024_compilat_Final'!T327</f>
        <v>Direcția medicină veterinară și siguranța alimentelor de origine animală</v>
      </c>
      <c r="N147" s="288" t="str">
        <f>'Copy of PAG_2024_compilat_Final'!U327</f>
        <v>AA, anexa VII– decembrie 2019; PNA, cap. 12. Siguranța alimentară, politici sanitare și fitosanitare</v>
      </c>
      <c r="O147" s="288" t="str">
        <f>'Copy of PAG_2024_compilat_Final'!V327</f>
        <v>Ruxanda Macuh, Direcția analiză, monitorizare și evaluare a politicilor, Tel. 022 204 518</v>
      </c>
      <c r="P147" s="289"/>
      <c r="Q147" s="289"/>
      <c r="R147" s="289"/>
      <c r="S147" s="289"/>
      <c r="T147" s="289"/>
    </row>
    <row r="148" spans="1:20" ht="114.75">
      <c r="A148" s="287">
        <v>144</v>
      </c>
      <c r="B148" s="287" t="str">
        <f>'Copy of PAG_2024_compilat_Final'!D328</f>
        <v>Modificarea Hotărârii de Guvern nr.1280/2018 pentru aprobarea Metodologiei privind controlul de stat asupra activității de întreprinzător în baza analizei riscurilor aferent domeniilor de competență ale Agenției Naționale pentru Siguranța Alimentelor</v>
      </c>
      <c r="C148" s="287">
        <f>'Copy of PAG_2024_compilat_Final'!E328</f>
        <v>0</v>
      </c>
      <c r="D148" s="287" t="str">
        <f>'Copy of PAG_2024_compilat_Final'!F328</f>
        <v>Actualizarea criteriilor de risc pentru domenii și subdomenii de control ale ANSA</v>
      </c>
      <c r="E148" s="287" t="str">
        <f>'Copy of PAG_2024_compilat_Final'!G328</f>
        <v>Hotărâre de Guvern aprobată</v>
      </c>
      <c r="F148" s="298" t="str">
        <f>'Copy of PAG_2024_compilat_Final'!H328</f>
        <v xml:space="preserve"> 30.03.2024</v>
      </c>
      <c r="G148" s="298" t="str">
        <f>'Copy of PAG_2024_compilat_Final'!I328</f>
        <v xml:space="preserve"> 03.07.2024</v>
      </c>
      <c r="H148" s="298">
        <f>'Copy of PAG_2024_compilat_Final'!M328</f>
        <v>12240</v>
      </c>
      <c r="I148" s="288" t="str">
        <f>'Copy of PAG_2024_compilat_Final'!P328</f>
        <v xml:space="preserve"> 51.06</v>
      </c>
      <c r="J148" s="288" t="str">
        <f>'Copy of PAG_2024_compilat_Final'!Q328</f>
        <v>Ministerul Agriculturii și Industriei Alimentare</v>
      </c>
      <c r="K148" s="288" t="str">
        <f>'Copy of PAG_2024_compilat_Final'!R328</f>
        <v>Agenția Națională pentru Siguranța Alimentelor</v>
      </c>
      <c r="L148" s="288" t="str">
        <f>'Copy of PAG_2024_compilat_Final'!S328</f>
        <v>Director general, Agenția Națională pentru Siguranța Alimentelor, Musteața Radu</v>
      </c>
      <c r="M148" s="288" t="str">
        <f>'Copy of PAG_2024_compilat_Final'!T328</f>
        <v>Agenția Națională pentru  Siguranța Alimentelor, Direcția planificarea, evaluarea riscurilor și managementul calității</v>
      </c>
      <c r="N148" s="288" t="str">
        <f>'Copy of PAG_2024_compilat_Final'!U328</f>
        <v>AA, anexa VII– decembrie 2019; PNA, cap. 12. Siguranța alimentară, politici sanitare și fitosanitare</v>
      </c>
      <c r="O148" s="288" t="str">
        <f>'Copy of PAG_2024_compilat_Final'!V328</f>
        <v>Ruxanda Macuh, Direcția analiză, monitorizare și evaluare a politicilor, Tel. 022 204 518</v>
      </c>
      <c r="P148" s="289"/>
      <c r="Q148" s="289"/>
      <c r="R148" s="289"/>
      <c r="S148" s="289"/>
      <c r="T148" s="289"/>
    </row>
    <row r="149" spans="1:20" ht="102">
      <c r="A149" s="287">
        <v>145</v>
      </c>
      <c r="B149" s="287" t="str">
        <f>'Copy of PAG_2024_compilat_Final'!D329</f>
        <v>[UE] Aprobarea proiectului de lege privind introducerea pe piață a produselor fertilizante</v>
      </c>
      <c r="C149" s="287" t="str">
        <f>'Copy of PAG_2024_compilat_Final'!E329</f>
        <v>Regulamentul (UE) 2019/1009 al Parlamentului European și al Consiliului din 5 iunie 2019 de stabilire a normelor privind punerea la dispoziție pe piață a produselor fertilizante UE și de modificare a Regulamentelor (CE) nr. 1069/2009 și (CE) nr. 1107/2009 și de abrogare a Regulamentului (CE) nr. 2003/2003</v>
      </c>
      <c r="D149" s="287" t="str">
        <f>'Copy of PAG_2024_compilat_Final'!F329</f>
        <v>Ajustarea cadrului normativ național la cel european; actualizarea prevederilor referitoare la produsele fertilizante</v>
      </c>
      <c r="E149" s="287" t="str">
        <f>'Copy of PAG_2024_compilat_Final'!G329</f>
        <v>Proiect de lege aprobat de Guvern și transmis Parlamentului</v>
      </c>
      <c r="F149" s="298" t="str">
        <f>'Copy of PAG_2024_compilat_Final'!H329</f>
        <v xml:space="preserve"> 15.01.2024</v>
      </c>
      <c r="G149" s="298" t="str">
        <f>'Copy of PAG_2024_compilat_Final'!I329</f>
        <v xml:space="preserve"> 05.06.2024</v>
      </c>
      <c r="H149" s="298">
        <f>'Copy of PAG_2024_compilat_Final'!M329</f>
        <v>22950</v>
      </c>
      <c r="I149" s="288" t="str">
        <f>'Copy of PAG_2024_compilat_Final'!P329</f>
        <v xml:space="preserve"> 51.01</v>
      </c>
      <c r="J149" s="288" t="str">
        <f>'Copy of PAG_2024_compilat_Final'!Q329</f>
        <v>Ministerul Agriculturii și Industriei Alimentare</v>
      </c>
      <c r="K149" s="288"/>
      <c r="L149" s="288" t="str">
        <f>'Copy of PAG_2024_compilat_Final'!S329</f>
        <v>Secretar de stat, domeniile de competență: vegetal, siguranța plantelor, siguranța alimentelor de origine vegetală, fond funciar, producția ecologică, Șarban Vasile</v>
      </c>
      <c r="M149" s="288" t="str">
        <f>'Copy of PAG_2024_compilat_Final'!T329</f>
        <v>Direcția protecția plantelor și siguranța alimentelor de origine vegetală</v>
      </c>
      <c r="N149" s="288" t="str">
        <f>'Copy of PAG_2024_compilat_Final'!U329</f>
        <v>AA, anexa VII– decembrie 2019; PNA, cap. 12. Siguranța alimentară, politici sanitare și fitosanitare</v>
      </c>
      <c r="O149" s="288" t="str">
        <f>'Copy of PAG_2024_compilat_Final'!V329</f>
        <v>Ruxanda Macuh, Direcția analiză, monitorizare și evaluare a politicilor, Tel. 022 204 518</v>
      </c>
      <c r="P149" s="289"/>
      <c r="Q149" s="289"/>
      <c r="R149" s="289"/>
      <c r="S149" s="289"/>
      <c r="T149" s="289"/>
    </row>
    <row r="150" spans="1:20" ht="102">
      <c r="A150" s="287">
        <v>146</v>
      </c>
      <c r="B150" s="287" t="str">
        <f>'Copy of PAG_2024_compilat_Final'!D330</f>
        <v>[UE] Aprobarea hotărârii de Guvern privind conținutul și formatul evidențelor produselor de protecție a plantelor păstrate de utilizatorii profesioniști</v>
      </c>
      <c r="C150" s="287" t="str">
        <f>'Copy of PAG_2024_compilat_Final'!E330</f>
        <v>Regulamentul de punere în aplicare (UE) 2023/564 al Comisiei din 10 martie 2023 privind conținutul și formatul evidențelor produselor de protecție a plantelor păstrate de utilizatorii profesioniști în temeiul Regulamentului (CE) nr. 1107/2009 al Parlamentului European și al Consiliului</v>
      </c>
      <c r="D150" s="287" t="str">
        <f>'Copy of PAG_2024_compilat_Final'!F330</f>
        <v xml:space="preserve">Definirea normelor referitoare la utilizarea produselor de protecție a plantelor </v>
      </c>
      <c r="E150" s="287" t="str">
        <f>'Copy of PAG_2024_compilat_Final'!G330</f>
        <v>Hotărâre de Guvern aprobată</v>
      </c>
      <c r="F150" s="298" t="str">
        <f>'Copy of PAG_2024_compilat_Final'!H330</f>
        <v xml:space="preserve"> 09.01.2024</v>
      </c>
      <c r="G150" s="298" t="str">
        <f>'Copy of PAG_2024_compilat_Final'!I330</f>
        <v xml:space="preserve"> 03.04.2024</v>
      </c>
      <c r="H150" s="298">
        <f>'Copy of PAG_2024_compilat_Final'!M330</f>
        <v>9945</v>
      </c>
      <c r="I150" s="288" t="str">
        <f>'Copy of PAG_2024_compilat_Final'!P330</f>
        <v xml:space="preserve"> 51.01</v>
      </c>
      <c r="J150" s="288" t="str">
        <f>'Copy of PAG_2024_compilat_Final'!Q330</f>
        <v>Ministerul Agriculturii și Industriei Alimentare</v>
      </c>
      <c r="K150" s="288"/>
      <c r="L150" s="288" t="str">
        <f>'Copy of PAG_2024_compilat_Final'!S330</f>
        <v>Secretar de stat, domeniile de competență: vegetal, siguranța plantelor, siguranța alimentelor de origine vegetală, fond funciar, producția ecologică, Șarban Vasile</v>
      </c>
      <c r="M150" s="288" t="str">
        <f>'Copy of PAG_2024_compilat_Final'!T330</f>
        <v>Direcția protecția plantelor și siguranța alimentelor de origine vegetală</v>
      </c>
      <c r="N150" s="288" t="str">
        <f>'Copy of PAG_2024_compilat_Final'!U330</f>
        <v>AA, anexa VII– decembrie 2019; PNA, cap. 12. Siguranța alimentară, politici sanitare și fitosanitare</v>
      </c>
      <c r="O150" s="288" t="str">
        <f>'Copy of PAG_2024_compilat_Final'!V330</f>
        <v>Ruxanda Macuh, Direcția analiză, monitorizare și evaluare a politicilor, Tel. 022 204 518</v>
      </c>
      <c r="P150" s="289"/>
      <c r="Q150" s="289"/>
      <c r="R150" s="289"/>
      <c r="S150" s="289"/>
      <c r="T150" s="289"/>
    </row>
    <row r="151" spans="1:20" ht="102">
      <c r="A151" s="287">
        <v>147</v>
      </c>
      <c r="B151" s="287" t="str">
        <f>'Copy of PAG_2024_compilat_Final'!D331</f>
        <v>[UE] Aprobarea hotărârii de Guvern privind stabilirea listei speciilor de plante destinate plantării care nu sunt scutite de cerința privind codul de trasabilitate pentru pașapoartele fitosanitare</v>
      </c>
      <c r="C151" s="287" t="str">
        <f>'Copy of PAG_2024_compilat_Final'!E331</f>
        <v>Regulamentul de punere în aplicare (UE) 2020/1770 al Comisiei din 26 noiembrie 2020 privind tipurile și speciile de plante destinate plantării care nu sunt scutite de cerința privind codul de trasabilitate pentru pașapoartele fitosanitare în temeiul Regulamentului (UE) 2016/2031 al Parlamentului European și al Consiliului și de abrogare a Directivei 92/105/CEE a Comisiei</v>
      </c>
      <c r="D151" s="287" t="str">
        <f>'Copy of PAG_2024_compilat_Final'!F331</f>
        <v>Aprobarea prevederilor privind codurile de trasabilitate pentru toate cazurile de pașapoarte fitosanitare emise pentru plante destinate plantării.</v>
      </c>
      <c r="E151" s="287" t="str">
        <f>'Copy of PAG_2024_compilat_Final'!G331</f>
        <v>Hotărâre de Guvern aprobată</v>
      </c>
      <c r="F151" s="298" t="str">
        <f>'Copy of PAG_2024_compilat_Final'!H331</f>
        <v xml:space="preserve"> 15.01.2024</v>
      </c>
      <c r="G151" s="298" t="str">
        <f>'Copy of PAG_2024_compilat_Final'!I331</f>
        <v xml:space="preserve"> 10.04.2024</v>
      </c>
      <c r="H151" s="298">
        <f>'Copy of PAG_2024_compilat_Final'!M331</f>
        <v>9945</v>
      </c>
      <c r="I151" s="288" t="str">
        <f>'Copy of PAG_2024_compilat_Final'!P331</f>
        <v xml:space="preserve"> 51.01</v>
      </c>
      <c r="J151" s="288" t="str">
        <f>'Copy of PAG_2024_compilat_Final'!Q331</f>
        <v>Ministerul Agriculturii și Industriei Alimentare</v>
      </c>
      <c r="K151" s="288"/>
      <c r="L151" s="288" t="str">
        <f>'Copy of PAG_2024_compilat_Final'!S331</f>
        <v>Secretar de stat, domeniile de competență: vegetal, siguranța plantelor, siguranța alimentelor de origine vegetală, fond funciar, producția ecologică, Șarban Vasile</v>
      </c>
      <c r="M151" s="288" t="str">
        <f>'Copy of PAG_2024_compilat_Final'!T331</f>
        <v>Direcția protecția plantelor și siguranța alimentelor de origine vegetală</v>
      </c>
      <c r="N151" s="288" t="str">
        <f>'Copy of PAG_2024_compilat_Final'!U331</f>
        <v>AA, anexa VII– decembrie 2019; PNA, cap. 12. Siguranța alimentară, politici sanitare și fitosanitare</v>
      </c>
      <c r="O151" s="288" t="str">
        <f>'Copy of PAG_2024_compilat_Final'!V331</f>
        <v>Ruxanda Macuh, Direcția analiză, monitorizare și evaluare a politicilor, Tel. 022 204 518</v>
      </c>
      <c r="P151" s="289"/>
      <c r="Q151" s="289"/>
      <c r="R151" s="289"/>
      <c r="S151" s="289"/>
      <c r="T151" s="289"/>
    </row>
    <row r="152" spans="1:20" ht="216.75">
      <c r="A152" s="287">
        <v>148</v>
      </c>
      <c r="B152" s="287" t="str">
        <f>'Copy of PAG_2024_compilat_Final'!D332</f>
        <v>[UE] Modificarea Hotărârii de Guvern nr.558/2011 privind măsurile de urgență din domeniul fitosanitar pentru a preveni introducerea şi răspândirea în Republica Moldova a unor organisme de carantină</v>
      </c>
      <c r="C152" s="287" t="str">
        <f>'Copy of PAG_2024_compilat_Final'!E332</f>
        <v>1. Regulamentul de punere în aplicare (UE) 2022/2095 al Comisiei din 28 octombrie 2022 de stabilire a unor măsuri de prevenire a introducerii, instalării și răspândirii pe teritoriul Uniunii a Anoplophora chinensis (Forster) și de abrogare a Deciziei 2012/138/UE; 
2. Regulamentul de punere în aplicare (UE) 2022/1941 al Comisiei din 13 octombrie 2022 privind interzicerea introducerii, circulației, deținerii, multiplicării sau eliberării anumitor organisme dăunătoare în temeiul articolului 30 alineatul (1) din Regulamentul (UE) 2016/2031 al Parlamentului European și al Consiliului;
3. Regulamentul de punere în aplicare (UE) 2022/1927 al Comisiei din 11 octombrie 2022de stabilire a unor măsuri vizând izolarea prezenței Aleurocanthus spiniferus (Quaintance) la anumite zone demarcate;
4. Regulamentul de punere în aplicare (UE) 2022/1372 al Comisiei din 5 august 2022 privind măsurile temporare de prevenire a introducerii, circulației, răspândirii, multiplicării și eliberării Meloidogyne graminicola (Golden &amp; Birchfield) pe teritoriul Uniunii;
- Regulamentul de punere în aplicare (UE) 2022/1941 al Comisiei din 13 octombrie 2022 privind interzicerea introducerii, circulației, deținerii, multiplicării sau eliberării anumitor organisme dăunătoare în temeiul articolului 30 alineatul (1) din Regulamentul (UE) 2016/2031 al Parlamentului European și al Consiliului.</v>
      </c>
      <c r="D152" s="287" t="str">
        <f>'Copy of PAG_2024_compilat_Final'!F332</f>
        <v xml:space="preserve">Asigurarea compatibilității legislației naționale cu acquis-ul comunitar în domeniul protecției plantelor
</v>
      </c>
      <c r="E152" s="287" t="str">
        <f>'Copy of PAG_2024_compilat_Final'!G332</f>
        <v>Hotărâre de Guvern aprobată</v>
      </c>
      <c r="F152" s="298" t="str">
        <f>'Copy of PAG_2024_compilat_Final'!H332</f>
        <v xml:space="preserve"> 29.01.2024</v>
      </c>
      <c r="G152" s="298" t="str">
        <f>'Copy of PAG_2024_compilat_Final'!I332</f>
        <v xml:space="preserve"> 05.06.2024</v>
      </c>
      <c r="H152" s="298">
        <f>'Copy of PAG_2024_compilat_Final'!M332</f>
        <v>33660</v>
      </c>
      <c r="I152" s="288" t="str">
        <f>'Copy of PAG_2024_compilat_Final'!P332</f>
        <v xml:space="preserve"> 51.01</v>
      </c>
      <c r="J152" s="288" t="str">
        <f>'Copy of PAG_2024_compilat_Final'!Q332</f>
        <v>Ministerul Agriculturii și Industriei Alimentare</v>
      </c>
      <c r="K152" s="288"/>
      <c r="L152" s="288" t="str">
        <f>'Copy of PAG_2024_compilat_Final'!S332</f>
        <v>Secretar de stat, domeniile de competență: vegetal, siguranța plantelor, siguranța alimentelor de origine vegetală, fond funciar, producția ecologică, Șarban Vasile</v>
      </c>
      <c r="M152" s="288" t="str">
        <f>'Copy of PAG_2024_compilat_Final'!T332</f>
        <v>Direcția protecția plantelor și siguranța alimentelor de origine vegetală</v>
      </c>
      <c r="N152" s="288" t="str">
        <f>'Copy of PAG_2024_compilat_Final'!U332</f>
        <v>AA, anexa VII– decembrie 2019; PNA, cap. 12. Siguranța alimentară, politici sanitare și fitosanitare</v>
      </c>
      <c r="O152" s="288" t="str">
        <f>'Copy of PAG_2024_compilat_Final'!V332</f>
        <v>Ruxanda Macuh, Direcția analiză, monitorizare și evaluare a politicilor, Tel. 022 204 518</v>
      </c>
      <c r="P152" s="289"/>
      <c r="Q152" s="289"/>
      <c r="R152" s="289"/>
      <c r="S152" s="289"/>
      <c r="T152" s="289"/>
    </row>
    <row r="153" spans="1:20" ht="178.5">
      <c r="A153" s="287">
        <v>149</v>
      </c>
      <c r="B153" s="287" t="str">
        <f>'Copy of PAG_2024_compilat_Final'!D333</f>
        <v>Aprobarea hotărârii de Guvern privind transmiterea bunurilor imobile (terenuri aferente infrastructurii hidrotehnice din cadrul sistemelor de irigare/desecare), proprietate publică a statului, din administrarea Agenției Proprietății Publice în administrarea Ministerului Agriculturii și Industriei Alimentare (gestiunea Agenției Naționale de Îmbunătățiri Funciare)</v>
      </c>
      <c r="C153" s="287"/>
      <c r="D153" s="287" t="str">
        <f>'Copy of PAG_2024_compilat_Final'!F333</f>
        <v>Crearea unui mecanism eficient de gestionare a infrastructurii de irigații și/sau desecare aflate în proprietatea statului, exploatarea/protecția sistemelor centralizate de irigare</v>
      </c>
      <c r="E153" s="287" t="str">
        <f>'Copy of PAG_2024_compilat_Final'!G333</f>
        <v>Hotărâre de Guvern aprobată</v>
      </c>
      <c r="F153" s="298" t="str">
        <f>'Copy of PAG_2024_compilat_Final'!H333</f>
        <v xml:space="preserve"> 03.01.2024</v>
      </c>
      <c r="G153" s="298" t="str">
        <f>'Copy of PAG_2024_compilat_Final'!I333</f>
        <v xml:space="preserve"> 10.04.2024</v>
      </c>
      <c r="H153" s="298">
        <f>'Copy of PAG_2024_compilat_Final'!M333</f>
        <v>15300</v>
      </c>
      <c r="I153" s="288" t="str">
        <f>'Copy of PAG_2024_compilat_Final'!P333</f>
        <v xml:space="preserve"> 51.01</v>
      </c>
      <c r="J153" s="288" t="str">
        <f>'Copy of PAG_2024_compilat_Final'!Q333</f>
        <v>Ministerul Agriculturii și Industriei Alimentare</v>
      </c>
      <c r="K153" s="288" t="str">
        <f>'Copy of PAG_2024_compilat_Final'!R333</f>
        <v>Agenția Proprietății Publice; Agenția Națională de Îmbunătățiri Funciare</v>
      </c>
      <c r="L153" s="288" t="str">
        <f>'Copy of PAG_2024_compilat_Final'!S333</f>
        <v>Secretar de stat, domeniile de competență: vegetal, siguranța plantelor, siguranța alimentelor de origine vegetală, fond funciar, producția ecologică, Șarban Vasile</v>
      </c>
      <c r="M153" s="288" t="str">
        <f>'Copy of PAG_2024_compilat_Final'!T333</f>
        <v>Direcția Îmbunătățiri funciare și fond funciar, Serviciul hidroameliorație</v>
      </c>
      <c r="N153" s="288" t="str">
        <f>'Copy of PAG_2024_compilat_Final'!U333</f>
        <v>Strategia națională de dezvoltare agricolă și rurală pentru anii 2023-2030, aprobată prin HG nr.56/2023</v>
      </c>
      <c r="O153" s="288" t="str">
        <f>'Copy of PAG_2024_compilat_Final'!V333</f>
        <v>Ruxanda Macuh, Direcția analiză, monitorizare și evaluare a politicilor, Tel. 022 204 518</v>
      </c>
      <c r="P153" s="289"/>
      <c r="Q153" s="289"/>
      <c r="R153" s="289"/>
      <c r="S153" s="289"/>
      <c r="T153" s="289"/>
    </row>
    <row r="154" spans="1:20" ht="102">
      <c r="A154" s="287">
        <v>150</v>
      </c>
      <c r="B154" s="287" t="str">
        <f>'Copy of PAG_2024_compilat_Final'!D334</f>
        <v>Aprobarea hotărârii de Guvern cu privire la aprobarea Conceptului Sistemului informațional „Cadastru funciar al Republicii Moldova”</v>
      </c>
      <c r="C154" s="287"/>
      <c r="D154" s="287" t="str">
        <f>'Copy of PAG_2024_compilat_Final'!F334</f>
        <v>Crearea unui mecanism de evidență a categoriilor și modul de folosință a terenurilor</v>
      </c>
      <c r="E154" s="287" t="str">
        <f>'Copy of PAG_2024_compilat_Final'!G334</f>
        <v>Hotărâre de Guvern aprobată</v>
      </c>
      <c r="F154" s="298" t="str">
        <f>'Copy of PAG_2024_compilat_Final'!H334</f>
        <v xml:space="preserve"> 04.04.2024</v>
      </c>
      <c r="G154" s="298" t="str">
        <f>'Copy of PAG_2024_compilat_Final'!I334</f>
        <v xml:space="preserve"> 09.10.2024</v>
      </c>
      <c r="H154" s="298">
        <f>'Copy of PAG_2024_compilat_Final'!M334</f>
        <v>18360</v>
      </c>
      <c r="I154" s="288" t="str">
        <f>'Copy of PAG_2024_compilat_Final'!P334</f>
        <v xml:space="preserve"> 51.01</v>
      </c>
      <c r="J154" s="288" t="str">
        <f>'Copy of PAG_2024_compilat_Final'!Q334</f>
        <v>Ministerul Agriculturii și Industriei Alimentare</v>
      </c>
      <c r="K154" s="288" t="str">
        <f>'Copy of PAG_2024_compilat_Final'!R334</f>
        <v>Agenția Relații Funciare și Cadastru</v>
      </c>
      <c r="L154" s="288" t="str">
        <f>'Copy of PAG_2024_compilat_Final'!S334</f>
        <v>Secretar de stat, domeniile de competență: vegetal, siguranța plantelor, siguranța alimentelor de origine vegetală, fond funciar, producția ecologică, Șarban Vasile</v>
      </c>
      <c r="M154" s="288" t="str">
        <f>'Copy of PAG_2024_compilat_Final'!T334</f>
        <v>Direcția Îmbunătățiri funciare și fond funciar</v>
      </c>
      <c r="N154" s="288" t="str">
        <f>'Copy of PAG_2024_compilat_Final'!U334</f>
        <v>Strategia națională de dezvoltare agricolă și rurală pentru anii 2023-2030, aprobată prin HG nr.56/2023</v>
      </c>
      <c r="O154" s="288" t="str">
        <f>'Copy of PAG_2024_compilat_Final'!V334</f>
        <v>Ruxanda Macuh, Direcția analiză, monitorizare și evaluare a politicilor, Tel. 022 204 518</v>
      </c>
      <c r="P154" s="289"/>
      <c r="Q154" s="289"/>
      <c r="R154" s="289"/>
      <c r="S154" s="289"/>
      <c r="T154" s="289"/>
    </row>
    <row r="155" spans="1:20" ht="102">
      <c r="A155" s="287">
        <v>151</v>
      </c>
      <c r="B155" s="287" t="str">
        <f>'Copy of PAG_2024_compilat_Final'!D335</f>
        <v>[UE] Modificarea Hotărârii de Guvern nr.598/2012 cu privire la aprobarea Normei privind comercializarea materialelor de înmulțire pentru plantele ornamentale</v>
      </c>
      <c r="C155" s="287" t="str">
        <f>'Copy of PAG_2024_compilat_Final'!E335</f>
        <v>Directiva 93/49/CEE a Comisiei din 23 iunie 1993 de stabilire a fișelor care indică condițiile pe care trebuie să le îndeplinească materialele de înmulțire ale plantelor ornamentale și plantele ornamentale în conformitate cu Directiva 91/682/CEE a Consiliului, ultima modificare in 2022, in vigoare din 2023</v>
      </c>
      <c r="D155" s="287" t="str">
        <f>'Copy of PAG_2024_compilat_Final'!F335</f>
        <v>Determinarea și aprobarea normelor de comercializare  a materialelor de înmulțire ale plantelor ornamentale</v>
      </c>
      <c r="E155" s="287" t="str">
        <f>'Copy of PAG_2024_compilat_Final'!G335</f>
        <v>Hotărâre de Guvern aprobată</v>
      </c>
      <c r="F155" s="298" t="str">
        <f>'Copy of PAG_2024_compilat_Final'!H335</f>
        <v xml:space="preserve"> 22.02.2024</v>
      </c>
      <c r="G155" s="298" t="str">
        <f>'Copy of PAG_2024_compilat_Final'!I335</f>
        <v xml:space="preserve"> 26.06.2024</v>
      </c>
      <c r="H155" s="298">
        <f>'Copy of PAG_2024_compilat_Final'!M335</f>
        <v>22950</v>
      </c>
      <c r="I155" s="288" t="str">
        <f>'Copy of PAG_2024_compilat_Final'!P335</f>
        <v xml:space="preserve"> 51.01</v>
      </c>
      <c r="J155" s="288" t="str">
        <f>'Copy of PAG_2024_compilat_Final'!Q335</f>
        <v>Ministerul Agriculturii și Industriei Alimentare</v>
      </c>
      <c r="K155" s="288"/>
      <c r="L155" s="288" t="str">
        <f>'Copy of PAG_2024_compilat_Final'!S335</f>
        <v>Secretar de stat, domeniile de competență: vegetal, siguranța plantelor, siguranța alimentelor de origine vegetală, fond funciar, producția ecologică, Șarban Vasile</v>
      </c>
      <c r="M155" s="288" t="str">
        <f>'Copy of PAG_2024_compilat_Final'!T335</f>
        <v>Direcția Politici în Sectorul Vegetal</v>
      </c>
      <c r="N155" s="288" t="str">
        <f>'Copy of PAG_2024_compilat_Final'!U335</f>
        <v>PNA, cap. 11. Agricultură și Dezvoltare Rurală</v>
      </c>
      <c r="O155" s="288" t="str">
        <f>'Copy of PAG_2024_compilat_Final'!V335</f>
        <v>Ruxanda Macuh, Direcția analiză, monitorizare și evaluare a politicilor, Tel. 022 204 518</v>
      </c>
      <c r="P155" s="289"/>
      <c r="Q155" s="289"/>
      <c r="R155" s="289"/>
      <c r="S155" s="289"/>
      <c r="T155" s="289"/>
    </row>
    <row r="156" spans="1:20" ht="127.5">
      <c r="A156" s="287">
        <v>152</v>
      </c>
      <c r="B156" s="287" t="str">
        <f>'Copy of PAG_2024_compilat_Final'!D336</f>
        <v>[UE] Modificarea Hotărârii de Guvern nr.929/2009 cu privire la aprobarea Reglementării tehnice „Cerințe de calitate și comercializare pentru fructe și legume proaspete”</v>
      </c>
      <c r="C156" s="287" t="str">
        <f>'Copy of PAG_2024_compilat_Final'!E336</f>
        <v>Regulamentului (CE) nr. 1234/2007 al Consiliului în ceea ce privește sectorul fructelor şi legumelor şi sectorul fructelor şi legumelor prelucrate, abrogat prin Regulamentul UE 1308/2013 Regulamentul de punere în aplicare (UE) nr. 543/2011 al Comisiei din 7 iunie 2011 de stabilire a normelor de aplicare a Regulamentului (CE) nr. 1234/2007 al Consiliului în ceea ce privește sectorul fructelor şi legumelor şi sectorul fructelor şi legumelor prelucrate, publicat în Jurnalul Oficial al Uniunii Europene L 157 din 15 iunie 2011., ultima modificare in 2022 Regulamentul de punere în aplicare (UE) nr. 1333/2011 al Comisiei din 19 decembrie 2011 de stabilire a standardelor de comercializare pentru banane, a regulilor privind verificarea conformității cu aceste standarde de comercializare şi a cerințelor privind comunicările în sectorul bananelor, modificat in 2017</v>
      </c>
      <c r="D156" s="287" t="str">
        <f>'Copy of PAG_2024_compilat_Final'!F336</f>
        <v>Revizuirea cerințelor de calitate și comercializare pentru fructe și legume proaspete în concordanță cu cele ale UE</v>
      </c>
      <c r="E156" s="287" t="str">
        <f>'Copy of PAG_2024_compilat_Final'!G336</f>
        <v>Hotărâre de Guvern aprobată</v>
      </c>
      <c r="F156" s="298" t="str">
        <f>'Copy of PAG_2024_compilat_Final'!H336</f>
        <v xml:space="preserve"> 18.04.2024</v>
      </c>
      <c r="G156" s="298" t="str">
        <f>'Copy of PAG_2024_compilat_Final'!I336</f>
        <v xml:space="preserve"> 04.09.2024</v>
      </c>
      <c r="H156" s="298">
        <f>'Copy of PAG_2024_compilat_Final'!M336</f>
        <v>18360</v>
      </c>
      <c r="I156" s="288" t="str">
        <f>'Copy of PAG_2024_compilat_Final'!P336</f>
        <v xml:space="preserve"> 51.01</v>
      </c>
      <c r="J156" s="288" t="str">
        <f>'Copy of PAG_2024_compilat_Final'!Q336</f>
        <v>Ministerul Agriculturii și Industriei Alimentare</v>
      </c>
      <c r="K156" s="288"/>
      <c r="L156" s="288" t="str">
        <f>'Copy of PAG_2024_compilat_Final'!S336</f>
        <v>Secretar de stat, domeniile de competență: vegetal, siguranța plantelor, siguranța alimentelor de origine vegetală, fond funciar, producția ecologică, Șarban Vasile</v>
      </c>
      <c r="M156" s="288" t="str">
        <f>'Copy of PAG_2024_compilat_Final'!T336</f>
        <v>Direcția Politici în Sectorul Vegetal</v>
      </c>
      <c r="N156" s="288" t="str">
        <f>'Copy of PAG_2024_compilat_Final'!U336</f>
        <v>PNA, cap. 11. Agricultură și Dezvoltare Rurală</v>
      </c>
      <c r="O156" s="288" t="str">
        <f>'Copy of PAG_2024_compilat_Final'!V336</f>
        <v>Ruxanda Macuh, Direcția analiză, monitorizare și evaluare a politicilor, Tel. 022 204 518</v>
      </c>
      <c r="P156" s="289"/>
      <c r="Q156" s="289"/>
      <c r="R156" s="289"/>
      <c r="S156" s="289"/>
      <c r="T156" s="289"/>
    </row>
    <row r="157" spans="1:20" ht="102">
      <c r="A157" s="287">
        <v>153</v>
      </c>
      <c r="B157" s="287" t="str">
        <f>'Copy of PAG_2024_compilat_Final'!D337</f>
        <v>[UE] Modificarea Hotărârii de Guvern nr.594/2011 cu privire la aprobarea Cerințelor speciale pentru introducerea şi circulația plantelor, produselor vegetale pe teritoriul Republicii Moldova</v>
      </c>
      <c r="C157" s="287"/>
      <c r="D157" s="287" t="str">
        <f>'Copy of PAG_2024_compilat_Final'!F337</f>
        <v>Revizuirea și ajustarea  cerințelor speciale pentru introducerea și circulația plantelor și a produselor vegetale pe teritoriul țării în conformitate cu Directiva 2014/78/UE</v>
      </c>
      <c r="E157" s="287" t="str">
        <f>'Copy of PAG_2024_compilat_Final'!G337</f>
        <v>Hotărâre de Guvern aprobată</v>
      </c>
      <c r="F157" s="298" t="str">
        <f>'Copy of PAG_2024_compilat_Final'!H337</f>
        <v xml:space="preserve"> 18.04.2024</v>
      </c>
      <c r="G157" s="298" t="str">
        <f>'Copy of PAG_2024_compilat_Final'!I337</f>
        <v xml:space="preserve"> 04.09.2024</v>
      </c>
      <c r="H157" s="298">
        <f>'Copy of PAG_2024_compilat_Final'!M337</f>
        <v>16830</v>
      </c>
      <c r="I157" s="288" t="str">
        <f>'Copy of PAG_2024_compilat_Final'!P337</f>
        <v xml:space="preserve"> 51.01</v>
      </c>
      <c r="J157" s="288" t="str">
        <f>'Copy of PAG_2024_compilat_Final'!Q337</f>
        <v>Ministerul Agriculturii și Industriei Alimentare</v>
      </c>
      <c r="K157" s="288"/>
      <c r="L157" s="288" t="str">
        <f>'Copy of PAG_2024_compilat_Final'!S337</f>
        <v>Secretar de stat, domeniile de competență: vegetal, siguranța plantelor, siguranța alimentelor de origine vegetală, fond funciar, producția ecologică, Șarban Vasile</v>
      </c>
      <c r="M157" s="288" t="str">
        <f>'Copy of PAG_2024_compilat_Final'!T337</f>
        <v>Direcția Politici în Sectorul Vegetal</v>
      </c>
      <c r="N157" s="288" t="str">
        <f>'Copy of PAG_2024_compilat_Final'!U337</f>
        <v>PNA, cap. 11. Agricultură și Dezvoltare Rurală</v>
      </c>
      <c r="O157" s="288" t="str">
        <f>'Copy of PAG_2024_compilat_Final'!V337</f>
        <v>Ruxanda Macuh, Direcția analiză, monitorizare și evaluare a politicilor, Tel. 022 204 518</v>
      </c>
      <c r="P157" s="289"/>
      <c r="Q157" s="289"/>
      <c r="R157" s="289"/>
      <c r="S157" s="289"/>
      <c r="T157" s="289"/>
    </row>
    <row r="158" spans="1:20" ht="102">
      <c r="A158" s="287">
        <v>154</v>
      </c>
      <c r="B158" s="287" t="str">
        <f>'Copy of PAG_2024_compilat_Final'!D338</f>
        <v>[UE] Modificarea Hotărârii de Guvern nr.713/2013 cu privire la aprobarea cerințelor privind producerea si comercializarea semințelor de legume, răsadurilor și a materialului săditor legumicol</v>
      </c>
      <c r="C158" s="287" t="str">
        <f>'Copy of PAG_2024_compilat_Final'!E338</f>
        <v>Directiva 2002/55/CE</v>
      </c>
      <c r="D158" s="287" t="str">
        <f>'Copy of PAG_2024_compilat_Final'!F338</f>
        <v>Îmbunătățirea cerințelor la introducerea și comercializarea semințelor de legume, răsadurilor și a materialului săditor legumicol în țară conform ajustărilor și prevederilor Directivei 2002/55/CE</v>
      </c>
      <c r="E158" s="287" t="str">
        <f>'Copy of PAG_2024_compilat_Final'!G338</f>
        <v>Hotărâre de Guvern aprobată</v>
      </c>
      <c r="F158" s="298" t="str">
        <f>'Copy of PAG_2024_compilat_Final'!H338</f>
        <v xml:space="preserve"> 18.01.2024</v>
      </c>
      <c r="G158" s="298" t="str">
        <f>'Copy of PAG_2024_compilat_Final'!I338</f>
        <v xml:space="preserve"> 10.05.2024</v>
      </c>
      <c r="H158" s="298">
        <f>'Copy of PAG_2024_compilat_Final'!M338</f>
        <v>13770</v>
      </c>
      <c r="I158" s="288" t="str">
        <f>'Copy of PAG_2024_compilat_Final'!P338</f>
        <v xml:space="preserve"> 51.01</v>
      </c>
      <c r="J158" s="288" t="str">
        <f>'Copy of PAG_2024_compilat_Final'!Q338</f>
        <v>Ministerul Agriculturii și Industriei Alimentare</v>
      </c>
      <c r="K158" s="288"/>
      <c r="L158" s="288" t="str">
        <f>'Copy of PAG_2024_compilat_Final'!S338</f>
        <v>Secretar de stat, domeniile de competență: vegetal, siguranța plantelor, siguranța alimentelor de origine vegetală, fond funciar, producția ecologică, Șarban Vasile</v>
      </c>
      <c r="M158" s="288" t="str">
        <f>'Copy of PAG_2024_compilat_Final'!T338</f>
        <v>Direcția Politici în Sectorul Vegetal</v>
      </c>
      <c r="N158" s="288" t="str">
        <f>'Copy of PAG_2024_compilat_Final'!U338</f>
        <v>PNA, cap. 11. Agricultură și Dezvoltare Rurală</v>
      </c>
      <c r="O158" s="288" t="str">
        <f>'Copy of PAG_2024_compilat_Final'!V338</f>
        <v>Ruxanda Macuh, Direcția analiză, monitorizare și evaluare a politicilor, Tel. 022 204 518</v>
      </c>
      <c r="P158" s="289"/>
      <c r="Q158" s="289"/>
      <c r="R158" s="289"/>
      <c r="S158" s="289"/>
      <c r="T158" s="289"/>
    </row>
    <row r="159" spans="1:20" ht="102">
      <c r="A159" s="287">
        <v>155</v>
      </c>
      <c r="B159" s="287" t="str">
        <f>'Copy of PAG_2024_compilat_Final'!D339</f>
        <v>[UE] Modificarea Hotărârii de Guvern nr.1211/2008 cu privire la aprobarea Cerințelor „Material semincer pentru porumb şi sorg”</v>
      </c>
      <c r="C159" s="287" t="str">
        <f>'Copy of PAG_2024_compilat_Final'!E339</f>
        <v>Directiva Consiliului din 14 iunie 1966 privind comercializarea semințelor de cereale (66/402/CEE), modificată ultima data prin DIRECTIVA DE PUNERE ÎN APLICARE (UE) 2021/2171 A COMISIEI din 7 decembrie 2021, în vigoare din 01.09.2022</v>
      </c>
      <c r="D159" s="287" t="str">
        <f>'Copy of PAG_2024_compilat_Final'!F339</f>
        <v>Elaborarea actului normativ referitor la reglementarea cerințelor pentru materialul semincer și sorg</v>
      </c>
      <c r="E159" s="287" t="str">
        <f>'Copy of PAG_2024_compilat_Final'!G339</f>
        <v>Hotărâre de Guvern aprobată</v>
      </c>
      <c r="F159" s="298" t="str">
        <f>'Copy of PAG_2024_compilat_Final'!H339</f>
        <v xml:space="preserve"> 14.03.2024</v>
      </c>
      <c r="G159" s="298" t="str">
        <f>'Copy of PAG_2024_compilat_Final'!I339</f>
        <v xml:space="preserve"> 24.07.2024</v>
      </c>
      <c r="H159" s="298">
        <f>'Copy of PAG_2024_compilat_Final'!M339</f>
        <v>36720</v>
      </c>
      <c r="I159" s="288" t="str">
        <f>'Copy of PAG_2024_compilat_Final'!P339</f>
        <v xml:space="preserve"> 51.01</v>
      </c>
      <c r="J159" s="288" t="str">
        <f>'Copy of PAG_2024_compilat_Final'!Q339</f>
        <v>Ministerul Agriculturii și Industriei Alimentare</v>
      </c>
      <c r="K159" s="288"/>
      <c r="L159" s="288" t="str">
        <f>'Copy of PAG_2024_compilat_Final'!S339</f>
        <v>Secretar de stat, domeniile de competență: vegetal, siguranța plantelor, siguranța alimentelor de origine vegetală, fond funciar, producția ecologică, Șarban Vasile</v>
      </c>
      <c r="M159" s="288" t="str">
        <f>'Copy of PAG_2024_compilat_Final'!T339</f>
        <v>Direcția Politici în Sectorul Vegetal</v>
      </c>
      <c r="N159" s="288" t="str">
        <f>'Copy of PAG_2024_compilat_Final'!U339</f>
        <v>PNA, cap. 11. Agricultură și Dezvoltare Rurală</v>
      </c>
      <c r="O159" s="288" t="str">
        <f>'Copy of PAG_2024_compilat_Final'!V339</f>
        <v>Ruxanda Macuh, Direcția analiză, monitorizare și evaluare a politicilor, Tel. 022 204 518</v>
      </c>
      <c r="P159" s="289"/>
      <c r="Q159" s="289"/>
      <c r="R159" s="289"/>
      <c r="S159" s="289"/>
      <c r="T159" s="289"/>
    </row>
    <row r="160" spans="1:20" ht="102">
      <c r="A160" s="287">
        <v>156</v>
      </c>
      <c r="B160" s="287" t="str">
        <f>'Copy of PAG_2024_compilat_Final'!D340</f>
        <v>[UE] Modificarea Hotărârii de Guvern nr.202/2009 Reglementării tehnice „Grâul, orzul, ovăzul, secara, porumbul și sorgul de uz alimentar”</v>
      </c>
      <c r="C160" s="287" t="str">
        <f>'Copy of PAG_2024_compilat_Final'!E340</f>
        <v>Regulamentul (CE) nr. 687/2008 al Comisiei din 18 iulie 2008 prin care se stabilesc procedurile de preluare a cerealelor de către agențiile de plăți sau de către agențiile de intervenție și metodele de analiză pentru determinarea calității cerealelor, abrogate in 2010 prin Regulamentul (UE) nr. 1272/2009 al Comisiei din 11 decembrie 2009 de stabilire a normelor de punere în aplicare a Regulamentului (CE) nr. 1234/2007 al Consiliului cu privire la achiziționarea și vânzarea produselor agricole în cadrul schemei de intervenție publică</v>
      </c>
      <c r="D160" s="287" t="str">
        <f>'Copy of PAG_2024_compilat_Final'!F340</f>
        <v>Revizuirea reglementărilor tehnice aferente  procedurilor de preluare a cerealelor de către agențiile de plăți sau de către agențiile de intervenție</v>
      </c>
      <c r="E160" s="287" t="str">
        <f>'Copy of PAG_2024_compilat_Final'!G340</f>
        <v>Hotărâre de Guvern aprobată</v>
      </c>
      <c r="F160" s="298" t="str">
        <f>'Copy of PAG_2024_compilat_Final'!H340</f>
        <v xml:space="preserve"> 14.03.2024</v>
      </c>
      <c r="G160" s="298" t="str">
        <f>'Copy of PAG_2024_compilat_Final'!I340</f>
        <v xml:space="preserve"> 24.07.2024</v>
      </c>
      <c r="H160" s="298">
        <f>'Copy of PAG_2024_compilat_Final'!M340</f>
        <v>21420</v>
      </c>
      <c r="I160" s="288" t="str">
        <f>'Copy of PAG_2024_compilat_Final'!P340</f>
        <v xml:space="preserve"> 51.01</v>
      </c>
      <c r="J160" s="288" t="str">
        <f>'Copy of PAG_2024_compilat_Final'!Q340</f>
        <v>Ministerul Agriculturii și Industriei Alimentare</v>
      </c>
      <c r="K160" s="288"/>
      <c r="L160" s="288" t="str">
        <f>'Copy of PAG_2024_compilat_Final'!S340</f>
        <v>Secretar de stat, domeniile de competență: vegetal, siguranța plantelor, siguranța alimentelor de origine vegetală, fond funciar, producția ecologică, Șarban Vasile</v>
      </c>
      <c r="M160" s="288" t="str">
        <f>'Copy of PAG_2024_compilat_Final'!T340</f>
        <v>Direcția Politici în Sectorul Vegetal</v>
      </c>
      <c r="N160" s="288" t="str">
        <f>'Copy of PAG_2024_compilat_Final'!U340</f>
        <v>PNA, cap. 11. Agricultură și Dezvoltare Rurală</v>
      </c>
      <c r="O160" s="288" t="str">
        <f>'Copy of PAG_2024_compilat_Final'!V340</f>
        <v>Ruxanda Macuh, Direcția analiză, monitorizare și evaluare a politicilor, Tel. 022 204 518</v>
      </c>
      <c r="P160" s="289"/>
      <c r="Q160" s="289"/>
      <c r="R160" s="289"/>
      <c r="S160" s="289"/>
      <c r="T160" s="289"/>
    </row>
    <row r="161" spans="1:20" ht="140.25">
      <c r="A161" s="287">
        <v>157</v>
      </c>
      <c r="B161" s="287" t="str">
        <f>'Copy of PAG_2024_compilat_Final'!D341</f>
        <v>[UE] Modificarea Hotărârii de Guvern nr.205/2009 cu privire la aprobarea Reglementării tehnice „Produse de leguminoase proaspete și uscate”</v>
      </c>
      <c r="C161" s="287" t="str">
        <f>'Copy of PAG_2024_compilat_Final'!E341</f>
        <v>Regulamentului CE nr. 2561/1999 al Comisiei Comunităților Europene din 3 decembrie 1999 de stabilire a standardului de comercializare a mazării, abrogate in 2009 Regulamentul (CE) nr. 1221/2008 al Comisiei din 5 decembrie 2008 de modificare a Regulamentului (CE) nr. 1580/2007 de stabilire a normelor de aplicare a Regulamentelor (CE) nr. 2200/96, (CE) nr. 2201/96 și (CE) nr. 1182/2007 ale Consiliului în sectorul fructelor și legumelor privind standardele de comercializare Regulamentului (CE) nr. 912/2001 al Comisiei Comunităților Europene din 10 mai 2001 de stabilire a standardului de comercializare a fasolei, abrogat in 2009 prin Regulamentul (CE) nr. 1221/2008 al Comisiei din 5 decembrie 2008 de modificare a Regulamentului (CE) nr. 1580/2007 de stabilire a normelor de aplicare a Regulamentelor (CE) nr. 2200/96, (CE) nr. 2201/96 și (CE) nr. 1182/2007 ale Consiliului în sectorul fructelor și legumelor privind standardele de comercializare</v>
      </c>
      <c r="D161" s="287" t="str">
        <f>'Copy of PAG_2024_compilat_Final'!F341</f>
        <v>Modificarea reglementărilor tehnice aferente cerințelor de comercializare pentru produsele de leguminoase proaspete şi uscate (în continuare – produse proaspete şi uscate), destinate consumului uman direct</v>
      </c>
      <c r="E161" s="287" t="str">
        <f>'Copy of PAG_2024_compilat_Final'!G341</f>
        <v>Hotărâre de Guvern aprobată</v>
      </c>
      <c r="F161" s="298" t="str">
        <f>'Copy of PAG_2024_compilat_Final'!H341</f>
        <v xml:space="preserve"> 22.02.2024</v>
      </c>
      <c r="G161" s="298" t="str">
        <f>'Copy of PAG_2024_compilat_Final'!I341</f>
        <v xml:space="preserve"> 24.07.2024</v>
      </c>
      <c r="H161" s="298">
        <f>'Copy of PAG_2024_compilat_Final'!M341</f>
        <v>18360</v>
      </c>
      <c r="I161" s="288" t="str">
        <f>'Copy of PAG_2024_compilat_Final'!P341</f>
        <v xml:space="preserve"> 51.01</v>
      </c>
      <c r="J161" s="288" t="str">
        <f>'Copy of PAG_2024_compilat_Final'!Q341</f>
        <v>Ministerul Agriculturii și Industriei Alimentare</v>
      </c>
      <c r="K161" s="288"/>
      <c r="L161" s="288" t="str">
        <f>'Copy of PAG_2024_compilat_Final'!S341</f>
        <v>Secretar de stat, domeniile de competență: vegetal, siguranța plantelor, siguranța alimentelor de origine vegetală, fond funciar, producția ecologică, Șarban Vasile</v>
      </c>
      <c r="M161" s="288" t="str">
        <f>'Copy of PAG_2024_compilat_Final'!T341</f>
        <v>Direcția Politici în Sectorul Vegetal</v>
      </c>
      <c r="N161" s="288" t="str">
        <f>'Copy of PAG_2024_compilat_Final'!U341</f>
        <v>PNA, cap. 11. Agricultură și Dezvoltare Rurală</v>
      </c>
      <c r="O161" s="288" t="str">
        <f>'Copy of PAG_2024_compilat_Final'!V341</f>
        <v>Ruxanda Macuh, Direcția analiză, monitorizare și evaluare a politicilor, Tel. 022 204 518</v>
      </c>
      <c r="P161" s="289"/>
      <c r="Q161" s="289"/>
      <c r="R161" s="289"/>
      <c r="S161" s="289"/>
      <c r="T161" s="289"/>
    </row>
    <row r="162" spans="1:20" ht="102">
      <c r="A162" s="287">
        <v>159</v>
      </c>
      <c r="B162" s="287" t="str">
        <f>'Copy of PAG_2024_compilat_Final'!D342</f>
        <v>[UE] Aprobarea hotărârii de Guvern cu privire la aprobarea proiectului de lege privind abrogarea Legii nr.71/2023 cu privire la subvenționarea în agricultură și mediul rural și aprobarea Legii cu privire la subvenționare</v>
      </c>
      <c r="C162" s="287"/>
      <c r="D162" s="287" t="str">
        <f>'Copy of PAG_2024_compilat_Final'!F342</f>
        <v>Alinierea procesului de subvenționare la standardele și cerințele UE în conformitate cu Politica Agricolă Comună (PAC)</v>
      </c>
      <c r="E162" s="287" t="str">
        <f>'Copy of PAG_2024_compilat_Final'!G342</f>
        <v>Hotărâre de Guvern aprobată</v>
      </c>
      <c r="F162" s="298" t="str">
        <f>'Copy of PAG_2024_compilat_Final'!H342</f>
        <v xml:space="preserve"> 09.01.2024</v>
      </c>
      <c r="G162" s="298" t="str">
        <f>'Copy of PAG_2024_compilat_Final'!I342</f>
        <v xml:space="preserve"> 27.03.2024</v>
      </c>
      <c r="H162" s="298">
        <f>'Copy of PAG_2024_compilat_Final'!M342</f>
        <v>3000</v>
      </c>
      <c r="I162" s="288" t="str">
        <f>'Copy of PAG_2024_compilat_Final'!P342</f>
        <v xml:space="preserve"> 51.01</v>
      </c>
      <c r="J162" s="288" t="str">
        <f>'Copy of PAG_2024_compilat_Final'!Q342</f>
        <v>Ministerul Agriculturii și Industriei Alimentare</v>
      </c>
      <c r="K162" s="288"/>
      <c r="L162" s="288" t="str">
        <f>'Copy of PAG_2024_compilat_Final'!S342</f>
        <v>Secretar General MAIA, Gherciu Sergiu</v>
      </c>
      <c r="M162" s="288" t="str">
        <f>'Copy of PAG_2024_compilat_Final'!T342</f>
        <v>Direcția Juridică</v>
      </c>
      <c r="N162" s="288" t="str">
        <f>'Copy of PAG_2024_compilat_Final'!U342</f>
        <v>PNA, cap. 11. Agricultură și Dezvoltare Rurală</v>
      </c>
      <c r="O162" s="288" t="str">
        <f>'Copy of PAG_2024_compilat_Final'!V342</f>
        <v>Ruxanda Macuh, Direcția analiză, monitorizare și evaluare a politicilor, Tel. 022 204 518</v>
      </c>
      <c r="P162" s="289"/>
      <c r="Q162" s="289"/>
      <c r="R162" s="289"/>
      <c r="S162" s="289"/>
      <c r="T162" s="289"/>
    </row>
    <row r="163" spans="1:20" ht="89.25">
      <c r="A163" s="287">
        <v>160</v>
      </c>
      <c r="B163" s="287" t="str">
        <f>'Copy of PAG_2024_compilat_Final'!D343</f>
        <v>[UE] Aprobarea hotărârii de Guvern cu privire la aprobarea Programului Național Strategic Agricol și Rural finanțat prin Fondul Național de Dezvoltare a Agriculturii și Mediului Rural și fonduri de preaderare/externe</v>
      </c>
      <c r="C163" s="287"/>
      <c r="D163" s="287" t="str">
        <f>'Copy of PAG_2024_compilat_Final'!F343</f>
        <v>Alinierea procesului de subvenționare la standardele și cerințele UE în conformitate cu Politica Agricolă Comună (PAC)</v>
      </c>
      <c r="E163" s="287" t="str">
        <f>'Copy of PAG_2024_compilat_Final'!G343</f>
        <v>Hotărâre de Guvern aprobată</v>
      </c>
      <c r="F163" s="298" t="str">
        <f>'Copy of PAG_2024_compilat_Final'!H343</f>
        <v xml:space="preserve"> 05.03.2024</v>
      </c>
      <c r="G163" s="298" t="str">
        <f>'Copy of PAG_2024_compilat_Final'!I343</f>
        <v xml:space="preserve"> 29.05.2024</v>
      </c>
      <c r="H163" s="298">
        <f>'Copy of PAG_2024_compilat_Final'!M343</f>
        <v>3000</v>
      </c>
      <c r="I163" s="288" t="str">
        <f>'Copy of PAG_2024_compilat_Final'!P343</f>
        <v xml:space="preserve"> 51.01</v>
      </c>
      <c r="J163" s="288" t="str">
        <f>'Copy of PAG_2024_compilat_Final'!Q343</f>
        <v>Ministerul Agriculturii și Industriei Alimentare</v>
      </c>
      <c r="K163" s="288"/>
      <c r="L163" s="288" t="str">
        <f>'Copy of PAG_2024_compilat_Final'!S343</f>
        <v>Secretar General MAIA, Gherciu Sergiu</v>
      </c>
      <c r="M163" s="288" t="str">
        <f>'Copy of PAG_2024_compilat_Final'!T343</f>
        <v>Direcția Juridică</v>
      </c>
      <c r="N163" s="288" t="str">
        <f>'Copy of PAG_2024_compilat_Final'!U343</f>
        <v>PNA, cap. 11. Agricultură și Dezvoltare Rurală</v>
      </c>
      <c r="O163" s="288" t="str">
        <f>'Copy of PAG_2024_compilat_Final'!V343</f>
        <v>Ruxanda Macuh, Direcția analiză, monitorizare și evaluare a politicilor, Tel. 022 204 518</v>
      </c>
      <c r="P163" s="289"/>
      <c r="Q163" s="289"/>
      <c r="R163" s="289"/>
      <c r="S163" s="289"/>
      <c r="T163" s="289"/>
    </row>
    <row r="164" spans="1:20" ht="76.5">
      <c r="A164" s="287">
        <v>161</v>
      </c>
      <c r="B164" s="287" t="str">
        <f>'Copy of PAG_2024_compilat_Final'!D344</f>
        <v xml:space="preserve">Aprobarea hotărârii de Guvern cu privire la aprobarea unor acte normative pentru implementarea Legii privind organizarea și funcționarea camerelor agricole </v>
      </c>
      <c r="C164" s="287"/>
      <c r="D164" s="287" t="str">
        <f>'Copy of PAG_2024_compilat_Final'!F344</f>
        <v xml:space="preserve">Organizarea procesului de implementare a Legii privind organizarea și funcționarea camerelor agricole </v>
      </c>
      <c r="E164" s="287" t="str">
        <f>'Copy of PAG_2024_compilat_Final'!G344</f>
        <v>Hotărâre de Guvern aprobată</v>
      </c>
      <c r="F164" s="298" t="str">
        <f>'Copy of PAG_2024_compilat_Final'!H344</f>
        <v xml:space="preserve"> 01.03.2024</v>
      </c>
      <c r="G164" s="298" t="str">
        <f>'Copy of PAG_2024_compilat_Final'!I344</f>
        <v xml:space="preserve"> 22.05.2024</v>
      </c>
      <c r="H164" s="298">
        <f>'Copy of PAG_2024_compilat_Final'!M344</f>
        <v>24480</v>
      </c>
      <c r="I164" s="288" t="str">
        <f>'Copy of PAG_2024_compilat_Final'!P344</f>
        <v>USAID, Proiectul Competitivitate și Reziliență Rurală în Moldova</v>
      </c>
      <c r="J164" s="288" t="str">
        <f>'Copy of PAG_2024_compilat_Final'!Q344</f>
        <v>Ministerul Agriculturii și Industriei Alimentare</v>
      </c>
      <c r="K164" s="288"/>
      <c r="L164" s="288" t="str">
        <f>'Copy of PAG_2024_compilat_Final'!S344</f>
        <v>Secretar General MAIA, Gherciu Sergiu</v>
      </c>
      <c r="M164" s="288" t="str">
        <f>'Copy of PAG_2024_compilat_Final'!T344</f>
        <v>Direcția Juridică</v>
      </c>
      <c r="N164" s="288" t="str">
        <f>'Copy of PAG_2024_compilat_Final'!U344</f>
        <v>PNA, cap. 11. Agricultură și Dezvoltare Rurală</v>
      </c>
      <c r="O164" s="288" t="str">
        <f>'Copy of PAG_2024_compilat_Final'!V344</f>
        <v>Ruxanda Macuh, Direcția analiză, monitorizare și evaluare a politicilor, Tel. 022 204 518</v>
      </c>
      <c r="P164" s="289"/>
      <c r="Q164" s="289"/>
      <c r="R164" s="289"/>
      <c r="S164" s="289"/>
      <c r="T164" s="289"/>
    </row>
    <row r="165" spans="1:20" ht="102">
      <c r="A165" s="287">
        <v>162</v>
      </c>
      <c r="B165" s="287" t="str">
        <f>'Copy of PAG_2024_compilat_Final'!D345</f>
        <v>Aprobarea hotărârii de Guvern cu privire la organizarea și funcționarea Instituției Publice Oficiul Horticol</v>
      </c>
      <c r="C165" s="287"/>
      <c r="D165" s="287" t="str">
        <f>'Copy of PAG_2024_compilat_Final'!F345</f>
        <v>Dezvoltarea și promovarea produselor horticole competitive și conforme celor mai înalte standarde de calitate</v>
      </c>
      <c r="E165" s="287" t="str">
        <f>'Copy of PAG_2024_compilat_Final'!G345</f>
        <v>Hotărâre de Guvern aprobată</v>
      </c>
      <c r="F165" s="298" t="str">
        <f>'Copy of PAG_2024_compilat_Final'!H345</f>
        <v xml:space="preserve"> 10.01.2024</v>
      </c>
      <c r="G165" s="298" t="str">
        <f>'Copy of PAG_2024_compilat_Final'!I345</f>
        <v xml:space="preserve"> 03.04.2024</v>
      </c>
      <c r="H165" s="298">
        <f>'Copy of PAG_2024_compilat_Final'!M345</f>
        <v>24480</v>
      </c>
      <c r="I165" s="288" t="str">
        <f>'Copy of PAG_2024_compilat_Final'!P345</f>
        <v>USAID, Proiectul Competitivitate și Reziliență Rurală în Moldova</v>
      </c>
      <c r="J165" s="288" t="str">
        <f>'Copy of PAG_2024_compilat_Final'!Q345</f>
        <v>Ministerul Agriculturii și Industriei Alimentare</v>
      </c>
      <c r="K165" s="288"/>
      <c r="L165" s="288" t="str">
        <f>'Copy of PAG_2024_compilat_Final'!S345</f>
        <v>Secretar de stat, domeniile de competență: vegetal, siguranța plantelor, siguranța alimentelor de origine vegetală, fond funciar, producția ecologică, Șarban Vasile</v>
      </c>
      <c r="M165" s="288" t="str">
        <f>'Copy of PAG_2024_compilat_Final'!T345</f>
        <v>Direcția Politici în Sectorul Vegetal</v>
      </c>
      <c r="N165" s="288" t="str">
        <f>'Copy of PAG_2024_compilat_Final'!U345</f>
        <v>PNA, cap. 11. Agricultură și Dezvoltare Rurală</v>
      </c>
      <c r="O165" s="288" t="str">
        <f>'Copy of PAG_2024_compilat_Final'!V345</f>
        <v>Ruxanda Macuh, Direcția analiză, monitorizare și evaluare a politicilor, Tel. 022 204 518</v>
      </c>
      <c r="P165" s="289"/>
      <c r="Q165" s="289"/>
      <c r="R165" s="289"/>
      <c r="S165" s="289"/>
      <c r="T165" s="289"/>
    </row>
    <row r="166" spans="1:20" ht="102">
      <c r="A166" s="287">
        <v>163</v>
      </c>
      <c r="B166" s="287" t="str">
        <f>'Copy of PAG_2024_compilat_Final'!D346</f>
        <v xml:space="preserve">Aprobarea proiectului Legii horticulturii </v>
      </c>
      <c r="C166" s="287"/>
      <c r="D166" s="287" t="str">
        <f>'Copy of PAG_2024_compilat_Final'!F346</f>
        <v>Îmbunătățirea cadrului legal aferent sectorului horticol</v>
      </c>
      <c r="E166" s="287" t="str">
        <f>'Copy of PAG_2024_compilat_Final'!G346</f>
        <v>Proiect de lege aprobat de Guvern și transmis Parlamentului</v>
      </c>
      <c r="F166" s="298" t="str">
        <f>'Copy of PAG_2024_compilat_Final'!H346</f>
        <v xml:space="preserve"> 10.01.2024</v>
      </c>
      <c r="G166" s="298" t="str">
        <f>'Copy of PAG_2024_compilat_Final'!I346</f>
        <v xml:space="preserve"> 02.05.2024</v>
      </c>
      <c r="H166" s="298">
        <f>'Copy of PAG_2024_compilat_Final'!M346</f>
        <v>22950</v>
      </c>
      <c r="I166" s="288" t="str">
        <f>'Copy of PAG_2024_compilat_Final'!P346</f>
        <v>USAID, Proiectul Competitivitate și Reziliență Rurală în Moldova</v>
      </c>
      <c r="J166" s="288" t="str">
        <f>'Copy of PAG_2024_compilat_Final'!Q346</f>
        <v>Ministerul Agriculturii și Industriei Alimentare</v>
      </c>
      <c r="K166" s="288"/>
      <c r="L166" s="288" t="str">
        <f>'Copy of PAG_2024_compilat_Final'!S346</f>
        <v>Secretar de stat, domeniile de competență: vegetal, siguranța plantelor, siguranța alimentelor de origine vegetală, fond funciar, producția ecologică, Șarban Vasile</v>
      </c>
      <c r="M166" s="288" t="str">
        <f>'Copy of PAG_2024_compilat_Final'!T346</f>
        <v>Direcția Politici în Sectorul Vegetal</v>
      </c>
      <c r="N166" s="288" t="str">
        <f>'Copy of PAG_2024_compilat_Final'!U346</f>
        <v>Strategia națională de dezvoltare agricolă și rurală pentru anii 2023-2030, aprobată prin HG nr.56/2023</v>
      </c>
      <c r="O166" s="288" t="str">
        <f>'Copy of PAG_2024_compilat_Final'!V346</f>
        <v>Ruxanda Macuh, Direcția analiză, monitorizare și evaluare a politicilor, Tel. 022 204 518</v>
      </c>
      <c r="P166" s="289"/>
      <c r="Q166" s="289"/>
      <c r="R166" s="289"/>
      <c r="S166" s="289"/>
      <c r="T166" s="289"/>
    </row>
    <row r="167" spans="1:20" ht="76.5">
      <c r="A167" s="287">
        <v>164</v>
      </c>
      <c r="B167" s="287" t="str">
        <f>'Copy of PAG_2024_compilat_Final'!D347</f>
        <v>[UE] Modificarea Hotărârii de Guvern nr.708/2011 cu privire la aprobarea Reglementării tehnice „Metode de analiză în domeniul fabricării vinurilor”</v>
      </c>
      <c r="C167" s="287" t="str">
        <f>'Copy of PAG_2024_compilat_Final'!E347</f>
        <v>Regulamentul de punere în aplicare (UE) 2019/935 al Comisiei din 16 aprilie 2019 de stabilire a normelor de aplicare a Regulamentului (UE) nr. 1308/2013 al Parlamentului European și al Consiliului în ceea ce privește metodele de analiză pentru determinarea caracteristicilor fizice, chimice și organoleptice ale produselor vitivinicole și notificările deciziilor statelor membre referitoare la majorările tăriei alcoolice naturale</v>
      </c>
      <c r="D167" s="287" t="str">
        <f>'Copy of PAG_2024_compilat_Final'!F347</f>
        <v>Stabilirea metodelor de analiză pentru determinarea caracteristicilor fizice, chimice și organoleptice ale produselor vitivinicole</v>
      </c>
      <c r="E167" s="287" t="str">
        <f>'Copy of PAG_2024_compilat_Final'!G347</f>
        <v>Hotărâre de Guvern aprobată</v>
      </c>
      <c r="F167" s="298" t="str">
        <f>'Copy of PAG_2024_compilat_Final'!H347</f>
        <v xml:space="preserve"> 05.03.2024</v>
      </c>
      <c r="G167" s="298" t="str">
        <f>'Copy of PAG_2024_compilat_Final'!I347</f>
        <v xml:space="preserve"> 18.09.2024</v>
      </c>
      <c r="H167" s="298">
        <f>'Copy of PAG_2024_compilat_Final'!M347</f>
        <v>13464</v>
      </c>
      <c r="I167" s="288" t="str">
        <f>'Copy of PAG_2024_compilat_Final'!P347</f>
        <v xml:space="preserve"> 51.01</v>
      </c>
      <c r="J167" s="288" t="str">
        <f>'Copy of PAG_2024_compilat_Final'!Q347</f>
        <v>Ministerul Agriculturii și Industriei Alimentare</v>
      </c>
      <c r="K167" s="288"/>
      <c r="L167" s="288" t="str">
        <f>'Copy of PAG_2024_compilat_Final'!S347</f>
        <v>Secretar de stat, domeniile de competență: vitivinicol, consultanță, analiza pieței și dezvoltare rurală, Digolean Andrian</v>
      </c>
      <c r="M167" s="288" t="str">
        <f>'Copy of PAG_2024_compilat_Final'!T347</f>
        <v>Serviciul politici în sectorul vitivinicol și al băuturilor alcoolice</v>
      </c>
      <c r="N167" s="288" t="str">
        <f>'Copy of PAG_2024_compilat_Final'!U347</f>
        <v>PNA, cap. 11. Agricultură și Dezvoltare Rurală</v>
      </c>
      <c r="O167" s="288" t="str">
        <f>'Copy of PAG_2024_compilat_Final'!V347</f>
        <v>Ruxanda Macuh, Direcția analiză, monitorizare și evaluare a politicilor, Tel. 022 204 518</v>
      </c>
      <c r="P167" s="289"/>
      <c r="Q167" s="289"/>
      <c r="R167" s="289"/>
      <c r="S167" s="289"/>
      <c r="T167" s="289"/>
    </row>
    <row r="168" spans="1:20" ht="89.25">
      <c r="A168" s="287">
        <v>165</v>
      </c>
      <c r="B168" s="287" t="str">
        <f>'Copy of PAG_2024_compilat_Final'!D348</f>
        <v xml:space="preserve">Aprobarea proiectului de lege cu  privire la reglementarea organizării și desfășurării evenimentelor publice menționate la art. 2  alin. (2) din Legea nr. 26/2008 privind întrunirile </v>
      </c>
      <c r="C168" s="287"/>
      <c r="D168" s="287" t="str">
        <f>'Copy of PAG_2024_compilat_Final'!F348</f>
        <v xml:space="preserve">Reglementarea organizării și desfășurării evenimentelor publice  </v>
      </c>
      <c r="E168" s="287" t="str">
        <f>'Copy of PAG_2024_compilat_Final'!G348</f>
        <v>Proiect de lege aprobat de Guvern și transmis Parlamentului</v>
      </c>
      <c r="F168" s="298" t="str">
        <f>'Copy of PAG_2024_compilat_Final'!H348</f>
        <v xml:space="preserve"> 17.06.2024</v>
      </c>
      <c r="G168" s="298" t="str">
        <f>'Copy of PAG_2024_compilat_Final'!I348</f>
        <v xml:space="preserve"> 13.11.2024</v>
      </c>
      <c r="H168" s="298">
        <f>'Copy of PAG_2024_compilat_Final'!M348</f>
        <v>30000</v>
      </c>
      <c r="I168" s="288" t="str">
        <f>'Copy of PAG_2024_compilat_Final'!P348</f>
        <v xml:space="preserve"> 35.02; 35.04</v>
      </c>
      <c r="J168" s="288" t="str">
        <f>'Copy of PAG_2024_compilat_Final'!Q348</f>
        <v>Ministerul Afacerilor Interne</v>
      </c>
      <c r="K168" s="288"/>
      <c r="L168" s="288" t="str">
        <f>'Copy of PAG_2024_compilat_Final'!S348</f>
        <v>Secretar general adjunct al ministerului, Cojuhari Vladislav</v>
      </c>
      <c r="M168" s="288" t="str">
        <f>'Copy of PAG_2024_compilat_Final'!T348</f>
        <v>Direcția politici în domeniul ordinii și securității publice, combaterii criminalității</v>
      </c>
      <c r="N168" s="288" t="str">
        <f>'Copy of PAG_2024_compilat_Final'!U348</f>
        <v xml:space="preserve">HG nr.913/2022, POSP 2022-2025, OS 2.2, acțiunea 2.2.2.   </v>
      </c>
      <c r="O168" s="288" t="str">
        <f>'Copy of PAG_2024_compilat_Final'!V348</f>
        <v>Gheorghe Doncă, Direcția analiză, monitorizare și evaluare a politicilor, Tel. 022 255 310</v>
      </c>
      <c r="P168" s="289"/>
      <c r="Q168" s="289"/>
      <c r="R168" s="289"/>
      <c r="S168" s="289"/>
      <c r="T168" s="289"/>
    </row>
    <row r="169" spans="1:20" ht="102">
      <c r="A169" s="287">
        <v>166</v>
      </c>
      <c r="B169" s="287" t="str">
        <f>'Copy of PAG_2024_compilat_Final'!D349</f>
        <v>Aprobarea proiectului de lege cu privire la reorganizarea sistemului de ordine și securitate publică</v>
      </c>
      <c r="C169" s="287"/>
      <c r="D169" s="287" t="str">
        <f>'Copy of PAG_2024_compilat_Final'!F349</f>
        <v>Creșterea capacității de reacție și intervenție a Poliției în cazurile de comitere a contravențiilor sau a infracțiunilor, prin lărgirea competenței teritoriale ale agenților statului</v>
      </c>
      <c r="E169" s="287" t="str">
        <f>'Copy of PAG_2024_compilat_Final'!G349</f>
        <v>Proiect de lege aprobat de Guvern și transmis Parlamentului</v>
      </c>
      <c r="F169" s="298" t="str">
        <f>'Copy of PAG_2024_compilat_Final'!H349</f>
        <v xml:space="preserve"> 07.08.2023</v>
      </c>
      <c r="G169" s="298" t="str">
        <f>'Copy of PAG_2024_compilat_Final'!I349</f>
        <v xml:space="preserve"> 24.04.2024</v>
      </c>
      <c r="H169" s="298">
        <f>'Copy of PAG_2024_compilat_Final'!M349</f>
        <v>55200</v>
      </c>
      <c r="I169" s="288" t="str">
        <f>'Copy of PAG_2024_compilat_Final'!P349</f>
        <v xml:space="preserve"> 35.02; 35.04</v>
      </c>
      <c r="J169" s="288" t="str">
        <f>'Copy of PAG_2024_compilat_Final'!Q349</f>
        <v>Ministerul Afacerilor Interne</v>
      </c>
      <c r="K169" s="288"/>
      <c r="L169" s="288" t="str">
        <f>'Copy of PAG_2024_compilat_Final'!S349</f>
        <v>Secretar general adjunct al ministerului, Cojuhari Vladislav</v>
      </c>
      <c r="M169" s="288" t="str">
        <f>'Copy of PAG_2024_compilat_Final'!T349</f>
        <v>Direcția politici în domeniul ordinii și securității publice, combaterii criminalității; Inspectoratul General al Poliției; Inspectoratul General de Carabinieri</v>
      </c>
      <c r="N169" s="288" t="str">
        <f>'Copy of PAG_2024_compilat_Final'!U349</f>
        <v>PAG, cap. VI/Afaceri Interne, acțiunea 6.11.</v>
      </c>
      <c r="O169" s="288" t="str">
        <f>'Copy of PAG_2024_compilat_Final'!V349</f>
        <v>Gheorghe Doncă, Direcția analiză, monitorizare și evaluare a politicilor, Tel. 022 255 310</v>
      </c>
      <c r="P169" s="289"/>
      <c r="Q169" s="289"/>
      <c r="R169" s="289"/>
      <c r="S169" s="289"/>
      <c r="T169" s="289"/>
    </row>
    <row r="170" spans="1:20" ht="89.25">
      <c r="A170" s="287">
        <v>167</v>
      </c>
      <c r="B170" s="287" t="str">
        <f>'Copy of PAG_2024_compilat_Final'!D350</f>
        <v>Modificarea Legii nr.270/2008 privind azilul în Republica Moldova</v>
      </c>
      <c r="C170" s="287"/>
      <c r="D170" s="287" t="str">
        <f>'Copy of PAG_2024_compilat_Final'!F350</f>
        <v>Asigurarea condițiilor materiale de primire a solicitanților unei forme de protecție</v>
      </c>
      <c r="E170" s="287" t="str">
        <f>'Copy of PAG_2024_compilat_Final'!G350</f>
        <v>Proiect de lege aprobat de Guvern și transmis Parlamentului</v>
      </c>
      <c r="F170" s="298" t="str">
        <f>'Copy of PAG_2024_compilat_Final'!H350</f>
        <v xml:space="preserve"> 19.02.2024</v>
      </c>
      <c r="G170" s="298" t="str">
        <f>'Copy of PAG_2024_compilat_Final'!I350</f>
        <v xml:space="preserve"> 25.09.2024</v>
      </c>
      <c r="H170" s="298">
        <f>'Copy of PAG_2024_compilat_Final'!M350</f>
        <v>55200</v>
      </c>
      <c r="I170" s="288" t="str">
        <f>'Copy of PAG_2024_compilat_Final'!P350</f>
        <v xml:space="preserve"> 35.06; 35.03</v>
      </c>
      <c r="J170" s="288" t="str">
        <f>'Copy of PAG_2024_compilat_Final'!Q350</f>
        <v>Ministerul Afacerilor Interne</v>
      </c>
      <c r="K170" s="288"/>
      <c r="L170" s="288" t="str">
        <f>'Copy of PAG_2024_compilat_Final'!S350</f>
        <v>Secretar de stat, Costachi Jana</v>
      </c>
      <c r="M170" s="288" t="str">
        <f>'Copy of PAG_2024_compilat_Final'!T350</f>
        <v>Direcția politici în domeniul managementului integrat al frontierei de stat, migrației și azilului; Inspectoratul General pentru Migrație</v>
      </c>
      <c r="N170" s="288" t="str">
        <f>'Copy of PAG_2024_compilat_Final'!U350</f>
        <v>HG nr.808/2022, PGFMAIS 2022-2025, OS 2.1. acțiunea nr.2.1.1.</v>
      </c>
      <c r="O170" s="288" t="str">
        <f>'Copy of PAG_2024_compilat_Final'!V350</f>
        <v>Gheorghe Doncă, Direcția analiză, monitorizare și evaluare a politicilor, Tel. 022 255 310</v>
      </c>
      <c r="P170" s="289"/>
      <c r="Q170" s="289"/>
      <c r="R170" s="289"/>
      <c r="S170" s="289"/>
      <c r="T170" s="289"/>
    </row>
    <row r="171" spans="1:20" ht="114.75">
      <c r="A171" s="287">
        <v>168</v>
      </c>
      <c r="B171" s="287" t="str">
        <f>'Copy of PAG_2024_compilat_Final'!D351</f>
        <v>Aprobarea hotărârii de Guvern privind reorganizarea prin fuziune (absorbție) a unor instituții publice de învățământ și de formare  profesională din subordinea Ministerului Afacerilor Interne</v>
      </c>
      <c r="C171" s="287"/>
      <c r="D171" s="287" t="str">
        <f>'Copy of PAG_2024_compilat_Final'!F351</f>
        <v>Sporirea calității formării profesionale inițiale și continuă, orientată spre dezvoltarea competențelor și aptitudinilor profesionale ce derivă din standardele ocupaționale ale angajatorului</v>
      </c>
      <c r="E171" s="287" t="str">
        <f>'Copy of PAG_2024_compilat_Final'!G351</f>
        <v>Proiect de lege aprobat de Guvern și transmis Parlamentului</v>
      </c>
      <c r="F171" s="298" t="str">
        <f>'Copy of PAG_2024_compilat_Final'!H351</f>
        <v xml:space="preserve"> 24.01.2024</v>
      </c>
      <c r="G171" s="298" t="str">
        <f>'Copy of PAG_2024_compilat_Final'!I351</f>
        <v xml:space="preserve"> 17.04.2024</v>
      </c>
      <c r="H171" s="298">
        <f>'Copy of PAG_2024_compilat_Final'!M351</f>
        <v>30000</v>
      </c>
      <c r="I171" s="288" t="str">
        <f>'Copy of PAG_2024_compilat_Final'!P351</f>
        <v xml:space="preserve"> 35.01; 88.09; 88.10</v>
      </c>
      <c r="J171" s="288" t="str">
        <f>'Copy of PAG_2024_compilat_Final'!Q351</f>
        <v>Ministerul Afacerilor Interne</v>
      </c>
      <c r="K171" s="288"/>
      <c r="L171" s="288" t="str">
        <f>'Copy of PAG_2024_compilat_Final'!S351</f>
        <v>Secretar de stat, Misail-Nichitin Daniella</v>
      </c>
      <c r="M171" s="288" t="str">
        <f>'Copy of PAG_2024_compilat_Final'!T351</f>
        <v>Direcția management și politici de resurse umane; Academia „Ștefan cel Mare”</v>
      </c>
      <c r="N171" s="288" t="str">
        <f>'Copy of PAG_2024_compilat_Final'!U351</f>
        <v>PAG, cap. VI/Afaceri Interne, acțiunea 6.11.</v>
      </c>
      <c r="O171" s="288" t="str">
        <f>'Copy of PAG_2024_compilat_Final'!V351</f>
        <v>Gheorghe Doncă, Direcția analiză, monitorizare și evaluare a politicilor, Tel. 022 255 310</v>
      </c>
      <c r="P171" s="289"/>
      <c r="Q171" s="289"/>
      <c r="R171" s="289"/>
      <c r="S171" s="289"/>
      <c r="T171" s="289"/>
    </row>
    <row r="172" spans="1:20" ht="140.25">
      <c r="A172" s="287">
        <v>169</v>
      </c>
      <c r="B172" s="287" t="str">
        <f>'Copy of PAG_2024_compilat_Final'!D352</f>
        <v xml:space="preserve">Aprobarea hotărârii de Guvern cu privire la aprobarea conceptului și regulamentului de organizare și funcționare a Sistemului Informațional automatizat E-dosar </v>
      </c>
      <c r="C172" s="287"/>
      <c r="D172" s="287" t="str">
        <f>'Copy of PAG_2024_compilat_Final'!F352</f>
        <v>Standardizarea și digitalizarea procesului contravențional și penal pentru asigurarea evidenței unificate la nivel de țară a datelor aferente, precum și urmăririi executării măsurilor şi/sau sancțiunilor și pedepselor aplicate</v>
      </c>
      <c r="E172" s="287" t="str">
        <f>'Copy of PAG_2024_compilat_Final'!G352</f>
        <v>Hotărâre de Guvern aprobată</v>
      </c>
      <c r="F172" s="298" t="str">
        <f>'Copy of PAG_2024_compilat_Final'!H352</f>
        <v xml:space="preserve"> 11.03.2024</v>
      </c>
      <c r="G172" s="298" t="str">
        <f>'Copy of PAG_2024_compilat_Final'!I352</f>
        <v xml:space="preserve"> 09.10.2024</v>
      </c>
      <c r="H172" s="298">
        <f>'Copy of PAG_2024_compilat_Final'!M352</f>
        <v>30000</v>
      </c>
      <c r="I172" s="288" t="str">
        <f>'Copy of PAG_2024_compilat_Final'!P352</f>
        <v xml:space="preserve"> 35.02; 35.04</v>
      </c>
      <c r="J172" s="288" t="str">
        <f>'Copy of PAG_2024_compilat_Final'!Q352</f>
        <v>Ministerul Afacerilor Interne</v>
      </c>
      <c r="K172" s="288"/>
      <c r="L172" s="288" t="str">
        <f>'Copy of PAG_2024_compilat_Final'!S352</f>
        <v>Secretar general adjunct al ministerului, Cojuhari Vladislav</v>
      </c>
      <c r="M172" s="288" t="str">
        <f>'Copy of PAG_2024_compilat_Final'!T352</f>
        <v>Direcția politici în domeniul ordinii și securității publice, combaterii criminalității; Serviciul tehnologii informaționale; Inspectoratul General al Poliției</v>
      </c>
      <c r="N172" s="288" t="str">
        <f>'Copy of PAG_2024_compilat_Final'!U352</f>
        <v>HG nr.947/2022, PCISSFPID 2022-2025, OS nr.5.3, acțiunile 5.3.12; 5.3.13</v>
      </c>
      <c r="O172" s="288" t="str">
        <f>'Copy of PAG_2024_compilat_Final'!V352</f>
        <v>Gheorghe Doncă, Direcția analiză, monitorizare și evaluare a politicilor, Tel. 022 255 310</v>
      </c>
      <c r="P172" s="289"/>
      <c r="Q172" s="289"/>
      <c r="R172" s="289"/>
      <c r="S172" s="289"/>
      <c r="T172" s="289"/>
    </row>
    <row r="173" spans="1:20" ht="102">
      <c r="A173" s="287">
        <v>170</v>
      </c>
      <c r="B173" s="287" t="str">
        <f>'Copy of PAG_2024_compilat_Final'!D353</f>
        <v>Aprobarea hotărârii de Guvern cu privire la aprobarea conceptului și regulamentului privind aplicația suport informațional pentru angajații sistemului afacerilor interne (e-data)</v>
      </c>
      <c r="C173" s="287"/>
      <c r="D173" s="287" t="str">
        <f>'Copy of PAG_2024_compilat_Final'!F353</f>
        <v>Asigurarea interoperabilității sistemelor de colectare și evidență a datelor despre mijloacele de transport, proprietarii și conducătorii acestora</v>
      </c>
      <c r="E173" s="287" t="str">
        <f>'Copy of PAG_2024_compilat_Final'!G353</f>
        <v>Hotărâre de Guvern aprobată</v>
      </c>
      <c r="F173" s="298" t="str">
        <f>'Copy of PAG_2024_compilat_Final'!H353</f>
        <v xml:space="preserve"> 01.07.2024</v>
      </c>
      <c r="G173" s="298" t="str">
        <f>'Copy of PAG_2024_compilat_Final'!I353</f>
        <v xml:space="preserve"> 06.11.2024</v>
      </c>
      <c r="H173" s="298">
        <f>'Copy of PAG_2024_compilat_Final'!M353</f>
        <v>55200</v>
      </c>
      <c r="I173" s="288" t="str">
        <f>'Copy of PAG_2024_compilat_Final'!P353</f>
        <v xml:space="preserve"> 35.02; 35.04</v>
      </c>
      <c r="J173" s="288" t="str">
        <f>'Copy of PAG_2024_compilat_Final'!Q353</f>
        <v>Ministerul Afacerilor Interne</v>
      </c>
      <c r="K173" s="288"/>
      <c r="L173" s="288" t="str">
        <f>'Copy of PAG_2024_compilat_Final'!S353</f>
        <v>Secretar general adjunct al ministerului, Cojuhari Vladislav</v>
      </c>
      <c r="M173" s="288" t="str">
        <f>'Copy of PAG_2024_compilat_Final'!T353</f>
        <v>Direcția politici în domeniul ordinii și securității publice, combaterii criminalității; Serviciul tehnologii informaționale; Inspectoratul General al Poliției</v>
      </c>
      <c r="N173" s="288" t="str">
        <f>'Copy of PAG_2024_compilat_Final'!U353</f>
        <v>HG nr.947/2022, PCISSFPID 2022-2025, OS nr.6.2, acțiunea 6.2.4.</v>
      </c>
      <c r="O173" s="288" t="str">
        <f>'Copy of PAG_2024_compilat_Final'!V353</f>
        <v>Gheorghe Doncă, Direcția analiză, monitorizare și evaluare a politicilor, Tel. 022 255 310</v>
      </c>
      <c r="P173" s="289"/>
      <c r="Q173" s="289"/>
      <c r="R173" s="289"/>
      <c r="S173" s="289"/>
      <c r="T173" s="289"/>
    </row>
    <row r="174" spans="1:20" ht="102">
      <c r="A174" s="287">
        <v>171</v>
      </c>
      <c r="B174" s="287" t="str">
        <f>'Copy of PAG_2024_compilat_Final'!D354</f>
        <v>Aprobarea hotărârii de Guvern cu privire la aprobarea conceptului și regulamentului de organizare și funcționare a Sistemului informațional automatizat de evidență a agresorilor și în cazurile de violență în familie</v>
      </c>
      <c r="C174" s="287"/>
      <c r="D174" s="287" t="str">
        <f>'Copy of PAG_2024_compilat_Final'!F354</f>
        <v>Formarea și ținerea Registrului electronic al agresorilor familiali ca resursă informațională în domeniul prevenirii și combaterii violenței în familie</v>
      </c>
      <c r="E174" s="287" t="str">
        <f>'Copy of PAG_2024_compilat_Final'!G354</f>
        <v>Hotărâre de Guvern aprobată</v>
      </c>
      <c r="F174" s="298" t="str">
        <f>'Copy of PAG_2024_compilat_Final'!H354</f>
        <v xml:space="preserve"> 16.04.2024</v>
      </c>
      <c r="G174" s="298" t="str">
        <f>'Copy of PAG_2024_compilat_Final'!I354</f>
        <v xml:space="preserve"> 11.12.2024</v>
      </c>
      <c r="H174" s="298">
        <f>'Copy of PAG_2024_compilat_Final'!M354</f>
        <v>55200</v>
      </c>
      <c r="I174" s="288" t="str">
        <f>'Copy of PAG_2024_compilat_Final'!P354</f>
        <v xml:space="preserve"> 35.02; 35.04</v>
      </c>
      <c r="J174" s="288" t="str">
        <f>'Copy of PAG_2024_compilat_Final'!Q354</f>
        <v>Ministerul Afacerilor Interne</v>
      </c>
      <c r="K174" s="288"/>
      <c r="L174" s="288" t="str">
        <f>'Copy of PAG_2024_compilat_Final'!S354</f>
        <v>Secretar de stat, Misail-Nichitin Daniella</v>
      </c>
      <c r="M174" s="288" t="str">
        <f>'Copy of PAG_2024_compilat_Final'!T354</f>
        <v>Direcția politici în domeniul ordinii și securității publice, combaterii criminalității; Serviciul tehnologii informaționale; Inspectoratul General al Poliției</v>
      </c>
      <c r="N174" s="288" t="str">
        <f>'Copy of PAG_2024_compilat_Final'!U354</f>
        <v>HG nr.947/2022, PCISSFPID 2022-2025, OS nr.6.2, acțiunea 6.2.5</v>
      </c>
      <c r="O174" s="288" t="str">
        <f>'Copy of PAG_2024_compilat_Final'!V354</f>
        <v>Gheorghe Doncă, Direcția analiză, monitorizare și evaluare a politicilor, Tel. 022 255 310</v>
      </c>
      <c r="P174" s="289"/>
      <c r="Q174" s="289"/>
      <c r="R174" s="289"/>
      <c r="S174" s="289"/>
      <c r="T174" s="289"/>
    </row>
    <row r="175" spans="1:20" ht="102">
      <c r="A175" s="287">
        <v>172</v>
      </c>
      <c r="B175" s="287" t="str">
        <f>'Copy of PAG_2024_compilat_Final'!D355</f>
        <v>Modificarea Legii nr.50/2012 privind prevenirea și combaterea criminalității organizate</v>
      </c>
      <c r="C175" s="287"/>
      <c r="D175" s="287" t="str">
        <f>'Copy of PAG_2024_compilat_Final'!F355</f>
        <v xml:space="preserve">Racordarea la prevederile Codului de Procedură Penală al Republicii Moldova nr.122/2003, precum și lărgirea domeniului de aplicare a agravantei comiterii infracțiunilor </v>
      </c>
      <c r="E175" s="287" t="str">
        <f>'Copy of PAG_2024_compilat_Final'!G355</f>
        <v>Proiect de lege aprobat de Guvern și transmis Parlamentului</v>
      </c>
      <c r="F175" s="298" t="str">
        <f>'Copy of PAG_2024_compilat_Final'!H355</f>
        <v xml:space="preserve"> 15.01.2024</v>
      </c>
      <c r="G175" s="298" t="str">
        <f>'Copy of PAG_2024_compilat_Final'!I355</f>
        <v xml:space="preserve"> 17.04.2024</v>
      </c>
      <c r="H175" s="298">
        <f>'Copy of PAG_2024_compilat_Final'!M355</f>
        <v>30000</v>
      </c>
      <c r="I175" s="288" t="str">
        <f>'Copy of PAG_2024_compilat_Final'!P355</f>
        <v xml:space="preserve"> 35.02; 35.04</v>
      </c>
      <c r="J175" s="288" t="str">
        <f>'Copy of PAG_2024_compilat_Final'!Q355</f>
        <v>Ministerul Afacerilor Interne</v>
      </c>
      <c r="K175" s="288"/>
      <c r="L175" s="288" t="str">
        <f>'Copy of PAG_2024_compilat_Final'!S355</f>
        <v>Secretar general adjunct al ministerului, Cojuhari Vladislav</v>
      </c>
      <c r="M175" s="288" t="str">
        <f>'Copy of PAG_2024_compilat_Final'!T355</f>
        <v>Direcția politici în domeniul ordinii și securității publice, combaterii criminalității; Inspectoratul General al Poliției</v>
      </c>
      <c r="N175" s="288" t="str">
        <f>'Copy of PAG_2024_compilat_Final'!U355</f>
        <v>HG nr.948/2022, PPCC 2022-2025, OS nr.4.1., acțiunea 4.1.1.</v>
      </c>
      <c r="O175" s="288" t="str">
        <f>'Copy of PAG_2024_compilat_Final'!V355</f>
        <v>Gheorghe Doncă, Direcția analiză, monitorizare și evaluare a politicilor, Tel. 022 255 310</v>
      </c>
      <c r="P175" s="289"/>
      <c r="Q175" s="289"/>
      <c r="R175" s="289"/>
      <c r="S175" s="289"/>
      <c r="T175" s="289"/>
    </row>
    <row r="176" spans="1:20" ht="63.75">
      <c r="A176" s="287">
        <v>173</v>
      </c>
      <c r="B176" s="287" t="str">
        <f>'Copy of PAG_2024_compilat_Final'!D356</f>
        <v>Modificarea Legii nr.104/2020 cu privire la rezervele de stat și de mobilizare</v>
      </c>
      <c r="C176" s="287"/>
      <c r="D176" s="287" t="str">
        <f>'Copy of PAG_2024_compilat_Final'!F356</f>
        <v>Eficientizarea activității de administrare și consolidare a capacităților rezervelor de stat și de mobilizare</v>
      </c>
      <c r="E176" s="287" t="str">
        <f>'Copy of PAG_2024_compilat_Final'!G356</f>
        <v>Proiect de lege aprobat de Guvern și transmis Parlamentului</v>
      </c>
      <c r="F176" s="298" t="str">
        <f>'Copy of PAG_2024_compilat_Final'!H356</f>
        <v xml:space="preserve"> 27.10.2023</v>
      </c>
      <c r="G176" s="298" t="str">
        <f>'Copy of PAG_2024_compilat_Final'!I356</f>
        <v xml:space="preserve"> 20.03.2024</v>
      </c>
      <c r="H176" s="298">
        <f>'Copy of PAG_2024_compilat_Final'!M356</f>
        <v>30000</v>
      </c>
      <c r="I176" s="288" t="str">
        <f>'Copy of PAG_2024_compilat_Final'!P356</f>
        <v xml:space="preserve"> 27.02; 27.03</v>
      </c>
      <c r="J176" s="288" t="str">
        <f>'Copy of PAG_2024_compilat_Final'!Q356</f>
        <v>Ministerul Afacerilor Interne</v>
      </c>
      <c r="K176" s="288"/>
      <c r="L176" s="288" t="str">
        <f>'Copy of PAG_2024_compilat_Final'!S356</f>
        <v>Secretar de stat, Costachi Jana</v>
      </c>
      <c r="M176" s="288" t="str">
        <f>'Copy of PAG_2024_compilat_Final'!T356</f>
        <v>Direcția politici în domeniul situațiilor de urgență, excepționale și conexe; Agenția Rezerve Materiale</v>
      </c>
      <c r="N176" s="288" t="str">
        <f>'Copy of PAG_2024_compilat_Final'!U356</f>
        <v>PAG, cap. VI/Afaceri Interne, acțiunea 6.1.</v>
      </c>
      <c r="O176" s="288" t="str">
        <f>'Copy of PAG_2024_compilat_Final'!V356</f>
        <v>Gheorghe Doncă, Direcția analiză, monitorizare și evaluare a politicilor, Tel. 022 255 310</v>
      </c>
      <c r="P176" s="289"/>
      <c r="Q176" s="289"/>
      <c r="R176" s="289"/>
      <c r="S176" s="289"/>
      <c r="T176" s="289"/>
    </row>
    <row r="177" spans="1:20" ht="127.5">
      <c r="A177" s="288"/>
      <c r="B177" s="288" t="str">
        <f>'Copy of PAG_2024_compilat_Final'!D357</f>
        <v>Aprobarea hotărârii de Guvern privind aprobarea proiectului de lege cu privire la ratificarea Acordului dintre Republica Moldova, pe de o parte, și Uniunea Europeană pe de altă parte, privind participarea Republicii Moldova la Mecanismul de Protecție Civilă al Uniunii Europene</v>
      </c>
      <c r="C177" s="288"/>
      <c r="D177" s="288" t="str">
        <f>'Copy of PAG_2024_compilat_Final'!F357</f>
        <v xml:space="preserve">Stabilirea și promovarea relațiilor de cooperare cu UE </v>
      </c>
      <c r="E177" s="288" t="str">
        <f>'Copy of PAG_2024_compilat_Final'!G357</f>
        <v>Proiect de lege aprobat de Guvern și transmis Parlamentului</v>
      </c>
      <c r="F177" s="288" t="str">
        <f>'Copy of PAG_2024_compilat_Final'!H357</f>
        <v xml:space="preserve"> 20.08.2024</v>
      </c>
      <c r="G177" s="288" t="str">
        <f>'Copy of PAG_2024_compilat_Final'!I357</f>
        <v xml:space="preserve"> 27.11.2024</v>
      </c>
      <c r="H177" s="300">
        <f>'Copy of PAG_2024_compilat_Final'!$M$357</f>
        <v>55200</v>
      </c>
      <c r="I177" s="288" t="str">
        <f>'Copy of PAG_2024_compilat_Final'!P357</f>
        <v xml:space="preserve"> 35.01</v>
      </c>
      <c r="J177" s="288" t="str">
        <f>'Copy of PAG_2024_compilat_Final'!Q357</f>
        <v>Ministerul Afacerilor Interne</v>
      </c>
      <c r="K177" s="288"/>
      <c r="L177" s="288" t="str">
        <f>'Copy of PAG_2024_compilat_Final'!S357</f>
        <v>Secretar de stat, Cecoltan Andrei</v>
      </c>
      <c r="M177" s="288" t="str">
        <f>'Copy of PAG_2024_compilat_Final'!T357</f>
        <v>Direcția cooperare internațională și integrare europeană; Direcția politici în domeniul situațiilor de urgență, excepționale și conexe; Inspectoratul General pentru Situații de Urgență</v>
      </c>
      <c r="N177" s="288" t="str">
        <f>'Copy of PAG_2024_compilat_Final'!U357</f>
        <v>HG nr.846/2022, PPGSUE 2022-2025, OS nr. 3.2., acțiunea 3.2.1</v>
      </c>
      <c r="O177" s="310"/>
      <c r="P177" s="289"/>
      <c r="Q177" s="289"/>
      <c r="R177" s="289"/>
      <c r="S177" s="289"/>
      <c r="T177" s="289"/>
    </row>
    <row r="178" spans="1:20" ht="89.25">
      <c r="A178" s="288"/>
      <c r="B178" s="288" t="str">
        <f>'Copy of PAG_2024_compilat_Final'!D358</f>
        <v>Aprobarea hotărârii de Guvern pentru implementarea Legii cu privire la frontiera de stat a Republicii Moldova</v>
      </c>
      <c r="C178" s="288"/>
      <c r="D178" s="288" t="str">
        <f>'Copy of PAG_2024_compilat_Final'!F358</f>
        <v>Punerea în aplicare a noii Legi cu privire la frontiera de stat a Republicii Moldova</v>
      </c>
      <c r="E178" s="288" t="str">
        <f>'Copy of PAG_2024_compilat_Final'!G358</f>
        <v>Hotărâre de Guvern aprobată</v>
      </c>
      <c r="F178" s="288" t="str">
        <f>'Copy of PAG_2024_compilat_Final'!H358</f>
        <v xml:space="preserve"> 08.07.2024</v>
      </c>
      <c r="G178" s="288" t="str">
        <f>'Copy of PAG_2024_compilat_Final'!I358</f>
        <v xml:space="preserve"> 27.11.2024</v>
      </c>
      <c r="H178" s="300">
        <f>'Copy of PAG_2024_compilat_Final'!$M$358</f>
        <v>55200</v>
      </c>
      <c r="I178" s="288" t="str">
        <f>'Copy of PAG_2024_compilat_Final'!P358</f>
        <v xml:space="preserve"> 35.01; 35.06</v>
      </c>
      <c r="J178" s="288" t="str">
        <f>'Copy of PAG_2024_compilat_Final'!Q358</f>
        <v>Ministerul Afacerilor Interne</v>
      </c>
      <c r="K178" s="288"/>
      <c r="L178" s="288" t="str">
        <f>'Copy of PAG_2024_compilat_Final'!S358</f>
        <v>Secretar de stat, Costachi Jana</v>
      </c>
      <c r="M178" s="288" t="str">
        <f>'Copy of PAG_2024_compilat_Final'!T358</f>
        <v>Direcția politici în domeniul managementului integrat al frontierei de stat, migrației și azilului; Inspectoratul General al Poliției de Frontieră</v>
      </c>
      <c r="N178" s="288" t="str">
        <f>'Copy of PAG_2024_compilat_Final'!U358</f>
        <v>HG nr.658/2022, SDDAI 2022-2030, OG 3.1</v>
      </c>
      <c r="O178" s="310"/>
      <c r="P178" s="289"/>
      <c r="Q178" s="289"/>
      <c r="R178" s="289"/>
      <c r="S178" s="289"/>
      <c r="T178" s="289"/>
    </row>
    <row r="179" spans="1:20" ht="89.25">
      <c r="A179" s="288"/>
      <c r="B179" s="288" t="str">
        <f>'Copy of PAG_2024_compilat_Final'!D359</f>
        <v>Modificarea Hotărârii de Guvern nr.21/2023 privind acordarea protecției temporare persoanelor strămutate din Ucraina</v>
      </c>
      <c r="C179" s="288"/>
      <c r="D179" s="288" t="str">
        <f>'Copy of PAG_2024_compilat_Final'!F359</f>
        <v>Acordarea protecției temporare persoanelor strămutate din Ucraina în anul 2024</v>
      </c>
      <c r="E179" s="288" t="str">
        <f>'Copy of PAG_2024_compilat_Final'!G359</f>
        <v>Hotărâre de Guvern aprobată</v>
      </c>
      <c r="F179" s="288" t="str">
        <f>'Copy of PAG_2024_compilat_Final'!H359</f>
        <v xml:space="preserve"> 02.01.2024</v>
      </c>
      <c r="G179" s="288" t="str">
        <f>'Copy of PAG_2024_compilat_Final'!I359</f>
        <v xml:space="preserve"> 27.03.2024</v>
      </c>
      <c r="H179" s="300">
        <f>'Copy of PAG_2024_compilat_Final'!$M$359</f>
        <v>30000</v>
      </c>
      <c r="I179" s="288" t="str">
        <f>'Copy of PAG_2024_compilat_Final'!P359</f>
        <v xml:space="preserve"> 35.01; 35.03</v>
      </c>
      <c r="J179" s="288" t="str">
        <f>'Copy of PAG_2024_compilat_Final'!Q359</f>
        <v>Ministerul Afacerilor Interne</v>
      </c>
      <c r="K179" s="288"/>
      <c r="L179" s="288" t="str">
        <f>'Copy of PAG_2024_compilat_Final'!S359</f>
        <v>Secretar de stat, Costachi Jana</v>
      </c>
      <c r="M179" s="288" t="str">
        <f>'Copy of PAG_2024_compilat_Final'!T359</f>
        <v>Direcția politici în domeniul managementului integrat al frontierei de stat, migrației și azilului; Inspectoratul General pentru Migrație</v>
      </c>
      <c r="N179" s="288" t="str">
        <f>'Copy of PAG_2024_compilat_Final'!U359</f>
        <v>HG nr.658/2022, SDDAI 2022-2030, OG 4.1</v>
      </c>
      <c r="O179" s="310"/>
      <c r="P179" s="289"/>
      <c r="Q179" s="289"/>
      <c r="R179" s="289"/>
      <c r="S179" s="289"/>
      <c r="T179" s="289"/>
    </row>
    <row r="180" spans="1:20" ht="89.25">
      <c r="A180" s="288"/>
      <c r="B180" s="288" t="str">
        <f>'Copy of PAG_2024_compilat_Final'!D360</f>
        <v>Aprobarea hotărârii de Guvern pentru implementarea Legii cu privire la regimul străinilor</v>
      </c>
      <c r="C180" s="288"/>
      <c r="D180" s="288" t="str">
        <f>'Copy of PAG_2024_compilat_Final'!F360</f>
        <v>Punerea în aplicare a noii Legi cu privire la regimul străinilor</v>
      </c>
      <c r="E180" s="288" t="str">
        <f>'Copy of PAG_2024_compilat_Final'!G360</f>
        <v>Hotărâre de Guvern aprobată</v>
      </c>
      <c r="F180" s="288" t="str">
        <f>'Copy of PAG_2024_compilat_Final'!H360</f>
        <v xml:space="preserve"> 09.06.2024</v>
      </c>
      <c r="G180" s="288" t="str">
        <f>'Copy of PAG_2024_compilat_Final'!I360</f>
        <v xml:space="preserve"> 11.12.2024</v>
      </c>
      <c r="H180" s="300">
        <f>'Copy of PAG_2024_compilat_Final'!$M$360</f>
        <v>55200</v>
      </c>
      <c r="I180" s="288" t="str">
        <f>'Copy of PAG_2024_compilat_Final'!P360</f>
        <v xml:space="preserve"> 35.01; 35.03</v>
      </c>
      <c r="J180" s="288" t="str">
        <f>'Copy of PAG_2024_compilat_Final'!Q360</f>
        <v>Ministerul Afacerilor Interne</v>
      </c>
      <c r="K180" s="288"/>
      <c r="L180" s="288" t="str">
        <f>'Copy of PAG_2024_compilat_Final'!S360</f>
        <v>Secretar de stat, Costachi Jana</v>
      </c>
      <c r="M180" s="288" t="str">
        <f>'Copy of PAG_2024_compilat_Final'!T360</f>
        <v>Direcția politici în domeniul managementului integrat al frontierei de stat, migrației și azilului; Inspectoratul General pentru Migrație</v>
      </c>
      <c r="N180" s="288" t="str">
        <f>'Copy of PAG_2024_compilat_Final'!U360</f>
        <v>HG nr.658/2022, SDDAI 2022-2030, OG 4.1</v>
      </c>
      <c r="O180" s="310"/>
      <c r="P180" s="289"/>
      <c r="Q180" s="289"/>
      <c r="R180" s="289"/>
      <c r="S180" s="289"/>
      <c r="T180" s="289"/>
    </row>
    <row r="181" spans="1:20" ht="63.75">
      <c r="A181" s="288"/>
      <c r="B181" s="288" t="str">
        <f>'Copy of PAG_2024_compilat_Final'!D361</f>
        <v>[UE] Aprobarea hotărârii de Guvern cu privire la consolidarea sistemului de gestionare a crizelor și rezilienței la nivel național</v>
      </c>
      <c r="C181" s="288" t="str">
        <f>'Copy of PAG_2024_compilat_Final'!E361</f>
        <v>Directiva (UE) 2022/2557 a Parlamentului European și a Consiliului din 14 decembrie 2022 privind reziliența entităților critice și de abrogare a Directivei 2008/114/CE a Consiliului</v>
      </c>
      <c r="D181" s="288" t="str">
        <f>'Copy of PAG_2024_compilat_Final'!F361</f>
        <v>Dezvoltarea sistemului de gestionare a crizelor și rezilienței la nivel național</v>
      </c>
      <c r="E181" s="288" t="str">
        <f>'Copy of PAG_2024_compilat_Final'!G361</f>
        <v>Hotărâre de Guvern aprobată</v>
      </c>
      <c r="F181" s="288" t="str">
        <f>'Copy of PAG_2024_compilat_Final'!H361</f>
        <v xml:space="preserve"> 15.04.2024</v>
      </c>
      <c r="G181" s="288" t="str">
        <f>'Copy of PAG_2024_compilat_Final'!I361</f>
        <v xml:space="preserve"> 09.10.2024</v>
      </c>
      <c r="H181" s="300">
        <f>'Copy of PAG_2024_compilat_Final'!$M$361</f>
        <v>30000</v>
      </c>
      <c r="I181" s="288" t="str">
        <f>'Copy of PAG_2024_compilat_Final'!P361</f>
        <v xml:space="preserve"> 35.05; 35.01</v>
      </c>
      <c r="J181" s="288" t="str">
        <f>'Copy of PAG_2024_compilat_Final'!Q361</f>
        <v>Ministerul Afacerilor Interne</v>
      </c>
      <c r="K181" s="288"/>
      <c r="L181" s="288" t="str">
        <f>'Copy of PAG_2024_compilat_Final'!S361</f>
        <v>Secretar de stat, Costachi Jana</v>
      </c>
      <c r="M181" s="288" t="str">
        <f>'Copy of PAG_2024_compilat_Final'!T361</f>
        <v>Inspectoratul de Management Operațional</v>
      </c>
      <c r="N181" s="288" t="str">
        <f>'Copy of PAG_2024_compilat_Final'!U361</f>
        <v>SND, Legea nr.315/2022, capitolul 5.29 Politici și management de securitate și ordine publică, acțiunea 14.</v>
      </c>
      <c r="O181" s="310"/>
      <c r="P181" s="289"/>
      <c r="Q181" s="289"/>
      <c r="R181" s="289"/>
      <c r="S181" s="289"/>
      <c r="T181" s="289"/>
    </row>
    <row r="182" spans="1:20" ht="76.5">
      <c r="A182" s="288"/>
      <c r="B182" s="288" t="str">
        <f>'Copy of PAG_2024_compilat_Final'!D362</f>
        <v xml:space="preserve">Aprobarea hotărârii de Guvern cu privire la aprobarea Regulamentului  de organizare și funcționarea a Clubului sportiv central „Dinamo” a Ministerului Afacerilor Interne </v>
      </c>
      <c r="C182" s="288"/>
      <c r="D182" s="288" t="str">
        <f>'Copy of PAG_2024_compilat_Final'!F362</f>
        <v xml:space="preserve">Reorganizarea Clubului sportiv central „Dinamo” a Ministerului Afacerilor Interne </v>
      </c>
      <c r="E182" s="288" t="str">
        <f>'Copy of PAG_2024_compilat_Final'!G362</f>
        <v>Hotărâre de Guvern aprobată</v>
      </c>
      <c r="F182" s="288" t="str">
        <f>'Copy of PAG_2024_compilat_Final'!H362</f>
        <v xml:space="preserve"> 24.01.2024</v>
      </c>
      <c r="G182" s="288" t="str">
        <f>'Copy of PAG_2024_compilat_Final'!I362</f>
        <v xml:space="preserve"> 24.04.2024</v>
      </c>
      <c r="H182" s="300">
        <f>'Copy of PAG_2024_compilat_Final'!$M$362</f>
        <v>30000</v>
      </c>
      <c r="I182" s="288" t="str">
        <f>'Copy of PAG_2024_compilat_Final'!P362</f>
        <v xml:space="preserve"> 35.05</v>
      </c>
      <c r="J182" s="288" t="str">
        <f>'Copy of PAG_2024_compilat_Final'!Q362</f>
        <v xml:space="preserve">Ministerul Afacerilor Interne </v>
      </c>
      <c r="K182" s="288"/>
      <c r="L182" s="288" t="str">
        <f>'Copy of PAG_2024_compilat_Final'!S362</f>
        <v>Secretar de stat, Misail-Nichitin Daniella</v>
      </c>
      <c r="M182" s="288" t="str">
        <f>'Copy of PAG_2024_compilat_Final'!T362</f>
        <v>Direcția management și politici de resurse umane; Clubul sportiv central „Dinamo”</v>
      </c>
      <c r="N182" s="288" t="str">
        <f>'Copy of PAG_2024_compilat_Final'!U362</f>
        <v>PAG, cap.IX/Apărare, acțiunea 9.5.</v>
      </c>
      <c r="O182" s="310"/>
      <c r="P182" s="289"/>
      <c r="Q182" s="289"/>
      <c r="R182" s="289"/>
      <c r="S182" s="289"/>
      <c r="T182" s="289"/>
    </row>
    <row r="183" spans="1:20" ht="114.75">
      <c r="A183" s="288"/>
      <c r="B183" s="288" t="str">
        <f>'Copy of PAG_2024_compilat_Final'!D363</f>
        <v>[UE] Aprobarea hotărârii de Guvern cu privire la aprobarea Regulamentului cu privire la analiza de impact asupra siguranței rutiere și operațiunea de audit în domeniul siguranței rutiere</v>
      </c>
      <c r="C183" s="288" t="str">
        <f>'Copy of PAG_2024_compilat_Final'!E363</f>
        <v xml:space="preserve">Directiva 2008/96/CE </v>
      </c>
      <c r="D183" s="288" t="str">
        <f>'Copy of PAG_2024_compilat_Final'!F363</f>
        <v>Sporirea gradului de siguranță a infrastructurii rutiere</v>
      </c>
      <c r="E183" s="288" t="str">
        <f>'Copy of PAG_2024_compilat_Final'!G363</f>
        <v>Hotărâre de Guvern aprobată</v>
      </c>
      <c r="F183" s="288" t="str">
        <f>'Copy of PAG_2024_compilat_Final'!H363</f>
        <v xml:space="preserve"> 01.02.2024</v>
      </c>
      <c r="G183" s="288" t="str">
        <f>'Copy of PAG_2024_compilat_Final'!I363</f>
        <v xml:space="preserve"> 03.07.2024</v>
      </c>
      <c r="H183" s="300">
        <f>'Copy of PAG_2024_compilat_Final'!$M$363</f>
        <v>88800</v>
      </c>
      <c r="I183" s="288" t="str">
        <f>'Copy of PAG_2024_compilat_Final'!P363</f>
        <v xml:space="preserve"> 64.02</v>
      </c>
      <c r="J183" s="288" t="str">
        <f>'Copy of PAG_2024_compilat_Final'!Q363</f>
        <v xml:space="preserve">Ministerul Infrastructurii și Dezvoltării Regionale </v>
      </c>
      <c r="K183" s="288"/>
      <c r="L183" s="288" t="str">
        <f>'Copy of PAG_2024_compilat_Final'!S363</f>
        <v xml:space="preserve">Secretar de stat, domeniul infrastructurii de transport, Mîndra Nicolae
</v>
      </c>
      <c r="M183" s="288" t="str">
        <f>'Copy of PAG_2024_compilat_Final'!T363</f>
        <v>Direcția politici în domeniul dezvoltării drumurilor; Direcția politici în domeniul întreținerii drumurilor; Serviciul siguranță rutieră</v>
      </c>
      <c r="N183" s="288" t="str">
        <f>'Copy of PAG_2024_compilat_Final'!U363</f>
        <v>SND, 5.18 Politici şi management în domeniul transporturilor şi infrastructurii drumurilor și 5.19 Dezvoltarea drumurilor și a transporturilor rutiere; PNA, cap. 21. Rețele transeuropene</v>
      </c>
      <c r="O183" s="310"/>
      <c r="P183" s="289"/>
      <c r="Q183" s="289"/>
      <c r="R183" s="289"/>
      <c r="S183" s="289"/>
      <c r="T183" s="289"/>
    </row>
    <row r="184" spans="1:20" ht="15">
      <c r="A184" s="365" t="s">
        <v>1143</v>
      </c>
      <c r="B184" s="365"/>
      <c r="C184" s="365"/>
      <c r="D184" s="365"/>
      <c r="E184" s="365"/>
      <c r="F184" s="365"/>
      <c r="G184" s="365"/>
      <c r="H184" s="365"/>
      <c r="I184" s="365"/>
      <c r="J184" s="365"/>
      <c r="K184" s="365"/>
      <c r="L184" s="365"/>
      <c r="M184" s="365"/>
      <c r="N184" s="365"/>
      <c r="O184" s="367"/>
    </row>
    <row r="185" spans="1:20" ht="102">
      <c r="A185" s="287">
        <v>174</v>
      </c>
      <c r="B185" s="287" t="str">
        <f>'Copy of PAG_2024_compilat_Final'!D520</f>
        <v>[UE] Aprobarea hotărârii de Guvern privind monitorizarea nivelurilor de fond de dioxine, PCB de tipul dioxinei și PCB non-tipul dioxinelor în produsele alimentare</v>
      </c>
      <c r="C185" s="287"/>
      <c r="D185" s="287" t="str">
        <f>'Copy of PAG_2024_compilat_Final'!F520</f>
        <v xml:space="preserve">Alinierea actului normativ cu legislația alimentara ajustate la acquis-ul UE 
</v>
      </c>
      <c r="E185" s="287" t="str">
        <f>'Copy of PAG_2024_compilat_Final'!G520</f>
        <v>Hotărâre de Guvern aprobată</v>
      </c>
      <c r="F185" s="298" t="str">
        <f>'Copy of PAG_2024_compilat_Final'!H520</f>
        <v xml:space="preserve"> 05.02.2024</v>
      </c>
      <c r="G185" s="298" t="str">
        <f>'Copy of PAG_2024_compilat_Final'!I520</f>
        <v xml:space="preserve"> 11.12.2024</v>
      </c>
      <c r="H185" s="298" t="str">
        <f>'Copy of PAG_2024_compilat_Final'!$K$520</f>
        <v>22950</v>
      </c>
      <c r="I185" s="288" t="str">
        <f>'Copy of PAG_2024_compilat_Final'!P520</f>
        <v xml:space="preserve"> 51.01</v>
      </c>
      <c r="J185" s="288" t="str">
        <f>'Copy of PAG_2024_compilat_Final'!Q520</f>
        <v>Ministerul Agriculturii și Industriei Alimentare</v>
      </c>
      <c r="K185" s="288">
        <f>'Copy of PAG_2024_compilat_Final'!R520</f>
        <v>0</v>
      </c>
      <c r="L185" s="288" t="str">
        <f>'Copy of PAG_2024_compilat_Final'!S520</f>
        <v>Secretar de stat, domeniile de competență: zootehnia, acvacultura, medicina veterinară, siguranța alimentelor de origine animală, industria alimentară, Scripnic Iurie</v>
      </c>
      <c r="M185" s="288">
        <f>'Copy of PAG_2024_compilat_Final'!T520</f>
        <v>0</v>
      </c>
      <c r="N185" s="288" t="str">
        <f>'Copy of PAG_2024_compilat_Final'!U520</f>
        <v>AA, anexa VII– decembrie 2019; PNA, cap. 11. Agricultură și Dezvoltare Rurală</v>
      </c>
      <c r="O185" s="288" t="str">
        <f>'Copy of PAG_2024_compilat_Final'!V520</f>
        <v>Ruxanda Macuh, Direcția analiză, monitorizare și evaluare a politicilor, Tel. 022 204 518</v>
      </c>
    </row>
    <row r="186" spans="1:20" ht="102">
      <c r="A186" s="287">
        <v>175</v>
      </c>
      <c r="B186" s="287" t="str">
        <f>'Copy of PAG_2024_compilat_Final'!D521</f>
        <v xml:space="preserve">[UE] Modificarea Hotărârii de Guvern nr. 793/2012 pentru aprobarea Normei sanitar-veterinare privind protecţia şi bunăstarea animalelor în timpul transportului </v>
      </c>
      <c r="C186" s="287"/>
      <c r="D186" s="287" t="str">
        <f>'Copy of PAG_2024_compilat_Final'!F521</f>
        <v xml:space="preserve">Alinierea actului normativ cu legislația alimentara ajustate la acquis-ul UE 
</v>
      </c>
      <c r="E186" s="287" t="str">
        <f>'Copy of PAG_2024_compilat_Final'!G521</f>
        <v>Hotărâre de Guvern aprobată</v>
      </c>
      <c r="F186" s="298" t="str">
        <f>'Copy of PAG_2024_compilat_Final'!H521</f>
        <v xml:space="preserve"> 05.02.2024</v>
      </c>
      <c r="G186" s="298" t="str">
        <f>'Copy of PAG_2024_compilat_Final'!I521</f>
        <v xml:space="preserve"> 18.12.2024</v>
      </c>
      <c r="H186" s="298" t="str">
        <f>'Copy of PAG_2024_compilat_Final'!$K$521</f>
        <v>22950</v>
      </c>
      <c r="I186" s="288" t="str">
        <f>'Copy of PAG_2024_compilat_Final'!P521</f>
        <v xml:space="preserve"> 51.01</v>
      </c>
      <c r="J186" s="288" t="str">
        <f>'Copy of PAG_2024_compilat_Final'!Q521</f>
        <v>Ministerul Agriculturii și Industriei Alimentare</v>
      </c>
      <c r="K186" s="288">
        <f>'Copy of PAG_2024_compilat_Final'!R521</f>
        <v>0</v>
      </c>
      <c r="L186" s="288" t="str">
        <f>'Copy of PAG_2024_compilat_Final'!S521</f>
        <v>Secretar de stat, domeniile de competență: zootehnia, acvacultura, medicina veterinară, siguranța alimentelor de origine animală, industria alimentară, Scripnic Iurie</v>
      </c>
      <c r="M186" s="288">
        <f>'Copy of PAG_2024_compilat_Final'!T521</f>
        <v>0</v>
      </c>
      <c r="N186" s="288" t="str">
        <f>'Copy of PAG_2024_compilat_Final'!U521</f>
        <v>și Dezvoltare Rurală; PNA, cap 11. Agricultură și Dezvoltare Rurală</v>
      </c>
      <c r="O186" s="288" t="str">
        <f>'Copy of PAG_2024_compilat_Final'!V521</f>
        <v>Ruxanda Macuh, Direcția analiză, monitorizare și evaluare a politicilor, Tel. 022 204 518</v>
      </c>
    </row>
    <row r="187" spans="1:20" ht="102">
      <c r="A187" s="287">
        <v>176</v>
      </c>
      <c r="B187" s="287" t="str">
        <f>'Copy of PAG_2024_compilat_Final'!D522</f>
        <v>[UE] Modificarea Hotărârii de Guvern nr. 1020/2016 pentru aprobarea Cerințelor privind importul şi comercializarea hameiului şi a produselor din hamei (Regulamentul (CE) nr. 1295/2008)</v>
      </c>
      <c r="C187" s="287"/>
      <c r="D187" s="287" t="str">
        <f>'Copy of PAG_2024_compilat_Final'!F522</f>
        <v xml:space="preserve">Alinierea actului normativ cu legislația alimentara ajustate la acquis-ul UE 
</v>
      </c>
      <c r="E187" s="287" t="str">
        <f>'Copy of PAG_2024_compilat_Final'!G522</f>
        <v>Hotărâre de Guvern aprobată</v>
      </c>
      <c r="F187" s="298" t="str">
        <f>'Copy of PAG_2024_compilat_Final'!H522</f>
        <v xml:space="preserve"> 14.12.2023</v>
      </c>
      <c r="G187" s="298" t="str">
        <f>'Copy of PAG_2024_compilat_Final'!I522</f>
        <v xml:space="preserve"> 11.12.2024</v>
      </c>
      <c r="H187" s="298" t="str">
        <f>'Copy of PAG_2024_compilat_Final'!$K$522</f>
        <v>22950</v>
      </c>
      <c r="I187" s="288" t="str">
        <f>'Copy of PAG_2024_compilat_Final'!P522</f>
        <v xml:space="preserve"> 51.01</v>
      </c>
      <c r="J187" s="288" t="str">
        <f>'Copy of PAG_2024_compilat_Final'!Q522</f>
        <v>Ministerul Agriculturii și Industriei Alimentare</v>
      </c>
      <c r="K187" s="288"/>
      <c r="L187" s="288" t="str">
        <f>'Copy of PAG_2024_compilat_Final'!S522</f>
        <v>Secretar de stat, domeniile de competență: vegetal, siguranța plantelor, siguranța alimentelor de origine vegetală, fond funciar, producția ecologică, Șarban Vasile</v>
      </c>
      <c r="M187" s="288">
        <f>'Copy of PAG_2024_compilat_Final'!T522</f>
        <v>0</v>
      </c>
      <c r="N187" s="288" t="str">
        <f>'Copy of PAG_2024_compilat_Final'!U522</f>
        <v xml:space="preserve">AA, cap. XII Agricultură </v>
      </c>
      <c r="O187" s="288" t="str">
        <f>'Copy of PAG_2024_compilat_Final'!V522</f>
        <v>Ruxanda Macuh, Direcția analiză, monitorizare și evaluare a politicilor, Tel. 022 204 518</v>
      </c>
    </row>
    <row r="188" spans="1:20" ht="102">
      <c r="A188" s="287">
        <v>177</v>
      </c>
      <c r="B188" s="287" t="str">
        <f>'Copy of PAG_2024_compilat_Final'!D523</f>
        <v>[UE] Modificarea Hotărârii de Guvern  nr. 204/2009 cu privire la aprobarea Reglementării tehnice „Produse de cofetărie”</v>
      </c>
      <c r="C188" s="287"/>
      <c r="D188" s="287" t="str">
        <f>'Copy of PAG_2024_compilat_Final'!F523</f>
        <v xml:space="preserve">Alinierea actului normativ cu legislația alimentara ajustate la acquis-ul UE 
</v>
      </c>
      <c r="E188" s="287" t="str">
        <f>'Copy of PAG_2024_compilat_Final'!G523</f>
        <v>Hotărâre de Guvern aprobată</v>
      </c>
      <c r="F188" s="298" t="str">
        <f>'Copy of PAG_2024_compilat_Final'!H523</f>
        <v xml:space="preserve"> 14.12.2023</v>
      </c>
      <c r="G188" s="298" t="str">
        <f>'Copy of PAG_2024_compilat_Final'!I523</f>
        <v xml:space="preserve"> 26.06.2024</v>
      </c>
      <c r="H188" s="298">
        <f>'Copy of PAG_2024_compilat_Final'!$K$523</f>
        <v>22950</v>
      </c>
      <c r="I188" s="288" t="str">
        <f>'Copy of PAG_2024_compilat_Final'!P523</f>
        <v xml:space="preserve"> 51.01</v>
      </c>
      <c r="J188" s="288" t="str">
        <f>'Copy of PAG_2024_compilat_Final'!Q523</f>
        <v>Ministerul Agriculturii și Industriei Alimentare</v>
      </c>
      <c r="K188" s="288">
        <f>'Copy of PAG_2024_compilat_Final'!R523</f>
        <v>0</v>
      </c>
      <c r="L188" s="288" t="str">
        <f>'Copy of PAG_2024_compilat_Final'!S523</f>
        <v>Secretar de stat, domeniile de competență: zootehnia, acvacultura, medicina veterinară, siguranța alimentelor de origine animală, industria alimentară, Scripnic Iurie</v>
      </c>
      <c r="M188" s="288">
        <f>'Copy of PAG_2024_compilat_Final'!T523</f>
        <v>0</v>
      </c>
      <c r="N188" s="288" t="str">
        <f>'Copy of PAG_2024_compilat_Final'!U523</f>
        <v>AA, anexa VII– decembrie 2019; PNA, cap. 11. Agricultură și Dezvoltare Rurală</v>
      </c>
      <c r="O188" s="288" t="str">
        <f>'Copy of PAG_2024_compilat_Final'!V523</f>
        <v>Ruxanda Macuh, Direcția analiză, monitorizare și evaluare a politicilor, Tel. 022 204 518</v>
      </c>
    </row>
    <row r="189" spans="1:20" ht="102">
      <c r="A189" s="287">
        <v>178</v>
      </c>
      <c r="B189" s="287" t="str">
        <f>'Copy of PAG_2024_compilat_Final'!D524</f>
        <v>Modificarea Hotărârii de Guvern nr. 1523/2007 cu privire la aprobarea Reglementării tehnice „Fructe şi legume uscate (deshidratate)”</v>
      </c>
      <c r="C189" s="287"/>
      <c r="D189" s="287" t="str">
        <f>'Copy of PAG_2024_compilat_Final'!F524</f>
        <v>Actualizarea cerințelor de calitate pentru fructe şi legume uscate (deshidratate)</v>
      </c>
      <c r="E189" s="287" t="str">
        <f>'Copy of PAG_2024_compilat_Final'!G524</f>
        <v>Hotărâre de Guvern aprobată</v>
      </c>
      <c r="F189" s="298" t="str">
        <f>'Copy of PAG_2024_compilat_Final'!H524</f>
        <v xml:space="preserve"> 03.06.2024</v>
      </c>
      <c r="G189" s="298" t="str">
        <f>'Copy of PAG_2024_compilat_Final'!I524</f>
        <v xml:space="preserve"> 13.11.2024</v>
      </c>
      <c r="H189" s="298" t="str">
        <f>'Copy of PAG_2024_compilat_Final'!$K$524</f>
        <v>22950</v>
      </c>
      <c r="I189" s="288" t="str">
        <f>'Copy of PAG_2024_compilat_Final'!P524</f>
        <v xml:space="preserve"> 51.01</v>
      </c>
      <c r="J189" s="288" t="str">
        <f>'Copy of PAG_2024_compilat_Final'!Q524</f>
        <v>Ministerul Agriculturii și Industriei Alimentare</v>
      </c>
      <c r="K189" s="288"/>
      <c r="L189" s="288" t="str">
        <f>'Copy of PAG_2024_compilat_Final'!S524</f>
        <v>Secretar de stat, domeniile de competență: zootehnia, acvacultura, medicina veterinară, siguranța alimentelor de origine animală, industria alimentară, Scripnic Iurie</v>
      </c>
      <c r="M189" s="288">
        <f>'Copy of PAG_2024_compilat_Final'!T524</f>
        <v>0</v>
      </c>
      <c r="N189" s="288" t="str">
        <f>'Copy of PAG_2024_compilat_Final'!U524</f>
        <v>AA, anexa VII– decembrie 2019; PNA, cap. 11. Agricultură și Dezvoltare Rurală</v>
      </c>
      <c r="O189" s="288" t="str">
        <f>'Copy of PAG_2024_compilat_Final'!V524</f>
        <v>Ruxanda Macuh, Direcția analiză, monitorizare și evaluare a politicilor, Tel. 022 204 518</v>
      </c>
    </row>
    <row r="190" spans="1:20" ht="15">
      <c r="A190" s="363" t="s">
        <v>1175</v>
      </c>
      <c r="B190" s="363"/>
      <c r="C190" s="363"/>
      <c r="D190" s="363"/>
      <c r="E190" s="363"/>
      <c r="F190" s="363"/>
      <c r="G190" s="363"/>
      <c r="H190" s="363"/>
      <c r="I190" s="363"/>
      <c r="J190" s="363"/>
      <c r="K190" s="363"/>
      <c r="L190" s="363"/>
      <c r="M190" s="363"/>
      <c r="N190" s="363"/>
      <c r="O190" s="364"/>
    </row>
    <row r="191" spans="1:20" ht="114.75">
      <c r="A191" s="287"/>
      <c r="B191" s="287" t="str">
        <f>'Copy of PAG_2024_compilat_Final'!D364</f>
        <v>[UE] Aprobarea hotărârii de Guvern cu privire la aprobarea Regulamentului cu privire la inspecțiile în materie de siguranță rutieră</v>
      </c>
      <c r="C191" s="287"/>
      <c r="D191" s="287" t="str">
        <f>'Copy of PAG_2024_compilat_Final'!F364</f>
        <v>Sporirea gradului de siguranță a infrastructurii rutiere</v>
      </c>
      <c r="E191" s="287" t="str">
        <f>'Copy of PAG_2024_compilat_Final'!G364</f>
        <v>Hotărâre de Guvern aprobată</v>
      </c>
      <c r="F191" s="287" t="str">
        <f>'Copy of PAG_2024_compilat_Final'!H364</f>
        <v xml:space="preserve"> 01.02.2024</v>
      </c>
      <c r="G191" s="287" t="str">
        <f>'Copy of PAG_2024_compilat_Final'!I364</f>
        <v xml:space="preserve"> 03.07.2024</v>
      </c>
      <c r="H191" s="298">
        <f>'Copy of PAG_2024_compilat_Final'!$M$364</f>
        <v>88800</v>
      </c>
      <c r="I191" s="287" t="str">
        <f>'Copy of PAG_2024_compilat_Final'!P364</f>
        <v xml:space="preserve"> 64.02</v>
      </c>
      <c r="J191" s="287" t="str">
        <f>'Copy of PAG_2024_compilat_Final'!Q364</f>
        <v xml:space="preserve">Ministerul Infrastructurii și Dezvoltării Regionale </v>
      </c>
      <c r="K191" s="287"/>
      <c r="L191" s="287" t="str">
        <f>'Copy of PAG_2024_compilat_Final'!S364</f>
        <v xml:space="preserve">Secretar de stat, domeniul infrastructurii de transport, Mîndra Nicolae
</v>
      </c>
      <c r="M191" s="287"/>
      <c r="N191" s="287" t="str">
        <f>'Copy of PAG_2024_compilat_Final'!U364</f>
        <v>SND, 5.18 Politici şi management în domeniul transporturilor şi infrastructurii drumurilor și 5.19 Dezvoltarea drumurilor și a transporturilor rutiere; PNA, cap. 21. Rețele transeuropene</v>
      </c>
      <c r="O191" s="305"/>
    </row>
    <row r="192" spans="1:20" ht="114.75">
      <c r="A192" s="287"/>
      <c r="B192" s="287" t="str">
        <f>'Copy of PAG_2024_compilat_Final'!D365</f>
        <v>[UE] Aprobarea hotărârii de Guvern cu privire la aprobarea Regulamentului cu privire la clasificarea siguranței rețelei</v>
      </c>
      <c r="C192" s="287"/>
      <c r="D192" s="287" t="str">
        <f>'Copy of PAG_2024_compilat_Final'!F365</f>
        <v>Sporirea gradului de siguranță a infrastructurii rutiere</v>
      </c>
      <c r="E192" s="287" t="str">
        <f>'Copy of PAG_2024_compilat_Final'!G365</f>
        <v>Hotărâre de Guvern aprobată</v>
      </c>
      <c r="F192" s="287" t="str">
        <f>'Copy of PAG_2024_compilat_Final'!H365</f>
        <v xml:space="preserve"> 01.02.2024</v>
      </c>
      <c r="G192" s="287" t="str">
        <f>'Copy of PAG_2024_compilat_Final'!I365</f>
        <v xml:space="preserve"> 24.07.2024</v>
      </c>
      <c r="H192" s="298">
        <f>'Copy of PAG_2024_compilat_Final'!$M$365</f>
        <v>88800</v>
      </c>
      <c r="I192" s="287" t="str">
        <f>'Copy of PAG_2024_compilat_Final'!P365</f>
        <v xml:space="preserve"> 64.02</v>
      </c>
      <c r="J192" s="287" t="str">
        <f>'Copy of PAG_2024_compilat_Final'!Q365</f>
        <v xml:space="preserve">Ministerul Infrastructurii și Dezvoltării Regionale </v>
      </c>
      <c r="K192" s="287"/>
      <c r="L192" s="287" t="str">
        <f>'Copy of PAG_2024_compilat_Final'!S365</f>
        <v xml:space="preserve">Secretar de stat, domeniul infrastructurii de transport, Mîndra Nicolae
</v>
      </c>
      <c r="M192" s="287"/>
      <c r="N192" s="287" t="str">
        <f>'Copy of PAG_2024_compilat_Final'!U365</f>
        <v>SND, 5.18 Politici şi management în domeniul transporturilor şi infrastructurii drumurilor și 5.19 Dezvoltarea drumurilor și a transporturilor rutiere; PNA, cap. 21. Rețele transeuropene</v>
      </c>
      <c r="O192" s="305"/>
    </row>
    <row r="193" spans="1:15" ht="216.75">
      <c r="A193" s="287"/>
      <c r="B193" s="287" t="str">
        <f>'Copy of PAG_2024_compilat_Final'!D366</f>
        <v>[UE] Aprobarea proiectului de Lege cu privire la modificarea unor acte normative (ajustarea cadrului normativ la Legea privind gestionarea siguranței infrastructurii rutiere: Legea drumurilor nr.509/1995, Legea nr.131/2007 privind siguranța traficului rutier; Legea nr.163/2010 privind autorizarea executării lucrărilor de construcție; Legea nr.213/2021 cu privire la investigarea accidentelor și  incidentelor în transporturi; Codul transporturilor rutiere nr.150/2014)</v>
      </c>
      <c r="C193" s="287"/>
      <c r="D193" s="287" t="str">
        <f>'Copy of PAG_2024_compilat_Final'!F366</f>
        <v>Sporirea gradului de siguranță a infrastructurii rutiere</v>
      </c>
      <c r="E193" s="287" t="str">
        <f>'Copy of PAG_2024_compilat_Final'!G366</f>
        <v>Proiect de lege aprobat de Guvern și transmis Parlamentului</v>
      </c>
      <c r="F193" s="287" t="str">
        <f>'Copy of PAG_2024_compilat_Final'!H366</f>
        <v xml:space="preserve"> 29.12.2023</v>
      </c>
      <c r="G193" s="287" t="str">
        <f>'Copy of PAG_2024_compilat_Final'!I366</f>
        <v xml:space="preserve"> 03.04.2024</v>
      </c>
      <c r="H193" s="298">
        <f>'Copy of PAG_2024_compilat_Final'!$M$366</f>
        <v>74000</v>
      </c>
      <c r="I193" s="287" t="str">
        <f>'Copy of PAG_2024_compilat_Final'!P366</f>
        <v xml:space="preserve"> 64.02</v>
      </c>
      <c r="J193" s="287" t="str">
        <f>'Copy of PAG_2024_compilat_Final'!Q366</f>
        <v xml:space="preserve">Ministerul Infrastructurii și Dezvoltării Regionale </v>
      </c>
      <c r="K193" s="287"/>
      <c r="L193" s="287" t="str">
        <f>'Copy of PAG_2024_compilat_Final'!S366</f>
        <v xml:space="preserve">Secretar de stat, domeniul infrastructurii de transport, Mîndra Nicolae
</v>
      </c>
      <c r="M193" s="287"/>
      <c r="N193" s="287" t="str">
        <f>'Copy of PAG_2024_compilat_Final'!U366</f>
        <v>SND, 5.18 Politici şi management în domeniul transporturilor şi infrastructurii drumurilor și 5.19 Dezvoltarea drumurilor și a transporturilor rutiere; PNA, cap. 21. Rețele transeuropene</v>
      </c>
      <c r="O193" s="305"/>
    </row>
    <row r="194" spans="1:15" ht="89.25">
      <c r="A194" s="287"/>
      <c r="B194" s="287" t="str">
        <f>'Copy of PAG_2024_compilat_Final'!D367</f>
        <v>Aprobarea hotărârii de Guvern cu privire la aprobarea Programului național de siguranță rutieră</v>
      </c>
      <c r="C194" s="287"/>
      <c r="D194" s="287" t="str">
        <f>'Copy of PAG_2024_compilat_Final'!F367</f>
        <v>Sporirea gradului de siguranță a infrastructurii rutiere</v>
      </c>
      <c r="E194" s="287" t="str">
        <f>'Copy of PAG_2024_compilat_Final'!G367</f>
        <v>Hotărâre de Guvern aprobată</v>
      </c>
      <c r="F194" s="287" t="str">
        <f>'Copy of PAG_2024_compilat_Final'!H367</f>
        <v xml:space="preserve"> 01.02.2024</v>
      </c>
      <c r="G194" s="287" t="str">
        <f>'Copy of PAG_2024_compilat_Final'!I367</f>
        <v xml:space="preserve"> 17.07.2024</v>
      </c>
      <c r="H194" s="298">
        <f>'Copy of PAG_2024_compilat_Final'!$M$367</f>
        <v>103600</v>
      </c>
      <c r="I194" s="287" t="str">
        <f>'Copy of PAG_2024_compilat_Final'!P367</f>
        <v xml:space="preserve"> 64.02</v>
      </c>
      <c r="J194" s="287" t="str">
        <f>'Copy of PAG_2024_compilat_Final'!Q367</f>
        <v xml:space="preserve">Ministerul Infrastructurii și Dezvoltării Regionale </v>
      </c>
      <c r="K194" s="287"/>
      <c r="L194" s="287" t="str">
        <f>'Copy of PAG_2024_compilat_Final'!S367</f>
        <v xml:space="preserve">Secretar de stat, domeniul infrastructurii de transport, Mîndra Nicolae
</v>
      </c>
      <c r="M194" s="287"/>
      <c r="N194" s="287" t="str">
        <f>'Copy of PAG_2024_compilat_Final'!U367</f>
        <v>SND, 5.18 Politici şi management în domeniul transporturilor şi infrastructurii drumurilor
și 5.19 Dezvoltarea drumurilor și a transporturilor rutiere</v>
      </c>
      <c r="O194" s="305"/>
    </row>
    <row r="195" spans="1:15" ht="89.25">
      <c r="A195" s="287">
        <v>179</v>
      </c>
      <c r="B195" s="287" t="str">
        <f>'Copy of PAG_2024_compilat_Final'!D368</f>
        <v>Aprobarea hotărârii de Guvern cu privire la stabilirea Autorității administrative responsabile de gestionarea siguranței infrastructurii rutiere</v>
      </c>
      <c r="C195" s="287"/>
      <c r="D195" s="287" t="str">
        <f>'Copy of PAG_2024_compilat_Final'!F368</f>
        <v>Sporirea gradului de siguranță a infrastructurii rutiere</v>
      </c>
      <c r="E195" s="287" t="str">
        <f>'Copy of PAG_2024_compilat_Final'!G368</f>
        <v>Hotărâre de Guvern aprobată</v>
      </c>
      <c r="F195" s="298" t="str">
        <f>'Copy of PAG_2024_compilat_Final'!H368</f>
        <v xml:space="preserve"> 30.05.2024</v>
      </c>
      <c r="G195" s="298" t="str">
        <f>'Copy of PAG_2024_compilat_Final'!I368</f>
        <v xml:space="preserve"> 25.18.2024</v>
      </c>
      <c r="H195" s="298">
        <f>'Copy of PAG_2024_compilat_Final'!M368</f>
        <v>74000</v>
      </c>
      <c r="I195" s="288" t="str">
        <f>'Copy of PAG_2024_compilat_Final'!P368</f>
        <v xml:space="preserve"> 64.02</v>
      </c>
      <c r="J195" s="288" t="str">
        <f>'Copy of PAG_2024_compilat_Final'!Q368</f>
        <v xml:space="preserve">Ministerul Infrastructurii și Dezvoltării Regionale </v>
      </c>
      <c r="K195" s="288"/>
      <c r="L195" s="288" t="str">
        <f>'Copy of PAG_2024_compilat_Final'!S368</f>
        <v xml:space="preserve">Secretar de stat, domeniul infrastructurii de transport, Mîndra Nicolae
</v>
      </c>
      <c r="M195" s="288" t="str">
        <f>'Copy of PAG_2024_compilat_Final'!T368</f>
        <v>Direcția politici în domeniul dezvoltării drumurilor; Direcția politici în domeniul întreținerii drumurilor; Serviciul siguranță rutieră</v>
      </c>
      <c r="N195" s="288" t="str">
        <f>'Copy of PAG_2024_compilat_Final'!U368</f>
        <v>SND, 5.18 Politici şi management în domeniul transporturilor şi infrastructurii drumurilor
și 5.19 Dezvoltarea drumurilor și a transporturilor rutiere</v>
      </c>
      <c r="O195" s="288" t="str">
        <f>'Copy of PAG_2024_compilat_Final'!V368</f>
        <v>Larisa Sorocovici, Direcția coordonarea politicilor publice și integrare europeană, Tel. 022 250 609</v>
      </c>
    </row>
    <row r="196" spans="1:15" ht="191.25">
      <c r="A196" s="287">
        <v>180</v>
      </c>
      <c r="B196" s="287" t="str">
        <f>'Copy of PAG_2024_compilat_Final'!D369</f>
        <v>Aprobarea hotărârii de Guvern cu privire la aprobarea Programului privind implementarea Strategiei de mobilitate 2030</v>
      </c>
      <c r="C196" s="287"/>
      <c r="D196" s="287" t="str">
        <f>'Copy of PAG_2024_compilat_Final'!F369</f>
        <v>Dezvoltarea sistemului de transport al Republicii Moldova</v>
      </c>
      <c r="E196" s="287" t="str">
        <f>'Copy of PAG_2024_compilat_Final'!G369</f>
        <v>Hotărâre de Guvern aprobată</v>
      </c>
      <c r="F196" s="298" t="str">
        <f>'Copy of PAG_2024_compilat_Final'!H369</f>
        <v xml:space="preserve"> 30.05.2024</v>
      </c>
      <c r="G196" s="298" t="str">
        <f>'Copy of PAG_2024_compilat_Final'!I369</f>
        <v xml:space="preserve"> 18.12.2024</v>
      </c>
      <c r="H196" s="298">
        <f>'Copy of PAG_2024_compilat_Final'!M369</f>
        <v>396000</v>
      </c>
      <c r="I196" s="288" t="str">
        <f>'Copy of PAG_2024_compilat_Final'!P369</f>
        <v xml:space="preserve"> 64.02</v>
      </c>
      <c r="J196" s="288" t="str">
        <f>'Copy of PAG_2024_compilat_Final'!Q369</f>
        <v xml:space="preserve">Ministerul Infrastructurii și Dezvoltării Regionale </v>
      </c>
      <c r="K196" s="288"/>
      <c r="L196" s="288" t="str">
        <f>'Copy of PAG_2024_compilat_Final'!S369</f>
        <v>Secretar de stat, domeniul infrastructurii de transport, Mîndra Nicolae; Secretar de stat, domeniul transport,
Păscăluță Mircea</v>
      </c>
      <c r="M196" s="288" t="str">
        <f>'Copy of PAG_2024_compilat_Final'!T369</f>
        <v>Direcția politici în domeniul dezvoltării drumurilor; Direcția politici în domeniul întreținerii drumurilor; Serviciul siguranță rutieră; Direcția politici în domeniul transportului rutier; Direcția politici în domeniul transportului feroviar și naval; Serviciul politici în domeniul transportului aerian</v>
      </c>
      <c r="N196" s="288" t="str">
        <f>'Copy of PAG_2024_compilat_Final'!U369</f>
        <v xml:space="preserve">SND, 5.18 Politici şi management în domeniul transporturilor şi infrastructurii drumurilor, alin.1
</v>
      </c>
      <c r="O196" s="288" t="str">
        <f>'Copy of PAG_2024_compilat_Final'!V369</f>
        <v>Larisa Sorocovici, Direcția coordonarea politicilor publice și integrare europeană, Tel. 022 250 609</v>
      </c>
    </row>
    <row r="197" spans="1:15" ht="76.5">
      <c r="A197" s="287">
        <v>181</v>
      </c>
      <c r="B197" s="287" t="str">
        <f>'Copy of PAG_2024_compilat_Final'!D370</f>
        <v>Aprobarea hotărârii de Guvern cu privire la Programul de repartizare a mijloacelor fondului rutier pentru drumurile publice naționale pe anul 2024</v>
      </c>
      <c r="C197" s="287"/>
      <c r="D197" s="287" t="str">
        <f>'Copy of PAG_2024_compilat_Final'!F370</f>
        <v xml:space="preserve">Asigurarea întreținerii și modernizarea infrastructuri rutiere </v>
      </c>
      <c r="E197" s="287" t="str">
        <f>'Copy of PAG_2024_compilat_Final'!G370</f>
        <v>Hotărâre de Guvern aprobată</v>
      </c>
      <c r="F197" s="298" t="str">
        <f>'Copy of PAG_2024_compilat_Final'!H370</f>
        <v xml:space="preserve"> 02.01.2024</v>
      </c>
      <c r="G197" s="298" t="str">
        <f>'Copy of PAG_2024_compilat_Final'!I370</f>
        <v xml:space="preserve"> 10.01.2024</v>
      </c>
      <c r="H197" s="298">
        <f>'Copy of PAG_2024_compilat_Final'!M370</f>
        <v>118400</v>
      </c>
      <c r="I197" s="288" t="str">
        <f>'Copy of PAG_2024_compilat_Final'!P370</f>
        <v xml:space="preserve"> 64.02</v>
      </c>
      <c r="J197" s="288" t="str">
        <f>'Copy of PAG_2024_compilat_Final'!Q370</f>
        <v xml:space="preserve">Ministerul Infrastructurii și Dezvoltării Regionale </v>
      </c>
      <c r="K197" s="288"/>
      <c r="L197" s="288" t="str">
        <f>'Copy of PAG_2024_compilat_Final'!S370</f>
        <v xml:space="preserve">Secretar de stat, domeniul infrastructurii de transport, Mîndra Nicolae
</v>
      </c>
      <c r="M197" s="288" t="str">
        <f>'Copy of PAG_2024_compilat_Final'!T370</f>
        <v xml:space="preserve">Direcția politici în domeniul dezvoltării drumurilor; Direcția politici în domeniul întreținerii drumurilor
</v>
      </c>
      <c r="N197" s="288" t="str">
        <f>'Copy of PAG_2024_compilat_Final'!U370</f>
        <v>Legea fondului rutier nr.720/1996 </v>
      </c>
      <c r="O197" s="288" t="str">
        <f>'Copy of PAG_2024_compilat_Final'!V370</f>
        <v>Larisa Sorocovici, Direcția coordonarea politicilor publice și integrare europeană, Tel. 022 250 609</v>
      </c>
    </row>
    <row r="198" spans="1:15" ht="76.5">
      <c r="A198" s="287">
        <v>182</v>
      </c>
      <c r="B198" s="287" t="str">
        <f>'Copy of PAG_2024_compilat_Final'!D371</f>
        <v>Aprobarea proiectului de Lege privind declararea de utilitate publică a lucrărilor de  reabilitare și modernizare a unor drumuri naționale.</v>
      </c>
      <c r="C198" s="287"/>
      <c r="D198" s="287" t="str">
        <f>'Copy of PAG_2024_compilat_Final'!F371</f>
        <v>Dezvoltarea drumurilor și a transporturilor rutiere</v>
      </c>
      <c r="E198" s="287" t="str">
        <f>'Copy of PAG_2024_compilat_Final'!G371</f>
        <v>Proiect de lege aprobat de Guvern și transmis Parlamentului</v>
      </c>
      <c r="F198" s="298" t="str">
        <f>'Copy of PAG_2024_compilat_Final'!H371</f>
        <v xml:space="preserve"> 20.02.2024</v>
      </c>
      <c r="G198" s="298" t="str">
        <f>'Copy of PAG_2024_compilat_Final'!I371</f>
        <v xml:space="preserve"> 05.06.2024</v>
      </c>
      <c r="H198" s="298">
        <f>'Copy of PAG_2024_compilat_Final'!M371</f>
        <v>118400</v>
      </c>
      <c r="I198" s="288" t="str">
        <f>'Copy of PAG_2024_compilat_Final'!P371</f>
        <v xml:space="preserve"> 64.02</v>
      </c>
      <c r="J198" s="288" t="str">
        <f>'Copy of PAG_2024_compilat_Final'!Q371</f>
        <v xml:space="preserve">Ministerul Infrastructurii și Dezvoltării Regionale </v>
      </c>
      <c r="K198" s="288"/>
      <c r="L198" s="288" t="str">
        <f>'Copy of PAG_2024_compilat_Final'!S371</f>
        <v xml:space="preserve">Secretar de stat, domeniul infrastructurii de transport, Mîndra Nicolae
</v>
      </c>
      <c r="M198" s="288" t="str">
        <f>'Copy of PAG_2024_compilat_Final'!T371</f>
        <v xml:space="preserve">Direcția politici în domeniul dezvoltării drumurilor; Direcția politici în domeniul întreținerii drumurilor
</v>
      </c>
      <c r="N198" s="288" t="str">
        <f>'Copy of PAG_2024_compilat_Final'!U371</f>
        <v>SND, 5.19 Dezvoltarea drumurilor și a transporturilor rutiere</v>
      </c>
      <c r="O198" s="288" t="str">
        <f>'Copy of PAG_2024_compilat_Final'!V371</f>
        <v>Larisa Sorocovici, Direcția coordonarea politicilor publice și integrare europeană, Tel. 022 250 609</v>
      </c>
    </row>
    <row r="199" spans="1:15" ht="114.75">
      <c r="A199" s="287">
        <v>183</v>
      </c>
      <c r="B199" s="287" t="str">
        <f>'Copy of PAG_2024_compilat_Final'!D372</f>
        <v>Aprobarea hotărârii de Guvern referitor la aprobarea proiectului de Lege privind declararea de utilitate publică a lucrărilor privind construirea drumului de acces către  podul rutier de frontieră peste râul Nistru, între localitățile Cosăuți (Republica Moldova) și Yampil (Ucraina)</v>
      </c>
      <c r="C199" s="287"/>
      <c r="D199" s="287" t="str">
        <f>'Copy of PAG_2024_compilat_Final'!F372</f>
        <v>Dezvoltarea drumurilor și a transporturilor rutiere</v>
      </c>
      <c r="E199" s="287" t="str">
        <f>'Copy of PAG_2024_compilat_Final'!G372</f>
        <v>Hotărâre de Guvern aprobată</v>
      </c>
      <c r="F199" s="298" t="str">
        <f>'Copy of PAG_2024_compilat_Final'!H372</f>
        <v xml:space="preserve"> 20.02.2024</v>
      </c>
      <c r="G199" s="298" t="str">
        <f>'Copy of PAG_2024_compilat_Final'!I372</f>
        <v xml:space="preserve"> 05.06.2024</v>
      </c>
      <c r="H199" s="298">
        <f>'Copy of PAG_2024_compilat_Final'!M372</f>
        <v>103600</v>
      </c>
      <c r="I199" s="288" t="str">
        <f>'Copy of PAG_2024_compilat_Final'!P372</f>
        <v xml:space="preserve"> 64.02</v>
      </c>
      <c r="J199" s="288" t="str">
        <f>'Copy of PAG_2024_compilat_Final'!Q372</f>
        <v xml:space="preserve">Ministerul Infrastructurii și Dezvoltării Regionale </v>
      </c>
      <c r="K199" s="288"/>
      <c r="L199" s="288" t="str">
        <f>'Copy of PAG_2024_compilat_Final'!S372</f>
        <v xml:space="preserve">Secretar de stat, domeniul infrastructurii de transport, Mîndra Nicolae
</v>
      </c>
      <c r="M199" s="288" t="str">
        <f>'Copy of PAG_2024_compilat_Final'!T372</f>
        <v xml:space="preserve">Direcția politici în domeniul dezvoltării drumurilor; Direcția politici în domeniul întreținerii drumurilor
</v>
      </c>
      <c r="N199" s="288" t="str">
        <f>'Copy of PAG_2024_compilat_Final'!U372</f>
        <v>SND, 5.19 Dezvoltarea drumurilor și a transporturilor rutiere, alin.6</v>
      </c>
      <c r="O199" s="288" t="str">
        <f>'Copy of PAG_2024_compilat_Final'!V372</f>
        <v>Larisa Sorocovici, Direcția coordonarea politicilor publice și integrare europeană, Tel. 022 250 609</v>
      </c>
    </row>
    <row r="200" spans="1:15" ht="89.25">
      <c r="A200" s="287">
        <v>184</v>
      </c>
      <c r="B200" s="287" t="str">
        <f>'Copy of PAG_2024_compilat_Final'!D373</f>
        <v>Aprobarea hotărârii de Guvern privind reorganizarea Î.S. Administrația de Stat a Drumurilor, prin  transformarea acesteia în societate pe acțiuni.</v>
      </c>
      <c r="C200" s="287"/>
      <c r="D200" s="287" t="str">
        <f>'Copy of PAG_2024_compilat_Final'!F373</f>
        <v>Fortificarea capacităților de administrare a rețelei de drumuri naționale</v>
      </c>
      <c r="E200" s="287" t="str">
        <f>'Copy of PAG_2024_compilat_Final'!G373</f>
        <v>Hotărâre de Guvern aprobată</v>
      </c>
      <c r="F200" s="298" t="str">
        <f>'Copy of PAG_2024_compilat_Final'!H373</f>
        <v xml:space="preserve"> 02.01.2024</v>
      </c>
      <c r="G200" s="298" t="str">
        <f>'Copy of PAG_2024_compilat_Final'!I373</f>
        <v xml:space="preserve"> 20.03.2024</v>
      </c>
      <c r="H200" s="298">
        <f>'Copy of PAG_2024_compilat_Final'!M373</f>
        <v>103600</v>
      </c>
      <c r="I200" s="288" t="str">
        <f>'Copy of PAG_2024_compilat_Final'!P373</f>
        <v xml:space="preserve"> 64.02</v>
      </c>
      <c r="J200" s="288" t="str">
        <f>'Copy of PAG_2024_compilat_Final'!Q373</f>
        <v xml:space="preserve">Ministerul Infrastructurii și Dezvoltării Regionale </v>
      </c>
      <c r="K200" s="288"/>
      <c r="L200" s="288" t="str">
        <f>'Copy of PAG_2024_compilat_Final'!S373</f>
        <v xml:space="preserve">Secretar de stat, domeniul infrastructurii de transport, Mîndra Nicolae
</v>
      </c>
      <c r="M200" s="288" t="str">
        <f>'Copy of PAG_2024_compilat_Final'!T373</f>
        <v xml:space="preserve">Direcția politici în domeniul dezvoltării drumurilor; Direcția politici în domeniul întreținerii drumurilor
</v>
      </c>
      <c r="N200" s="288" t="str">
        <f>'Copy of PAG_2024_compilat_Final'!U373</f>
        <v xml:space="preserve">Legea cu privire la modificarea unor acte normative nr.118/2023; Legea cu privire la întreprinderea de stat și întreprinderea municipală nr.246/2017 </v>
      </c>
      <c r="O200" s="288" t="str">
        <f>'Copy of PAG_2024_compilat_Final'!V373</f>
        <v>Larisa Sorocovici, Direcția coordonarea politicilor publice și integrare europeană, Tel. 022 250 609</v>
      </c>
    </row>
    <row r="201" spans="1:15" ht="76.5">
      <c r="A201" s="287">
        <v>185</v>
      </c>
      <c r="B201" s="287" t="str">
        <f>'Copy of PAG_2024_compilat_Final'!D374</f>
        <v>Aprobarea hotărârii de Guvern cu privire la conceptul și a Planul de acțiuni privind reforma sistemului de întreținere a drumurilor publice</v>
      </c>
      <c r="C201" s="287"/>
      <c r="D201" s="287" t="str">
        <f>'Copy of PAG_2024_compilat_Final'!F374</f>
        <v>Fortificarea capacităților de administrare a rețelei de drumuri naționale</v>
      </c>
      <c r="E201" s="287" t="str">
        <f>'Copy of PAG_2024_compilat_Final'!G374</f>
        <v>Hotărâre de Guvern aprobată</v>
      </c>
      <c r="F201" s="298" t="str">
        <f>'Copy of PAG_2024_compilat_Final'!H374</f>
        <v xml:space="preserve"> 01.02.2024</v>
      </c>
      <c r="G201" s="298" t="str">
        <f>'Copy of PAG_2024_compilat_Final'!I374</f>
        <v xml:space="preserve"> 03.07.2024</v>
      </c>
      <c r="H201" s="298">
        <f>'Copy of PAG_2024_compilat_Final'!M374</f>
        <v>103600</v>
      </c>
      <c r="I201" s="288" t="str">
        <f>'Copy of PAG_2024_compilat_Final'!P374</f>
        <v xml:space="preserve"> 64.02</v>
      </c>
      <c r="J201" s="288" t="str">
        <f>'Copy of PAG_2024_compilat_Final'!Q374</f>
        <v xml:space="preserve">Ministerul Infrastructurii și Dezvoltării Regionale </v>
      </c>
      <c r="K201" s="288"/>
      <c r="L201" s="288" t="str">
        <f>'Copy of PAG_2024_compilat_Final'!S374</f>
        <v xml:space="preserve">Secretar de stat, domeniul infrastructurii de transport, Mîndra Nicolae
</v>
      </c>
      <c r="M201" s="288" t="str">
        <f>'Copy of PAG_2024_compilat_Final'!T374</f>
        <v xml:space="preserve">Direcția politici în domeniul dezvoltării drumurilor; Direcția politici în domeniul întreținerii drumurilor
</v>
      </c>
      <c r="N201" s="288" t="str">
        <f>'Copy of PAG_2024_compilat_Final'!U374</f>
        <v xml:space="preserve">Legea cu privire la modificarea unor acte normative nr.118/2023;
Legea drumurilor nr.509/1995  </v>
      </c>
      <c r="O201" s="288" t="str">
        <f>'Copy of PAG_2024_compilat_Final'!V374</f>
        <v>Larisa Sorocovici, Direcția coordonarea politicilor publice și integrare europeană, Tel. 022 250 609</v>
      </c>
    </row>
    <row r="202" spans="1:15" ht="89.25">
      <c r="A202" s="287">
        <v>186</v>
      </c>
      <c r="B202" s="287" t="str">
        <f>'Copy of PAG_2024_compilat_Final'!D375</f>
        <v>[UE] Aprobarea hotărârii de Guvern privind măsurile de raționalizare în scopul înregistrării de progrese în direcția realizării rețelei transeuropene de transport (TEN-T)</v>
      </c>
      <c r="C202" s="287"/>
      <c r="D202" s="287" t="str">
        <f>'Copy of PAG_2024_compilat_Final'!F375</f>
        <v xml:space="preserve">Raționalizarea măsurilor pentru a avansa realizarea rețelei transeuropene de transport </v>
      </c>
      <c r="E202" s="287" t="str">
        <f>'Copy of PAG_2024_compilat_Final'!G375</f>
        <v>Hotărâre de Guvern aprobată</v>
      </c>
      <c r="F202" s="298" t="str">
        <f>'Copy of PAG_2024_compilat_Final'!H375</f>
        <v xml:space="preserve"> 30.05.2024</v>
      </c>
      <c r="G202" s="298" t="str">
        <f>'Copy of PAG_2024_compilat_Final'!I375</f>
        <v xml:space="preserve"> 11.09.2024</v>
      </c>
      <c r="H202" s="298">
        <f>'Copy of PAG_2024_compilat_Final'!M375</f>
        <v>126000</v>
      </c>
      <c r="I202" s="288" t="str">
        <f>'Copy of PAG_2024_compilat_Final'!P375</f>
        <v xml:space="preserve"> 64.02</v>
      </c>
      <c r="J202" s="288" t="str">
        <f>'Copy of PAG_2024_compilat_Final'!Q375</f>
        <v xml:space="preserve">Ministerul Infrastructurii și Dezvoltării Regionale </v>
      </c>
      <c r="K202" s="288"/>
      <c r="L202" s="288" t="str">
        <f>'Copy of PAG_2024_compilat_Final'!S375</f>
        <v xml:space="preserve">Secretar de stat, domeniul infrastructurii de transport, Mîndra Nicolae
</v>
      </c>
      <c r="M202" s="288" t="str">
        <f>'Copy of PAG_2024_compilat_Final'!T375</f>
        <v xml:space="preserve">Direcția politici în domeniul dezvoltării drumurilor; Direcția politici în domeniul întreținerii drumurilor
</v>
      </c>
      <c r="N202" s="288" t="str">
        <f>'Copy of PAG_2024_compilat_Final'!U375</f>
        <v>PNA cap.21 „Rețele transeuropene”</v>
      </c>
      <c r="O202" s="288" t="str">
        <f>'Copy of PAG_2024_compilat_Final'!V375</f>
        <v>Larisa Sorocovici, Direcția coordonarea politicilor publice și integrare europeană, Tel. 022 250 609</v>
      </c>
    </row>
    <row r="203" spans="1:15" ht="102">
      <c r="A203" s="287">
        <v>187</v>
      </c>
      <c r="B203" s="287" t="str">
        <f>'Copy of PAG_2024_compilat_Final'!D376</f>
        <v>Aprobarea hotărârii de Guvern privind semnarea Acordului de finanțare dintre Guvernul Republicii Moldova și Banca Mondială în sumă de circa 100 mil. euro pentru continuarea Proiectului de îmbunătățire a drumurilor locale</v>
      </c>
      <c r="C203" s="287"/>
      <c r="D203" s="287" t="str">
        <f>'Copy of PAG_2024_compilat_Final'!F376</f>
        <v>Atragerea resurselor financiare suplimentare, necesare pentru reabilitarea în continuare a drumurilor locale</v>
      </c>
      <c r="E203" s="287" t="str">
        <f>'Copy of PAG_2024_compilat_Final'!G376</f>
        <v>Hotărâre de Guvern aprobată</v>
      </c>
      <c r="F203" s="298" t="str">
        <f>'Copy of PAG_2024_compilat_Final'!H376</f>
        <v xml:space="preserve"> 03.01.2024</v>
      </c>
      <c r="G203" s="298" t="str">
        <f>'Copy of PAG_2024_compilat_Final'!I376</f>
        <v xml:space="preserve"> 06.03.2024</v>
      </c>
      <c r="H203" s="298">
        <f>'Copy of PAG_2024_compilat_Final'!M376</f>
        <v>43100</v>
      </c>
      <c r="I203" s="288" t="str">
        <f>'Copy of PAG_2024_compilat_Final'!P376</f>
        <v xml:space="preserve"> 64.02</v>
      </c>
      <c r="J203" s="288" t="str">
        <f>'Copy of PAG_2024_compilat_Final'!Q376</f>
        <v xml:space="preserve">Ministerul Infrastructurii și Dezvoltării Regionale </v>
      </c>
      <c r="K203" s="288"/>
      <c r="L203" s="288" t="str">
        <f>'Copy of PAG_2024_compilat_Final'!S376</f>
        <v xml:space="preserve">Secretar de stat, domeniul infrastructurii de transport, Mîndra Nicolae
</v>
      </c>
      <c r="M203" s="288" t="str">
        <f>'Copy of PAG_2024_compilat_Final'!T376</f>
        <v xml:space="preserve">Direcția politici în domeniul dezvoltării drumurilor; Direcția politici în domeniul întreținerii drumurilor
</v>
      </c>
      <c r="N203" s="288" t="str">
        <f>'Copy of PAG_2024_compilat_Final'!U376</f>
        <v xml:space="preserve">PNA cap. 21 „Rețele transeuropene”; SND, Direcția de intervenție 5.19, p. 2);                                         </v>
      </c>
      <c r="O203" s="288" t="str">
        <f>'Copy of PAG_2024_compilat_Final'!V376</f>
        <v>Larisa Sorocovici, Direcția coordonarea politicilor publice și integrare europeană, Tel. 022 250 609</v>
      </c>
    </row>
    <row r="204" spans="1:15" ht="102">
      <c r="A204" s="287">
        <v>188</v>
      </c>
      <c r="B204" s="287" t="str">
        <f>'Copy of PAG_2024_compilat_Final'!D377</f>
        <v>Aprobarea hotărârii de Guvern privind ratificarea Acordului de finanțare dintre Guvernul Republicii Moldova și Banca Mondială în sumă de circa 100 mil. euro pentru continuarea Proiectului de îmbunătățire a drumurilor locale</v>
      </c>
      <c r="C204" s="287"/>
      <c r="D204" s="287" t="str">
        <f>'Copy of PAG_2024_compilat_Final'!F377</f>
        <v>Atragerea resurselor financiare suplimentare, necesare pentru reabilitarea în continuare a drumurilor locale</v>
      </c>
      <c r="E204" s="287" t="str">
        <f>'Copy of PAG_2024_compilat_Final'!G377</f>
        <v>Hotărâre de Guvern aprobată</v>
      </c>
      <c r="F204" s="298" t="str">
        <f>'Copy of PAG_2024_compilat_Final'!H377</f>
        <v xml:space="preserve"> 03.01.2024</v>
      </c>
      <c r="G204" s="298" t="str">
        <f>'Copy of PAG_2024_compilat_Final'!I377</f>
        <v xml:space="preserve"> 06.03.2024</v>
      </c>
      <c r="H204" s="298">
        <f>'Copy of PAG_2024_compilat_Final'!M377</f>
        <v>43100</v>
      </c>
      <c r="I204" s="288" t="str">
        <f>'Copy of PAG_2024_compilat_Final'!P377</f>
        <v xml:space="preserve"> 64.02</v>
      </c>
      <c r="J204" s="288" t="str">
        <f>'Copy of PAG_2024_compilat_Final'!Q377</f>
        <v xml:space="preserve">Ministerul Infrastructurii și Dezvoltării Regionale </v>
      </c>
      <c r="K204" s="288"/>
      <c r="L204" s="288" t="str">
        <f>'Copy of PAG_2024_compilat_Final'!S377</f>
        <v xml:space="preserve">Secretar de stat, domeniul infrastructurii de transport, Mîndra Nicolae
</v>
      </c>
      <c r="M204" s="288" t="str">
        <f>'Copy of PAG_2024_compilat_Final'!T377</f>
        <v xml:space="preserve">Direcția politici în domeniul dezvoltării drumurilor; Direcția politici în domeniul întreținerii drumurilor
</v>
      </c>
      <c r="N204" s="288" t="str">
        <f>'Copy of PAG_2024_compilat_Final'!U377</f>
        <v xml:space="preserve">PNA cap. 21 „Rețele transeuropene”; SND, Direcția de intervenție 5.19, p. 2);                                         </v>
      </c>
      <c r="O204" s="288" t="str">
        <f>'Copy of PAG_2024_compilat_Final'!V377</f>
        <v>Larisa Sorocovici, Direcția coordonarea politicilor publice și integrare europeană, Tel. 022 250 609</v>
      </c>
    </row>
    <row r="205" spans="1:15" ht="89.25">
      <c r="A205" s="287">
        <v>189</v>
      </c>
      <c r="B205" s="287" t="str">
        <f>'Copy of PAG_2024_compilat_Final'!D378</f>
        <v xml:space="preserve">Aprobarea hotărârii de Guvern privind semnarea Acordului de împrumut dintre Republica Moldova și Banca Europeană pentru Reconstrucție și Dezvoltare în scopul realizării proiectului „Moldova drumuri V” </v>
      </c>
      <c r="C205" s="287"/>
      <c r="D205" s="287" t="str">
        <f>'Copy of PAG_2024_compilat_Final'!F378</f>
        <v xml:space="preserve">Atragerea resurselor financiare suplimentare, necesare pentru realizarea proiectului „Moldova drumuri V” </v>
      </c>
      <c r="E205" s="287" t="str">
        <f>'Copy of PAG_2024_compilat_Final'!G378</f>
        <v>Hotărâre de Guvern aprobată</v>
      </c>
      <c r="F205" s="298" t="str">
        <f>'Copy of PAG_2024_compilat_Final'!H378</f>
        <v xml:space="preserve"> 03.01.2024</v>
      </c>
      <c r="G205" s="298" t="str">
        <f>'Copy of PAG_2024_compilat_Final'!I378</f>
        <v xml:space="preserve"> 06.03.2024</v>
      </c>
      <c r="H205" s="298">
        <f>'Copy of PAG_2024_compilat_Final'!M378</f>
        <v>43100</v>
      </c>
      <c r="I205" s="288" t="str">
        <f>'Copy of PAG_2024_compilat_Final'!P378</f>
        <v xml:space="preserve"> 64.02</v>
      </c>
      <c r="J205" s="288" t="str">
        <f>'Copy of PAG_2024_compilat_Final'!Q378</f>
        <v xml:space="preserve">Ministerul Infrastructurii și Dezvoltării Regionale </v>
      </c>
      <c r="K205" s="288"/>
      <c r="L205" s="288" t="str">
        <f>'Copy of PAG_2024_compilat_Final'!S378</f>
        <v xml:space="preserve">Secretar de stat, domeniul infrastructurii de transport, Mîndra Nicolae
</v>
      </c>
      <c r="M205" s="288" t="str">
        <f>'Copy of PAG_2024_compilat_Final'!T378</f>
        <v xml:space="preserve">Direcția politici în domeniul dezvoltării drumurilor; Direcția politici în domeniul întreținerii drumurilor
</v>
      </c>
      <c r="N205" s="288" t="str">
        <f>'Copy of PAG_2024_compilat_Final'!U378</f>
        <v xml:space="preserve">PNA cap. 21 „Rețele transeuropene”; SND, Direcția de intervenție 5.19, p. 2);                                         </v>
      </c>
      <c r="O205" s="288" t="str">
        <f>'Copy of PAG_2024_compilat_Final'!V378</f>
        <v>Larisa Sorocovici, Direcția coordonarea politicilor publice și integrare europeană, Tel. 022 250 609</v>
      </c>
    </row>
    <row r="206" spans="1:15" ht="89.25">
      <c r="A206" s="287">
        <v>190</v>
      </c>
      <c r="B206" s="287" t="str">
        <f>'Copy of PAG_2024_compilat_Final'!D379</f>
        <v xml:space="preserve">Aprobarea hotărârii de Guvern privind ratificarea Acordului de împrumut dintre Republica Moldova și Banca Europeană pentru Reconstrucție și Dezvoltare pentru realizarea proiectului „Moldova drumuri V” </v>
      </c>
      <c r="C206" s="287"/>
      <c r="D206" s="287" t="str">
        <f>'Copy of PAG_2024_compilat_Final'!F379</f>
        <v xml:space="preserve">Atragerea resurselor financiare suplimentare, necesare pentru realizarea proiectului „Moldova drumuri V” </v>
      </c>
      <c r="E206" s="287" t="str">
        <f>'Copy of PAG_2024_compilat_Final'!G379</f>
        <v>Hotărâre de Guvern aprobată</v>
      </c>
      <c r="F206" s="298" t="str">
        <f>'Copy of PAG_2024_compilat_Final'!H379</f>
        <v xml:space="preserve"> 03.01.2024</v>
      </c>
      <c r="G206" s="298" t="str">
        <f>'Copy of PAG_2024_compilat_Final'!I379</f>
        <v>13.03.2024</v>
      </c>
      <c r="H206" s="298">
        <f>'Copy of PAG_2024_compilat_Final'!M379</f>
        <v>43100</v>
      </c>
      <c r="I206" s="288" t="str">
        <f>'Copy of PAG_2024_compilat_Final'!P379</f>
        <v xml:space="preserve"> 64.02</v>
      </c>
      <c r="J206" s="288" t="str">
        <f>'Copy of PAG_2024_compilat_Final'!Q379</f>
        <v xml:space="preserve">Ministerul Infrastructurii și Dezvoltării Regionale </v>
      </c>
      <c r="K206" s="288"/>
      <c r="L206" s="288" t="str">
        <f>'Copy of PAG_2024_compilat_Final'!S379</f>
        <v xml:space="preserve">Secretar de stat, domeniul infrastructurii de transport, Mîndra Nicolae
</v>
      </c>
      <c r="M206" s="288" t="str">
        <f>'Copy of PAG_2024_compilat_Final'!T379</f>
        <v xml:space="preserve">Direcția politici în domeniul dezvoltării drumurilor; Direcția politici în domeniul întreținerii drumurilor
</v>
      </c>
      <c r="N206" s="288" t="str">
        <f>'Copy of PAG_2024_compilat_Final'!U379</f>
        <v xml:space="preserve">PNA cap. 21 „Rețele transeuropene”; SND, Direcția de intervenție 5.19, p. 2);                                         </v>
      </c>
      <c r="O206" s="288" t="str">
        <f>'Copy of PAG_2024_compilat_Final'!V379</f>
        <v>Larisa Sorocovici, Direcția coordonarea politicilor publice și integrare europeană, Tel. 022 250 609</v>
      </c>
    </row>
    <row r="207" spans="1:15" ht="102">
      <c r="A207" s="287">
        <v>191</v>
      </c>
      <c r="B207" s="287" t="str">
        <f>'Copy of PAG_2024_compilat_Final'!D380</f>
        <v>Aprobarea hotărârii de Guvern cu privind Regulamentul desfășurării activității de autoservice</v>
      </c>
      <c r="C207" s="287"/>
      <c r="D207" s="287" t="str">
        <f>'Copy of PAG_2024_compilat_Final'!F380</f>
        <v>Reglementarea condițiilor de activitate a agenților economici care prestează servicii în domeniul de autoservice (drepturi, obligații, dotare, reglementarea procesului tehnologic)</v>
      </c>
      <c r="E207" s="287" t="str">
        <f>'Copy of PAG_2024_compilat_Final'!G380</f>
        <v>Hotărâre de Guvern aprobată</v>
      </c>
      <c r="F207" s="298" t="str">
        <f>'Copy of PAG_2024_compilat_Final'!H380</f>
        <v xml:space="preserve"> 01.04.2024</v>
      </c>
      <c r="G207" s="298" t="str">
        <f>'Copy of PAG_2024_compilat_Final'!I380</f>
        <v xml:space="preserve"> 07.08.2024</v>
      </c>
      <c r="H207" s="298">
        <f>'Copy of PAG_2024_compilat_Final'!M380</f>
        <v>106560</v>
      </c>
      <c r="I207" s="288" t="str">
        <f>'Copy of PAG_2024_compilat_Final'!P380</f>
        <v xml:space="preserve"> 64.04</v>
      </c>
      <c r="J207" s="288" t="str">
        <f>'Copy of PAG_2024_compilat_Final'!Q380</f>
        <v>Ministerul Infrastructurii și Dezvoltării Regionale</v>
      </c>
      <c r="K207" s="288"/>
      <c r="L207" s="288" t="str">
        <f>'Copy of PAG_2024_compilat_Final'!S380</f>
        <v>Secretar de stat, domeniul transport, Păscăluță Mircea</v>
      </c>
      <c r="M207" s="288" t="str">
        <f>'Copy of PAG_2024_compilat_Final'!T380</f>
        <v>Direcția politici în domeniul transportului rutier</v>
      </c>
      <c r="N207" s="288" t="str">
        <f>'Copy of PAG_2024_compilat_Final'!U380</f>
        <v>SND 5.19. Dezvoltarea drumurilor și a transporturilor rutiere, alin. 9; Codul Transporturilor Rutiere nr.150/2014; Legea nr.131/2007 privind siguranța traficului rutier</v>
      </c>
      <c r="O207" s="288" t="str">
        <f>'Copy of PAG_2024_compilat_Final'!V380</f>
        <v>Larisa Sorocovici, Direcția coordonarea politicilor publice și integrare europeană, Tel. 022 250 609</v>
      </c>
    </row>
    <row r="208" spans="1:15" ht="63.75">
      <c r="A208" s="287">
        <v>192</v>
      </c>
      <c r="B208" s="287" t="str">
        <f>'Copy of PAG_2024_compilat_Final'!D381</f>
        <v>Aprobarea hotărârii de Guvern privind Regulamentul creării și funcționării Sistemului informațional „Autotest”</v>
      </c>
      <c r="C208" s="287"/>
      <c r="D208" s="287" t="str">
        <f>'Copy of PAG_2024_compilat_Final'!F381</f>
        <v>Reglementarea modului de implementare și operare a sistemului informațional „Autotest”</v>
      </c>
      <c r="E208" s="287" t="str">
        <f>'Copy of PAG_2024_compilat_Final'!G381</f>
        <v>Hotărâre de Guvern aprobată</v>
      </c>
      <c r="F208" s="298" t="str">
        <f>'Copy of PAG_2024_compilat_Final'!H381</f>
        <v xml:space="preserve"> 16.08.2023</v>
      </c>
      <c r="G208" s="298" t="str">
        <f>'Copy of PAG_2024_compilat_Final'!I381</f>
        <v xml:space="preserve"> 13.03.2024</v>
      </c>
      <c r="H208" s="298">
        <f>'Copy of PAG_2024_compilat_Final'!M381</f>
        <v>106560</v>
      </c>
      <c r="I208" s="288" t="str">
        <f>'Copy of PAG_2024_compilat_Final'!P381</f>
        <v xml:space="preserve"> 64.04</v>
      </c>
      <c r="J208" s="288" t="str">
        <f>'Copy of PAG_2024_compilat_Final'!Q381</f>
        <v>Ministerul Infrastructurii și Dezvoltării Regionale</v>
      </c>
      <c r="K208" s="288" t="str">
        <f>'Copy of PAG_2024_compilat_Final'!R381</f>
        <v>Agenția Națională Transport Auto</v>
      </c>
      <c r="L208" s="288" t="str">
        <f>'Copy of PAG_2024_compilat_Final'!S381</f>
        <v>Secretar de stat, domeniul transport, Păscăluță Mircea</v>
      </c>
      <c r="M208" s="288" t="str">
        <f>'Copy of PAG_2024_compilat_Final'!T381</f>
        <v>Direcția politici în domeniul transportului rutier</v>
      </c>
      <c r="N208" s="288" t="str">
        <f>'Copy of PAG_2024_compilat_Final'!U381</f>
        <v>SND OS 2.1</v>
      </c>
      <c r="O208" s="288" t="str">
        <f>'Copy of PAG_2024_compilat_Final'!V381</f>
        <v>Larisa Sorocovici, Direcția coordonarea politicilor publice și integrare europeană, Tel. 022 250 609</v>
      </c>
    </row>
    <row r="209" spans="1:15" ht="63.75">
      <c r="A209" s="287">
        <v>193</v>
      </c>
      <c r="B209" s="287" t="str">
        <f>'Copy of PAG_2024_compilat_Final'!D382</f>
        <v>Aprobarea hotărârii de Guvern privind Regulamentul creării și funcționării subsistemului informațional „Monitorizare GPS”</v>
      </c>
      <c r="C209" s="287"/>
      <c r="D209" s="287" t="str">
        <f>'Copy of PAG_2024_compilat_Final'!F382</f>
        <v>Reglementarea modului de implementare și operare a sistemului informațional „Monitorizare GPS”</v>
      </c>
      <c r="E209" s="287" t="str">
        <f>'Copy of PAG_2024_compilat_Final'!G382</f>
        <v>Hotărâre de Guvern aprobată</v>
      </c>
      <c r="F209" s="298" t="str">
        <f>'Copy of PAG_2024_compilat_Final'!H382</f>
        <v xml:space="preserve"> 16.08.2023</v>
      </c>
      <c r="G209" s="298" t="str">
        <f>'Copy of PAG_2024_compilat_Final'!I382</f>
        <v xml:space="preserve"> 13.03.2024</v>
      </c>
      <c r="H209" s="298">
        <f>'Copy of PAG_2024_compilat_Final'!M382</f>
        <v>106560</v>
      </c>
      <c r="I209" s="288" t="str">
        <f>'Copy of PAG_2024_compilat_Final'!P382</f>
        <v xml:space="preserve"> 64.04</v>
      </c>
      <c r="J209" s="288" t="str">
        <f>'Copy of PAG_2024_compilat_Final'!Q382</f>
        <v>Ministerul Infrastructurii și Dezvoltării Regionale</v>
      </c>
      <c r="K209" s="288" t="str">
        <f>'Copy of PAG_2024_compilat_Final'!R382</f>
        <v>Agenția Națională Transport Auto</v>
      </c>
      <c r="L209" s="288" t="str">
        <f>'Copy of PAG_2024_compilat_Final'!S382</f>
        <v>Secretar de stat, domeniul transport, Păscăluță Mircea</v>
      </c>
      <c r="M209" s="288" t="str">
        <f>'Copy of PAG_2024_compilat_Final'!T382</f>
        <v>Direcția politici în domeniul transportului rutier</v>
      </c>
      <c r="N209" s="288" t="str">
        <f>'Copy of PAG_2024_compilat_Final'!U382</f>
        <v>SND OS 2.1</v>
      </c>
      <c r="O209" s="288" t="str">
        <f>'Copy of PAG_2024_compilat_Final'!V382</f>
        <v>Larisa Sorocovici, Direcția coordonarea politicilor publice și integrare europeană, Tel. 022 250 609</v>
      </c>
    </row>
    <row r="210" spans="1:15" ht="15">
      <c r="A210" s="365" t="s">
        <v>459</v>
      </c>
      <c r="B210" s="365"/>
      <c r="C210" s="365"/>
      <c r="D210" s="365"/>
      <c r="E210" s="365"/>
      <c r="F210" s="365"/>
      <c r="G210" s="365"/>
      <c r="H210" s="365"/>
      <c r="I210" s="365"/>
      <c r="J210" s="365"/>
      <c r="K210" s="365"/>
      <c r="L210" s="365"/>
      <c r="M210" s="365"/>
      <c r="N210" s="365"/>
      <c r="O210" s="367"/>
    </row>
    <row r="211" spans="1:15" ht="76.5">
      <c r="A211" s="287">
        <v>194</v>
      </c>
      <c r="B211" s="287" t="str">
        <f>'Copy of PAG_2024_compilat_Final'!D230</f>
        <v>[UE] Aprobarea programului de lucru referitor la dezvoltarea și instalarea sistemelor electronice prevăzute în Codul vamal al Uniunii</v>
      </c>
      <c r="C211" s="287"/>
      <c r="D211" s="287" t="str">
        <f>'Copy of PAG_2024_compilat_Final'!F230</f>
        <v>Ajustarea sistemelor informaționale vamale naționale la cele comunitare</v>
      </c>
      <c r="E211" s="287" t="str">
        <f>'Copy of PAG_2024_compilat_Final'!G230</f>
        <v>Hotărâre de Guvern aprobată</v>
      </c>
      <c r="F211" s="298" t="str">
        <f>'Copy of PAG_2024_compilat_Final'!H230</f>
        <v xml:space="preserve"> 18.03.2024</v>
      </c>
      <c r="G211" s="298" t="str">
        <f>'Copy of PAG_2024_compilat_Final'!I230</f>
        <v xml:space="preserve"> 30.10.2024</v>
      </c>
      <c r="H211" s="298">
        <f>'Copy of PAG_2024_compilat_Final'!M230</f>
        <v>68850</v>
      </c>
      <c r="I211" s="288" t="str">
        <f>'Copy of PAG_2024_compilat_Final'!P230</f>
        <v xml:space="preserve"> 05.02</v>
      </c>
      <c r="J211" s="288" t="str">
        <f>'Copy of PAG_2024_compilat_Final'!Q230</f>
        <v>Ministerul Finanțelor</v>
      </c>
      <c r="K211" s="288"/>
      <c r="L211" s="288" t="str">
        <f>'Copy of PAG_2024_compilat_Final'!S230</f>
        <v xml:space="preserve">Secretar de stat, domeniul fiscal, vamal  și contabil, Golban Olga </v>
      </c>
      <c r="M211" s="288" t="str">
        <f>'Copy of PAG_2024_compilat_Final'!T230</f>
        <v>Direcția dezvoltare și securitate informațională a Serviciului Vamal</v>
      </c>
      <c r="N211" s="288" t="str">
        <f>'Copy of PAG_2024_compilat_Final'!U230</f>
        <v xml:space="preserve">PNA, cap 29. Uniunea Vamală;
AA, cap. V. Regimul Vamal și facilitarea comerțului
</v>
      </c>
      <c r="O211" s="288" t="str">
        <f>'Copy of PAG_2024_compilat_Final'!V230</f>
        <v>Mircea Catîrău, Direția analiză, monitorizare și evaluare a politicilor, Tel. 022 262 727</v>
      </c>
    </row>
    <row r="212" spans="1:15" ht="89.25">
      <c r="A212" s="287">
        <v>195</v>
      </c>
      <c r="B212" s="287" t="str">
        <f>'Copy of PAG_2024_compilat_Final'!D231</f>
        <v xml:space="preserve">[UE] Modificarea unor acte normative (Legea nr.1134/1997 privind societățile pe acțiuni, Legea nr.171/2012 privind piața de capital)           </v>
      </c>
      <c r="C212" s="287"/>
      <c r="D212" s="287" t="str">
        <f>'Copy of PAG_2024_compilat_Final'!$F$231</f>
        <v>Armonizarea cadrului normativ cu legislația europeană referitor la identificarea acțiunilor, transmiterea de informații și facilitarea executării drepturilor acționarilor</v>
      </c>
      <c r="E212" s="287" t="str">
        <f>'Copy of PAG_2024_compilat_Final'!G231</f>
        <v>Proiect de lege aprobat de Guvern și transmis Parlamentului</v>
      </c>
      <c r="F212" s="298" t="str">
        <f>'Copy of PAG_2024_compilat_Final'!H231</f>
        <v xml:space="preserve"> 23.08.2024</v>
      </c>
      <c r="G212" s="298" t="str">
        <f>'Copy of PAG_2024_compilat_Final'!I231</f>
        <v xml:space="preserve"> 18.12.2024</v>
      </c>
      <c r="H212" s="298">
        <f>'Copy of PAG_2024_compilat_Final'!M231</f>
        <v>91800</v>
      </c>
      <c r="I212" s="288" t="str">
        <f>'Copy of PAG_2024_compilat_Final'!P231</f>
        <v xml:space="preserve"> 05.01</v>
      </c>
      <c r="J212" s="288" t="str">
        <f>'Copy of PAG_2024_compilat_Final'!Q231</f>
        <v>Ministerul Finanțelor</v>
      </c>
      <c r="K212" s="288"/>
      <c r="L212" s="288" t="str">
        <f>'Copy of PAG_2024_compilat_Final'!S231</f>
        <v xml:space="preserve">Secretar de stat, domeniul fiscal, vamal  și contabil, Golban Olga </v>
      </c>
      <c r="M212" s="288" t="str">
        <f>'Copy of PAG_2024_compilat_Final'!T231</f>
        <v>Direcția reglementarea sectorului financiar</v>
      </c>
      <c r="N212" s="288" t="str">
        <f>'Copy of PAG_2024_compilat_Final'!U231</f>
        <v>AA, cap.VI. Dreptul societăților comerciale</v>
      </c>
      <c r="O212" s="288" t="str">
        <f>'Copy of PAG_2024_compilat_Final'!V231</f>
        <v>Mircea Catîrău, Direția analiză, monitorizare și evaluare a politicilor, Tel. 022 262 727</v>
      </c>
    </row>
    <row r="213" spans="1:15" ht="191.25">
      <c r="A213" s="287">
        <v>196</v>
      </c>
      <c r="B213" s="287" t="str">
        <f>'Copy of PAG_2024_compilat_Final'!D232</f>
        <v>Modificarea unor acte normative (Legea nr.202/2013 privind contractele de credit pentru consumatori, Legea nr.105/2003 privind protecția consumatorilor, Legea nr.192/1998 privind Comisia Națională a Pieței Financiare, Legea nr.106/2022 privind asigurarea obligatorie de răspundere civilă auto pentru pagube produse de vehicule, Legea nr.114/2012 cu privire la serviciile de plată și monedă electronică, Codul contravențional nr.218/2008)</v>
      </c>
      <c r="C213" s="287"/>
      <c r="D213" s="287" t="str">
        <f>'Copy of PAG_2024_compilat_Final'!F232</f>
        <v>Îmbunătățirea cadrului normativ în domeniul protecției consumatorilor de servicii financiare</v>
      </c>
      <c r="E213" s="287" t="str">
        <f>'Copy of PAG_2024_compilat_Final'!G232</f>
        <v>Proiect de lege aprobat de Guvern și transmis Parlamentului</v>
      </c>
      <c r="F213" s="298" t="str">
        <f>'Copy of PAG_2024_compilat_Final'!H232</f>
        <v xml:space="preserve"> 06.05.2024</v>
      </c>
      <c r="G213" s="298" t="str">
        <f>'Copy of PAG_2024_compilat_Final'!I232</f>
        <v xml:space="preserve"> 09.10.2024</v>
      </c>
      <c r="H213" s="298">
        <f>'Copy of PAG_2024_compilat_Final'!M232</f>
        <v>91800</v>
      </c>
      <c r="I213" s="288" t="str">
        <f>'Copy of PAG_2024_compilat_Final'!P232</f>
        <v xml:space="preserve"> 05.01</v>
      </c>
      <c r="J213" s="288" t="str">
        <f>'Copy of PAG_2024_compilat_Final'!Q232</f>
        <v>Ministerul Finanțelor</v>
      </c>
      <c r="K213" s="288"/>
      <c r="L213" s="288" t="str">
        <f>'Copy of PAG_2024_compilat_Final'!S232</f>
        <v xml:space="preserve">Secretar de stat, domeniul fiscal, vamal  și contabil, Golban Olga </v>
      </c>
      <c r="M213" s="288" t="str">
        <f>'Copy of PAG_2024_compilat_Final'!T232</f>
        <v>Direcția reglementarea sectorului financiar</v>
      </c>
      <c r="N213" s="288"/>
      <c r="O213" s="288" t="str">
        <f>'Copy of PAG_2024_compilat_Final'!V232</f>
        <v>Mircea Catîrău, Direția analiză, monitorizare și evaluare a politicilor, Tel. 022 262 727</v>
      </c>
    </row>
    <row r="214" spans="1:15" ht="165.75">
      <c r="A214" s="287">
        <v>197</v>
      </c>
      <c r="B214" s="287" t="str">
        <f>'Copy of PAG_2024_compilat_Final'!D233</f>
        <v>Modificarea unor acte normative în vederea ajustării legislației la prevederile Legii nr.160/2023 cu privire la garantarea depozitelor în bănci; Legii nr.92/2022 privind activitatea de asigurare sau reasigurare; Legii nr.106/2022 privind asigurarea obligatorie de răspundere civilă auto pentru pagube produse de vehicule</v>
      </c>
      <c r="C214" s="287"/>
      <c r="D214" s="287" t="str">
        <f>'Copy of PAG_2024_compilat_Final'!F233</f>
        <v>Ajustarea la legislația din sectorul financiar</v>
      </c>
      <c r="E214" s="287" t="str">
        <f>'Copy of PAG_2024_compilat_Final'!G233</f>
        <v>Proiect de lege aprobat de Guvern și transmis Parlamentului</v>
      </c>
      <c r="F214" s="298" t="str">
        <f>'Copy of PAG_2024_compilat_Final'!H233</f>
        <v xml:space="preserve"> 15.04.2024</v>
      </c>
      <c r="G214" s="298" t="str">
        <f>'Copy of PAG_2024_compilat_Final'!I233</f>
        <v xml:space="preserve"> 09.10.2024</v>
      </c>
      <c r="H214" s="298">
        <f>'Copy of PAG_2024_compilat_Final'!M233</f>
        <v>76500</v>
      </c>
      <c r="I214" s="288" t="str">
        <f>'Copy of PAG_2024_compilat_Final'!P233</f>
        <v xml:space="preserve"> 05.01</v>
      </c>
      <c r="J214" s="288" t="str">
        <f>'Copy of PAG_2024_compilat_Final'!Q233</f>
        <v>Ministerul Finanțelor</v>
      </c>
      <c r="K214" s="288" t="str">
        <f>'Copy of PAG_2024_compilat_Final'!R233</f>
        <v>Banca Națională a Moldovei; Comisia Națională a Pieței Financiare; Fondul de garantare a depozitelor în sectorul bancar</v>
      </c>
      <c r="L214" s="288" t="str">
        <f>'Copy of PAG_2024_compilat_Final'!S233</f>
        <v xml:space="preserve">Secretar de stat, domeniul fiscal, vamal  și contabil, Golban Olga </v>
      </c>
      <c r="M214" s="288" t="str">
        <f>'Copy of PAG_2024_compilat_Final'!T233</f>
        <v>Direcția reglementarea sectorului financiar</v>
      </c>
      <c r="N214" s="288" t="str">
        <f>'Copy of PAG_2024_compilat_Final'!U233</f>
        <v>Alin. (3) art. 57 din Legea nr.160/2023 cu privire la garantarea depozitelor în bănci; Alin.( 3) art. 124 din Legea nr.92/2022 privind activitatea de asigurare sau reasigurare; Alin. (3) art.45 la Legea nr.106/22  privind asigurarea obligatorie de răspundere civilă auto pentru pagube produse de vehicule.</v>
      </c>
      <c r="O214" s="288" t="str">
        <f>'Copy of PAG_2024_compilat_Final'!V233</f>
        <v>Mircea Catîrău, Direția analiză, monitorizare și evaluare a politicilor, Tel. 022 262 727</v>
      </c>
    </row>
    <row r="215" spans="1:15" ht="267.75">
      <c r="A215" s="287">
        <v>198</v>
      </c>
      <c r="B215" s="287" t="str">
        <f>'Copy of PAG_2024_compilat_Final'!D234</f>
        <v>Modificarea unor acte normative ale Guvernului în vederea ajustării la prevederile Legii nr.160/2023 cu privire la garantarea depozitelor în bănci; Legii nr.92/2022 privind activitatea de asigurare sau reasigurare; Legii nr.106/2022 privind asigurarea obligatorie de răspundere civilă auto pentru pagube produse de vehicule; Legii nr.214/2023 pentru modificarea unor acte normative (asigurarea transferului de atribuții conform Legii nr.178/2020 pentru modificarea unor acte normative) (ajustarea la legislația din sectorul financiar)</v>
      </c>
      <c r="C215" s="287"/>
      <c r="D215" s="287" t="str">
        <f>'Copy of PAG_2024_compilat_Final'!F234</f>
        <v>Alinierea cadrului normativ la prevederile Legilor modificare în sectorul financiar</v>
      </c>
      <c r="E215" s="287" t="str">
        <f>'Copy of PAG_2024_compilat_Final'!G234</f>
        <v>Hotărâre de Guvern aprobată</v>
      </c>
      <c r="F215" s="298" t="str">
        <f>'Copy of PAG_2024_compilat_Final'!H234</f>
        <v xml:space="preserve"> 15.01.2024</v>
      </c>
      <c r="G215" s="298" t="str">
        <f>'Copy of PAG_2024_compilat_Final'!I234</f>
        <v xml:space="preserve"> 24.07.2024</v>
      </c>
      <c r="H215" s="298">
        <f>'Copy of PAG_2024_compilat_Final'!M234</f>
        <v>73440</v>
      </c>
      <c r="I215" s="288" t="str">
        <f>'Copy of PAG_2024_compilat_Final'!P234</f>
        <v xml:space="preserve"> 05.01</v>
      </c>
      <c r="J215" s="288" t="str">
        <f>'Copy of PAG_2024_compilat_Final'!Q234</f>
        <v>Ministerul Finanțelor</v>
      </c>
      <c r="K215" s="288" t="str">
        <f>'Copy of PAG_2024_compilat_Final'!R234</f>
        <v>Banca Națională a Moldovei; Comisia Națională a Pieței Financiare; Fondul de garantare a depozitelor în sectorul bancar</v>
      </c>
      <c r="L215" s="288" t="str">
        <f>'Copy of PAG_2024_compilat_Final'!S234</f>
        <v xml:space="preserve">Secretar de stat, domeniul fiscal, vamal  și contabil, Golban Olga </v>
      </c>
      <c r="M215" s="288" t="str">
        <f>'Copy of PAG_2024_compilat_Final'!T234</f>
        <v>Direcția reglementarea sectorului financiar</v>
      </c>
      <c r="N215" s="288" t="str">
        <f>'Copy of PAG_2024_compilat_Final'!U234</f>
        <v>Alin. (3) art. 57 din Legea nr.160/2023 cu privire la garantarea depozitelor în bănci;   Alin.( 3) art. 124 din Legea nr.92/2022 privind activitatea de asigurare sau reasigurare; Alin. (3) art.45 la Legea nr.106/22  privind asigurarea obligatorie de răspundere civilă auto pentru pagube produse de vehicule; Alin (20) Art. X la Legea nr.214/2023 pentru modificarea unor acte normative (asigurarea
transferului de atribuții conform Legii nr.178/2020
pentru modificarea unor acte normative)</v>
      </c>
      <c r="O215" s="288" t="str">
        <f>'Copy of PAG_2024_compilat_Final'!V234</f>
        <v>Mircea Catîrău, Direția analiză, monitorizare și evaluare a politicilor, Tel. 022 262 727</v>
      </c>
    </row>
    <row r="216" spans="1:15" ht="63.75">
      <c r="A216" s="287">
        <v>199</v>
      </c>
      <c r="B216" s="287" t="str">
        <f>'Copy of PAG_2024_compilat_Final'!D235</f>
        <v>Modificarea Legii nr.270/2018 privind sistemul unitar de salarizare în sectorul bugetar</v>
      </c>
      <c r="C216" s="287"/>
      <c r="D216" s="287" t="str">
        <f>'Copy of PAG_2024_compilat_Final'!F235</f>
        <v xml:space="preserve">Revizuirea sistemului de salarizare și motivare a
personalului din sectorul bugetar
</v>
      </c>
      <c r="E216" s="287" t="str">
        <f>'Copy of PAG_2024_compilat_Final'!G235</f>
        <v>Proiect de lege aprobat de Guvern și transmis Parlamentului</v>
      </c>
      <c r="F216" s="298" t="str">
        <f>'Copy of PAG_2024_compilat_Final'!H235</f>
        <v xml:space="preserve"> 12.07.2024</v>
      </c>
      <c r="G216" s="298" t="str">
        <f>'Copy of PAG_2024_compilat_Final'!I235</f>
        <v xml:space="preserve"> 13.11.2024</v>
      </c>
      <c r="H216" s="298">
        <f>'Copy of PAG_2024_compilat_Final'!M235</f>
        <v>45900</v>
      </c>
      <c r="I216" s="288" t="str">
        <f>'Copy of PAG_2024_compilat_Final'!P235</f>
        <v xml:space="preserve"> 05.01</v>
      </c>
      <c r="J216" s="288" t="str">
        <f>'Copy of PAG_2024_compilat_Final'!Q235</f>
        <v>Ministerul Finanțelor</v>
      </c>
      <c r="K216" s="288"/>
      <c r="L216" s="288" t="str">
        <f>'Copy of PAG_2024_compilat_Final'!S235</f>
        <v>Secretar de stat, domeniul politici salariale, Arachelov Vladimir</v>
      </c>
      <c r="M216" s="288" t="str">
        <f>'Copy of PAG_2024_compilat_Final'!T235</f>
        <v>Direcția politici salariale</v>
      </c>
      <c r="N216" s="288" t="str">
        <f>'Copy of PAG_2024_compilat_Final'!U235</f>
        <v>SND, Direcția de intervenție 5.2, p.4</v>
      </c>
      <c r="O216" s="288" t="str">
        <f>'Copy of PAG_2024_compilat_Final'!V235</f>
        <v>Mircea Catîrău, Direția analiză, monitorizare și evaluare a politicilor, Tel. 022 262 727</v>
      </c>
    </row>
    <row r="217" spans="1:15" ht="102">
      <c r="A217" s="287">
        <v>200</v>
      </c>
      <c r="B217" s="287" t="str">
        <f>'Copy of PAG_2024_compilat_Final'!D236</f>
        <v>Modificare Hotărârii de Guvern nr.556/2019 pentru aprobarea Regulamentului privind dobândirea, confirmarea şi dezvoltarea calificării profesionale în domeniul auditului intern în sectorul public</v>
      </c>
      <c r="C217" s="287"/>
      <c r="D217" s="287" t="str">
        <f>'Copy of PAG_2024_compilat_Final'!F236</f>
        <v>Consolidarea mecanismului de instruire și certificare în domeniul auditului intern în sectorul public</v>
      </c>
      <c r="E217" s="287" t="str">
        <f>'Copy of PAG_2024_compilat_Final'!G236</f>
        <v>Hotărâre de Guvern aprobată</v>
      </c>
      <c r="F217" s="298" t="str">
        <f>'Copy of PAG_2024_compilat_Final'!H236</f>
        <v xml:space="preserve"> 15.01.2024</v>
      </c>
      <c r="G217" s="298" t="str">
        <f>'Copy of PAG_2024_compilat_Final'!I236</f>
        <v xml:space="preserve"> 03.07.2024</v>
      </c>
      <c r="H217" s="298">
        <f>'Copy of PAG_2024_compilat_Final'!M236</f>
        <v>45900</v>
      </c>
      <c r="I217" s="288" t="str">
        <f>'Copy of PAG_2024_compilat_Final'!P236</f>
        <v xml:space="preserve"> 05.01</v>
      </c>
      <c r="J217" s="288" t="str">
        <f>'Copy of PAG_2024_compilat_Final'!Q236</f>
        <v>Ministerul Finanțelor</v>
      </c>
      <c r="K217" s="288"/>
      <c r="L217" s="288" t="str">
        <f>'Copy of PAG_2024_compilat_Final'!S236</f>
        <v>Secretar de stat, domeniul control financiar public intern, Arachelov Vladimir</v>
      </c>
      <c r="M217" s="288" t="str">
        <f>'Copy of PAG_2024_compilat_Final'!T236</f>
        <v>Direcția politici în domeniul controlului financiar public intern</v>
      </c>
      <c r="N217" s="288" t="str">
        <f>'Copy of PAG_2024_compilat_Final'!U236</f>
        <v>AA, Art.49; Strategia de dezvoltare a managementului finanțelor publice 2023-2030 (Componenta IV, AI, Direcția prioritară 2); PSRAP 2023-2026, acț. 2.4.4</v>
      </c>
      <c r="O217" s="288" t="str">
        <f>'Copy of PAG_2024_compilat_Final'!V236</f>
        <v>Mircea Catîrău, Direția analiză, monitorizare și evaluare a politicilor, Tel. 022 262 727</v>
      </c>
    </row>
    <row r="218" spans="1:15" ht="102">
      <c r="A218" s="287">
        <v>201</v>
      </c>
      <c r="B218" s="287" t="str">
        <f>'Copy of PAG_2024_compilat_Final'!D237</f>
        <v xml:space="preserve">[UE] Aprobarea Regulamentului tehnic privind funcționarea sistemului de localizare şi urmărire a produselor din tutun şi cele conexe </v>
      </c>
      <c r="C218" s="287"/>
      <c r="D218" s="287" t="str">
        <f>'Copy of PAG_2024_compilat_Final'!F237</f>
        <v>Implementarea prevederilor Legii  nr.61/2022 privind aderarea Republicii Moldova la Protocolul privind eliminarea comerțului ilicit cu produse din tutun</v>
      </c>
      <c r="E218" s="287" t="str">
        <f>'Copy of PAG_2024_compilat_Final'!G237</f>
        <v>Hotărâre de Guvern aprobată</v>
      </c>
      <c r="F218" s="298" t="str">
        <f>'Copy of PAG_2024_compilat_Final'!H237</f>
        <v xml:space="preserve"> 07.02.2024</v>
      </c>
      <c r="G218" s="298" t="str">
        <f>'Copy of PAG_2024_compilat_Final'!I237</f>
        <v xml:space="preserve"> 05.06.2024</v>
      </c>
      <c r="H218" s="298">
        <f>'Copy of PAG_2024_compilat_Final'!M237</f>
        <v>45900</v>
      </c>
      <c r="I218" s="288" t="str">
        <f>'Copy of PAG_2024_compilat_Final'!P237</f>
        <v xml:space="preserve"> 05.01</v>
      </c>
      <c r="J218" s="288" t="str">
        <f>'Copy of PAG_2024_compilat_Final'!Q237</f>
        <v>Ministerul Finanțelor</v>
      </c>
      <c r="K218" s="288" t="str">
        <f>'Copy of PAG_2024_compilat_Final'!R237</f>
        <v xml:space="preserve">Ministerul Sănătății; Serviciul Fiscal de Stat; Serviciul Vamal </v>
      </c>
      <c r="L218" s="288" t="str">
        <f>'Copy of PAG_2024_compilat_Final'!S237</f>
        <v xml:space="preserve">Secretar de stat, domeniul fiscal, vamal  și contabil, Golban Olga </v>
      </c>
      <c r="M218" s="288" t="str">
        <f>'Copy of PAG_2024_compilat_Final'!T237</f>
        <v>Direcția generală politici fiscale și vamale</v>
      </c>
      <c r="N218" s="288" t="str">
        <f>'Copy of PAG_2024_compilat_Final'!U237</f>
        <v xml:space="preserve">AA Cluster nr.2 Piața internă, cap.28 Protecţia consumatorilor şi sănătății, p.5 </v>
      </c>
      <c r="O218" s="288" t="str">
        <f>'Copy of PAG_2024_compilat_Final'!V237</f>
        <v>Mircea Catîrău, Direția analiză, monitorizare și evaluare a politicilor, Tel. 022 262 727</v>
      </c>
    </row>
    <row r="219" spans="1:15" ht="242.25">
      <c r="A219" s="287">
        <v>202</v>
      </c>
      <c r="B219" s="287" t="str">
        <f>'Copy of PAG_2024_compilat_Final'!D239</f>
        <v>[UE] Modificarea Legii nr.107/2016 cu privire la energia electrică</v>
      </c>
      <c r="C219" s="287" t="str">
        <f>'Copy of PAG_2024_compilat_Final'!E239</f>
        <v>Directiva (UE) 2019/944;
Regulamentul (UE) 2019/943;
Regulamentul (UE) 2019/942;
Regulamentul (UE) 015/1222; PNA, cap.15. Energie</v>
      </c>
      <c r="D219" s="287" t="str">
        <f>'Copy of PAG_2024_compilat_Final'!F239</f>
        <v>Promovarea integrării pieței energiei electrice la piața unică europeană pe baza principiului reciprocității. Modificările la Legea energiei electrice ca parte a pachetului „Energie curată pentru toți europenii” urmărește dezvoltarea piețelor de energie pentru realizarea tranziției eficiente din punct de vedere a costurilor către o energie curată, asigurând în același timp furnizarea de energie electrică în condiții de siguranță, fiabilitate și accesibilitate</v>
      </c>
      <c r="E219" s="287" t="str">
        <f>'Copy of PAG_2024_compilat_Final'!G239</f>
        <v>Proiect de lege aprobat de Guvern și transmis Parlamentului</v>
      </c>
      <c r="F219" s="298" t="str">
        <f>'Copy of PAG_2024_compilat_Final'!H239</f>
        <v xml:space="preserve"> 18.12.2023</v>
      </c>
      <c r="G219" s="298" t="str">
        <f>'Copy of PAG_2024_compilat_Final'!I239</f>
        <v xml:space="preserve"> 17.04.2024</v>
      </c>
      <c r="H219" s="298">
        <f>'Copy of PAG_2024_compilat_Final'!M239</f>
        <v>89600</v>
      </c>
      <c r="I219" s="288" t="str">
        <f>'Copy of PAG_2024_compilat_Final'!P239</f>
        <v>United States Agency for International Development/ Moldova Energy Security Activity</v>
      </c>
      <c r="J219" s="288" t="str">
        <f>'Copy of PAG_2024_compilat_Final'!Q239</f>
        <v>Ministerul Energiei</v>
      </c>
      <c r="K219" s="288"/>
      <c r="L219" s="288" t="str">
        <f>'Copy of PAG_2024_compilat_Final'!S239</f>
        <v xml:space="preserve">Secretar de stat, domeniul gaze naturale, energie electrică, energie termică, cogenerare, produse petroliere, piețe, infrastructura, Borosan Constantin; Secretar de stat, domeniul relații internaționale și digitalizare, Pereteatcu Cristina
</v>
      </c>
      <c r="M219" s="288" t="str">
        <f>'Copy of PAG_2024_compilat_Final'!T239</f>
        <v>Direcția energie electrică</v>
      </c>
      <c r="N219" s="288" t="str">
        <f>'Copy of PAG_2024_compilat_Final'!U239</f>
        <v>AA, art.77 lit.(b);
Tratatul de constituire a Comunității Energetice;
PAG, cap. V/Energie, alin.1.</v>
      </c>
      <c r="O219" s="288" t="str">
        <f>'Copy of PAG_2024_compilat_Final'!V239</f>
        <v>Zinaida Mardari, Direcția coordonare politici publice și integrare europeană, Tel. 022 250 683</v>
      </c>
    </row>
    <row r="220" spans="1:15" ht="89.25">
      <c r="A220" s="287">
        <v>203</v>
      </c>
      <c r="B220" s="287" t="str">
        <f>'Copy of PAG_2024_compilat_Final'!D240</f>
        <v xml:space="preserve">Aprobarea hotărârii de Guvern cu privire la modificarea Regulamentului cu privire la protecția rețelelor electrice, aprobat prin Hotărârea de Guvern nr.514/2002 </v>
      </c>
      <c r="C220" s="287"/>
      <c r="D220" s="287" t="str">
        <f>'Copy of PAG_2024_compilat_Final'!F240</f>
        <v>Proiectul are drept scop înlăturarea mai multor constrângeri semnalate de participanții la piața energiei electrice</v>
      </c>
      <c r="E220" s="287" t="str">
        <f>'Copy of PAG_2024_compilat_Final'!G240</f>
        <v>Hotărâre de Guvern aprobată</v>
      </c>
      <c r="F220" s="298" t="str">
        <f>'Copy of PAG_2024_compilat_Final'!H240</f>
        <v xml:space="preserve"> 05.02.2024</v>
      </c>
      <c r="G220" s="298" t="str">
        <f>'Copy of PAG_2024_compilat_Final'!I240</f>
        <v xml:space="preserve"> 20.03.2024</v>
      </c>
      <c r="H220" s="298">
        <f>'Copy of PAG_2024_compilat_Final'!M240</f>
        <v>22400</v>
      </c>
      <c r="I220" s="288" t="str">
        <f>'Copy of PAG_2024_compilat_Final'!P240</f>
        <v xml:space="preserve"> 58.01</v>
      </c>
      <c r="J220" s="288" t="str">
        <f>'Copy of PAG_2024_compilat_Final'!Q240</f>
        <v>Ministerul Energiei</v>
      </c>
      <c r="K220" s="288"/>
      <c r="L220" s="288" t="str">
        <f>'Copy of PAG_2024_compilat_Final'!S240</f>
        <v>Secretar de stat, domeniul gaze naturale, energie electrică, energie termică, cogenerare, produse petroliere, piețe, infrastructura, Borosan Constantin</v>
      </c>
      <c r="M220" s="288" t="str">
        <f>'Copy of PAG_2024_compilat_Final'!T240</f>
        <v>Direcția energie electrică</v>
      </c>
      <c r="N220" s="288" t="str">
        <f>'Copy of PAG_2024_compilat_Final'!U240</f>
        <v>Legea nr.107/2016 cu privire la energia electrică; PAG, cap. V/Energie, alin.1.</v>
      </c>
      <c r="O220" s="288" t="str">
        <f>'Copy of PAG_2024_compilat_Final'!V240</f>
        <v>Zinaida Mardari, Direcția coordonare politici publice și integrare europeană, Tel. 022 250 683</v>
      </c>
    </row>
    <row r="221" spans="1:15" ht="153">
      <c r="A221" s="287">
        <v>204</v>
      </c>
      <c r="B221" s="287" t="str">
        <f>'Copy of PAG_2024_compilat_Final'!D241</f>
        <v>Aprobarea hotărârii de Guvern cu privire la exproprierea pentru cauză de utilitatea publică a bunurilor imobile și a dreptului de folosință asupra bunurilor imobile situate pe amplasamentul lucrărilor de interes național a lucrărilor de construcție a liniei electrice (LEA) 400 kV de transport al energiei electrice Vulcănești-Chișinău (Act de expropriere)</v>
      </c>
      <c r="C221" s="287"/>
      <c r="D221" s="287" t="str">
        <f>'Copy of PAG_2024_compilat_Final'!F241</f>
        <v>Act care nominalizează proprietarii bunurilor imobile expropriate, indică numerele cadastrale și suprafețele acestor bunuri, precum și categoria de folosință a bunurilor imobile în conformitate cu prevederile legale aplicabile</v>
      </c>
      <c r="E221" s="287" t="str">
        <f>'Copy of PAG_2024_compilat_Final'!G241</f>
        <v>Hotărâre de Guvern aprobată</v>
      </c>
      <c r="F221" s="298" t="str">
        <f>'Copy of PAG_2024_compilat_Final'!H241</f>
        <v xml:space="preserve"> 20.11.2023</v>
      </c>
      <c r="G221" s="298" t="str">
        <f>'Copy of PAG_2024_compilat_Final'!I241</f>
        <v xml:space="preserve"> 10.01.2024</v>
      </c>
      <c r="H221" s="298">
        <f>'Copy of PAG_2024_compilat_Final'!M241</f>
        <v>22400</v>
      </c>
      <c r="I221" s="288" t="str">
        <f>'Copy of PAG_2024_compilat_Final'!P241</f>
        <v xml:space="preserve"> 58.01</v>
      </c>
      <c r="J221" s="288" t="str">
        <f>'Copy of PAG_2024_compilat_Final'!Q241</f>
        <v>Ministerul Energiei</v>
      </c>
      <c r="K221" s="288" t="str">
        <f>'Copy of PAG_2024_compilat_Final'!R241</f>
        <v>Unitatea Consolidată pentru Implementarea și monitorizarea proiectelor în domeniul energeticii</v>
      </c>
      <c r="L221" s="288" t="str">
        <f>'Copy of PAG_2024_compilat_Final'!S241</f>
        <v>Secretar de stat, domeniul gaze naturale, energie electrică, energie termică, cogenerare, produse petroliere, piețe, infrastructura, Borosan Constantin</v>
      </c>
      <c r="M221" s="288" t="str">
        <f>'Copy of PAG_2024_compilat_Final'!T241</f>
        <v>Direcția energie electrică</v>
      </c>
      <c r="N221" s="288"/>
      <c r="O221" s="288" t="str">
        <f>'Copy of PAG_2024_compilat_Final'!V241</f>
        <v>Zinaida Mardari, Direcția coordonare politici publice și integrare europeană, Tel. 022 250 683</v>
      </c>
    </row>
    <row r="222" spans="1:15" ht="114.75">
      <c r="A222" s="287">
        <v>205</v>
      </c>
      <c r="B222" s="287" t="str">
        <f>'Copy of PAG_2024_compilat_Final'!D242</f>
        <v xml:space="preserve">Modificarea Hotărârii de Guvern nr.436/2004 cu privire la aprobarea Regulamentului privind construcția/ reconstrucția centralelor electrice
</v>
      </c>
      <c r="C222" s="287"/>
      <c r="D222" s="287" t="str">
        <f>'Copy of PAG_2024_compilat_Final'!F242</f>
        <v>Crearea premiselor pentru construcția centralelor electrice noi în vederea creșterii capacităților interne de generare a energiei electrice și actualizarea la prevederile curente a legislației primare din domeniu</v>
      </c>
      <c r="E222" s="287" t="str">
        <f>'Copy of PAG_2024_compilat_Final'!G242</f>
        <v>Hotărâre de Guvern aprobată</v>
      </c>
      <c r="F222" s="298" t="str">
        <f>'Copy of PAG_2024_compilat_Final'!H242</f>
        <v xml:space="preserve"> 11.12.2023</v>
      </c>
      <c r="G222" s="298" t="str">
        <f>'Copy of PAG_2024_compilat_Final'!I242</f>
        <v xml:space="preserve"> 13.03.2024</v>
      </c>
      <c r="H222" s="298">
        <f>'Copy of PAG_2024_compilat_Final'!M242</f>
        <v>22400</v>
      </c>
      <c r="I222" s="288" t="str">
        <f>'Copy of PAG_2024_compilat_Final'!P242</f>
        <v xml:space="preserve"> 58.01</v>
      </c>
      <c r="J222" s="288" t="str">
        <f>'Copy of PAG_2024_compilat_Final'!Q242</f>
        <v>Ministerul Energiei</v>
      </c>
      <c r="K222" s="288"/>
      <c r="L222" s="288" t="str">
        <f>'Copy of PAG_2024_compilat_Final'!S242</f>
        <v>Secretar de stat, domeniul gaze naturale, energie electrică, energie termică, cogenerare, produse petroliere, piețe, infrastructura, Borosan Constantin</v>
      </c>
      <c r="M222" s="288" t="str">
        <f>'Copy of PAG_2024_compilat_Final'!T242</f>
        <v>Direcția energie electrică</v>
      </c>
      <c r="N222" s="288" t="str">
        <f>'Copy of PAG_2024_compilat_Final'!U242</f>
        <v>Acordul de Asociere între RM-UE, art. 77, lit. (b), (d), (e);
Tratatul de constituire a Comunității Energetice;
Legea nr. 107/2016 cu privire la energia electrică;
PAG, cap. V/Energie, alin.1.</v>
      </c>
      <c r="O222" s="288" t="str">
        <f>'Copy of PAG_2024_compilat_Final'!V242</f>
        <v>Zinaida Mardari, Direcția coordonare politici publice și integrare europeană, Tel. 022 250 683</v>
      </c>
    </row>
    <row r="223" spans="1:15" ht="204">
      <c r="A223" s="287">
        <v>206</v>
      </c>
      <c r="B223" s="287" t="str">
        <f>'Copy of PAG_2024_compilat_Final'!D243</f>
        <v>Aprobarea hotărârii de Guvern cu privire la  aplicarea și fortificarea măsurilor de securitate cibernetică  și a informației în sectoarele energeticii</v>
      </c>
      <c r="C223" s="287"/>
      <c r="D223" s="287" t="str">
        <f>'Copy of PAG_2024_compilat_Final'!F243</f>
        <v>Definirea abordărilor pentru aplicarea și întărirea măsurilor, desfășurarea controalelor de securitate cibernetică și a informației în sectoarele energeticii pentru sistemele și resursele informaționale utilizate în activitatea furnizorilor de servicii din sectoarele energeticii, bazate pe sisteme informatice, infrastructuri și active de informații generale</v>
      </c>
      <c r="E223" s="287" t="str">
        <f>'Copy of PAG_2024_compilat_Final'!G243</f>
        <v>Hotărâre de Guvern aprobată</v>
      </c>
      <c r="F223" s="298" t="str">
        <f>'Copy of PAG_2024_compilat_Final'!H243</f>
        <v xml:space="preserve"> 13.11.2023</v>
      </c>
      <c r="G223" s="298" t="str">
        <f>'Copy of PAG_2024_compilat_Final'!I243</f>
        <v xml:space="preserve"> 07.02.2024</v>
      </c>
      <c r="H223" s="298">
        <f>'Copy of PAG_2024_compilat_Final'!M243</f>
        <v>22400</v>
      </c>
      <c r="I223" s="288" t="str">
        <f>'Copy of PAG_2024_compilat_Final'!P243</f>
        <v xml:space="preserve"> 58.01</v>
      </c>
      <c r="J223" s="288" t="str">
        <f>'Copy of PAG_2024_compilat_Final'!Q243</f>
        <v>Ministerul Energiei</v>
      </c>
      <c r="K223" s="288"/>
      <c r="L223" s="288" t="str">
        <f>'Copy of PAG_2024_compilat_Final'!S243</f>
        <v>Secretar de stat, domeniul relații internaționale și digitalizare, Pereteatcu Cristina; Secretar de stat, domeniul gaze naturale, energie electrică, energie termică, cogenerare, produse petroliere, piețe, infrastructura, Borosan Constantin</v>
      </c>
      <c r="M223" s="288" t="str">
        <f>'Copy of PAG_2024_compilat_Final'!T243</f>
        <v>Direcția energie electrică</v>
      </c>
      <c r="N223" s="288" t="str">
        <f>'Copy of PAG_2024_compilat_Final'!U243</f>
        <v xml:space="preserve">AA, art. 77, lit. (b), (d);  
Tratatul de constituire a Comunității Energetice;
Legea nr.48/2023 privind securitatea cibernetică. </v>
      </c>
      <c r="O223" s="288" t="str">
        <f>'Copy of PAG_2024_compilat_Final'!V243</f>
        <v>Zinaida Mardari, Direcția coordonare politici publice și integrare europeană, Tel. 022 250 683</v>
      </c>
    </row>
    <row r="224" spans="1:15" ht="191.25">
      <c r="A224" s="287">
        <v>207</v>
      </c>
      <c r="B224" s="287" t="str">
        <f>'Copy of PAG_2024_compilat_Final'!D244</f>
        <v>Aprobarea hotărârii de Guvern cu privire la autorizarea instalării a două centrale electrice cu termoficare noi în municipiul Chișinău</v>
      </c>
      <c r="C224" s="287"/>
      <c r="D224" s="287" t="str">
        <f>'Copy of PAG_2024_compilat_Final'!F244</f>
        <v>Construcția a două centrale electrice cu termoficare moderne, pe teritoriul unităților de producere existente ale Termoelectrica S.A., în scopul modernizării infrastructurii termoenergetice, în conetxtul celui de-al doilea Proiect de Îmbunătățire a Eficienței Sistemului de Alimentare Centralizată cu Energie Termică (PIESACET-2)</v>
      </c>
      <c r="E224" s="287" t="str">
        <f>'Copy of PAG_2024_compilat_Final'!G244</f>
        <v>Hotărâre de Guvern aprobată</v>
      </c>
      <c r="F224" s="298" t="str">
        <f>'Copy of PAG_2024_compilat_Final'!H244</f>
        <v xml:space="preserve"> 06.11.2023</v>
      </c>
      <c r="G224" s="298" t="str">
        <f>'Copy of PAG_2024_compilat_Final'!I244</f>
        <v xml:space="preserve"> 17.01.2024</v>
      </c>
      <c r="H224" s="298">
        <f>'Copy of PAG_2024_compilat_Final'!M244</f>
        <v>16800</v>
      </c>
      <c r="I224" s="288" t="str">
        <f>'Copy of PAG_2024_compilat_Final'!P244</f>
        <v xml:space="preserve"> 58.01</v>
      </c>
      <c r="J224" s="288" t="str">
        <f>'Copy of PAG_2024_compilat_Final'!Q244</f>
        <v>Ministerul Energiei</v>
      </c>
      <c r="K224" s="288"/>
      <c r="L224" s="288" t="str">
        <f>'Copy of PAG_2024_compilat_Final'!S244</f>
        <v>Secretar de stat, domeniul gaze naturale, energie electrică, energie termică, cogenerare, produse petroliere, piețe, infrastructura, Borosan Constantin</v>
      </c>
      <c r="M224" s="288" t="str">
        <f>'Copy of PAG_2024_compilat_Final'!T244</f>
        <v xml:space="preserve">Direcția energie termică și cogenerare; 
Direcția energie electrică 
</v>
      </c>
      <c r="N224" s="288" t="str">
        <f>'Copy of PAG_2024_compilat_Final'!U244</f>
        <v>Legea nr.107/2016 cu privire la energia electrică; PAG, cap. V/Energie, alin.2.</v>
      </c>
      <c r="O224" s="288" t="str">
        <f>'Copy of PAG_2024_compilat_Final'!V244</f>
        <v>Zinaida Mardari, Direcția coordonare politici publice și integrare europeană, Tel. 022 250 683</v>
      </c>
    </row>
    <row r="225" spans="1:15" ht="102">
      <c r="A225" s="287">
        <v>208</v>
      </c>
      <c r="B225" s="287" t="str">
        <f>'Copy of PAG_2024_compilat_Final'!D245</f>
        <v>[UE] Modificarea Hotărârii de Guvern nr.149/2019 cu privire la aprobarea Regulamentului privind situațiile excepționale pe piața energiei electrice și a Planului de acțiuni pentru situații excepționale pe piața energiei electrice</v>
      </c>
      <c r="C225" s="287"/>
      <c r="D225" s="287" t="str">
        <f>'Copy of PAG_2024_compilat_Final'!F245</f>
        <v>Crearea cadrului juridic necesar pentru asigurarea securității aprovizionării cu energie electrică</v>
      </c>
      <c r="E225" s="287" t="str">
        <f>'Copy of PAG_2024_compilat_Final'!G245</f>
        <v>Hotărâre de Guvern aprobată</v>
      </c>
      <c r="F225" s="298" t="str">
        <f>'Copy of PAG_2024_compilat_Final'!H245</f>
        <v xml:space="preserve"> 04.12.2023</v>
      </c>
      <c r="G225" s="298" t="str">
        <f>'Copy of PAG_2024_compilat_Final'!I245</f>
        <v xml:space="preserve"> 22.05.2024</v>
      </c>
      <c r="H225" s="298">
        <f>'Copy of PAG_2024_compilat_Final'!M245</f>
        <v>50400</v>
      </c>
      <c r="I225" s="288" t="str">
        <f>'Copy of PAG_2024_compilat_Final'!P245</f>
        <v>Programul Națiunilor Unite pentru Dezvoltare</v>
      </c>
      <c r="J225" s="288" t="str">
        <f>'Copy of PAG_2024_compilat_Final'!Q245</f>
        <v>Ministerul Energiei</v>
      </c>
      <c r="K225" s="288"/>
      <c r="L225" s="288" t="str">
        <f>'Copy of PAG_2024_compilat_Final'!S245</f>
        <v>Secretar de stat, domeniul gaze naturale, energie electrică, energie termică, cogenerare, produse petroliere, piețe, infrastructura, Borosan Constantin</v>
      </c>
      <c r="M225" s="288" t="str">
        <f>'Copy of PAG_2024_compilat_Final'!T245</f>
        <v>Direcția energie electrică</v>
      </c>
      <c r="N225" s="288" t="str">
        <f>'Copy of PAG_2024_compilat_Final'!U245</f>
        <v>PAG, cap. V/Energie, alin.1; (UE) AA, art. 77, lit.(b); Legea nr.107/2016 cu privire la energia electrică; PAG, cap. V/Energie, alin.1.</v>
      </c>
      <c r="O225" s="288" t="str">
        <f>'Copy of PAG_2024_compilat_Final'!V245</f>
        <v>Zinaida Mardari, Direcția coordonare politici publice și integrare europeană, Tel. 022 250 683</v>
      </c>
    </row>
    <row r="226" spans="1:15" ht="15">
      <c r="A226" s="365" t="s">
        <v>137</v>
      </c>
      <c r="B226" s="365"/>
      <c r="C226" s="365"/>
      <c r="D226" s="365"/>
      <c r="E226" s="365"/>
      <c r="F226" s="365"/>
      <c r="G226" s="365"/>
      <c r="H226" s="365"/>
      <c r="I226" s="365"/>
      <c r="J226" s="365"/>
      <c r="K226" s="365"/>
      <c r="L226" s="365"/>
      <c r="M226" s="365"/>
      <c r="N226" s="365"/>
      <c r="O226" s="365"/>
    </row>
    <row r="227" spans="1:15" ht="76.5">
      <c r="A227" s="287">
        <v>209</v>
      </c>
      <c r="B227" s="287" t="str">
        <f>'Copy of PAG_2024_compilat_Final'!D146</f>
        <v>Aprobarea proiectului de lege privind recuperarea cheltuielilor judiciare în cauzele penale</v>
      </c>
      <c r="C227" s="287"/>
      <c r="D227" s="287" t="str">
        <f>'Copy of PAG_2024_compilat_Final'!F146</f>
        <v>Instituirea mecanismului de recuperare a cheltuielilor judiciare în cauzele penale</v>
      </c>
      <c r="E227" s="287" t="str">
        <f>'Copy of PAG_2024_compilat_Final'!G146</f>
        <v>Proiect de lege aprobat de Guvern și transmis Parlamentului</v>
      </c>
      <c r="F227" s="298" t="str">
        <f>'Copy of PAG_2024_compilat_Final'!H146</f>
        <v xml:space="preserve"> 16.01.2023</v>
      </c>
      <c r="G227" s="298" t="str">
        <f>'Copy of PAG_2024_compilat_Final'!I146</f>
        <v xml:space="preserve"> 21.08.2024</v>
      </c>
      <c r="H227" s="298">
        <f>'Copy of PAG_2024_compilat_Final'!M146</f>
        <v>66000</v>
      </c>
      <c r="I227" s="288" t="str">
        <f>'Copy of PAG_2024_compilat_Final'!P146</f>
        <v xml:space="preserve"> 40.01</v>
      </c>
      <c r="J227" s="288" t="str">
        <f>'Copy of PAG_2024_compilat_Final'!Q146</f>
        <v>Ministerul Justiției</v>
      </c>
      <c r="K227" s="288" t="str">
        <f>'Copy of PAG_2024_compilat_Final'!R146</f>
        <v>Procuratura Generală</v>
      </c>
      <c r="L227" s="288" t="str">
        <f>'Copy of PAG_2024_compilat_Final'!S146</f>
        <v xml:space="preserve">Secretar de stat, responsabil de creația legislativă, profesiile și serviciile juridice și expertiza judiciară, Copețchi Stanislav  </v>
      </c>
      <c r="M227" s="288" t="str">
        <f>'Copy of PAG_2024_compilat_Final'!T146</f>
        <v>Direcția elaborare acte normative</v>
      </c>
      <c r="N227" s="288" t="str">
        <f>'Copy of PAG_2024_compilat_Final'!U146</f>
        <v>Planul de acțiuni al Strategiei privind asigurarea independenței și integrității sectorului justiției pentru anii 2022-2025 (OS.2.1.2);</v>
      </c>
      <c r="O227" s="288" t="str">
        <f>'Copy of PAG_2024_compilat_Final'!V146</f>
        <v>Lilia Rusu, Direcția analiză, monitorizare și evaluare a politicilor, Tel. 022 201 440</v>
      </c>
    </row>
    <row r="228" spans="1:15" ht="204">
      <c r="A228" s="287">
        <v>210</v>
      </c>
      <c r="B228" s="287" t="str">
        <f>'Copy of PAG_2024_compilat_Final'!D147</f>
        <v xml:space="preserve">[UE] Aprobarea proiectului de lege privind transpunerea în legislația națională a Directivei (UE) 2016/680 a Parlamentului European și al Consiliului privind protecția persoanelor fizice referitor la prelucrarea datelor cu caracter personal de către autoritățile competente în scopul prevenirii, depistării, investigării sau urmăririi penale a infracțiunilor sau al executării pedepselor și privind libera circulație a acestor date și de abrogare a Deciziei-cadru 2008/977/JAI a Consiliului </v>
      </c>
      <c r="C228" s="287"/>
      <c r="D228" s="287" t="str">
        <f>'Copy of PAG_2024_compilat_Final'!F147</f>
        <v>Protecția persoanelor fizice referitor la prelucrarea datelor cu caracter personal</v>
      </c>
      <c r="E228" s="287" t="str">
        <f>'Copy of PAG_2024_compilat_Final'!G147</f>
        <v>Proiect de lege aprobat de Guvern și transmis Parlamentului</v>
      </c>
      <c r="F228" s="298" t="str">
        <f>'Copy of PAG_2024_compilat_Final'!H147</f>
        <v xml:space="preserve"> 05.12.2023</v>
      </c>
      <c r="G228" s="298" t="str">
        <f>'Copy of PAG_2024_compilat_Final'!I147</f>
        <v xml:space="preserve"> 11.09.2024</v>
      </c>
      <c r="H228" s="298">
        <f>'Copy of PAG_2024_compilat_Final'!M147</f>
        <v>66000</v>
      </c>
      <c r="I228" s="288" t="str">
        <f>'Copy of PAG_2024_compilat_Final'!P147</f>
        <v xml:space="preserve"> 40.01</v>
      </c>
      <c r="J228" s="288" t="str">
        <f>'Copy of PAG_2024_compilat_Final'!Q147</f>
        <v>Ministerul Justiției</v>
      </c>
      <c r="K228" s="288"/>
      <c r="L228" s="288" t="str">
        <f>'Copy of PAG_2024_compilat_Final'!S147</f>
        <v>Secretar de stat, responsabil de relațiile internaționale și reprezentarea intereselor statului în instanțele judecătorești, Serbenco Eduard</v>
      </c>
      <c r="M228" s="288" t="str">
        <f>'Copy of PAG_2024_compilat_Final'!T147</f>
        <v xml:space="preserve">Direcția elaborare acte normative </v>
      </c>
      <c r="N228" s="288" t="str">
        <f>'Copy of PAG_2024_compilat_Final'!U147</f>
        <v>PNA, cap.23, Reforma justiției și drepturi fundamentale</v>
      </c>
      <c r="O228" s="288" t="str">
        <f>'Copy of PAG_2024_compilat_Final'!V147</f>
        <v>Lilia Rusu, Direcția analiză, monitorizare și evaluare a politicilor, Tel. 022 201 440</v>
      </c>
    </row>
    <row r="229" spans="1:15" ht="102">
      <c r="A229" s="287">
        <v>211</v>
      </c>
      <c r="B229" s="287" t="str">
        <f>'Copy of PAG_2024_compilat_Final'!D148</f>
        <v xml:space="preserve">Modificarea Legii nr.68/2016  cu privire la expertiza judiciară și statutul expertului judiciar </v>
      </c>
      <c r="C229" s="287"/>
      <c r="D229" s="287" t="str">
        <f>'Copy of PAG_2024_compilat_Final'!F148</f>
        <v>Consolidarea mecanismelor de formare inițială și continuă a experților judiciari, de admitere în profesie, evaluare a activității și organizare a activității de expertiză judiciară</v>
      </c>
      <c r="E229" s="287" t="str">
        <f>'Copy of PAG_2024_compilat_Final'!G148</f>
        <v>Proiect de lege aprobat de Guvern și transmis Parlamentului</v>
      </c>
      <c r="F229" s="298" t="str">
        <f>'Copy of PAG_2024_compilat_Final'!H148</f>
        <v xml:space="preserve"> 25.10.2023</v>
      </c>
      <c r="G229" s="298" t="str">
        <f>'Copy of PAG_2024_compilat_Final'!I148</f>
        <v xml:space="preserve">  31.01.2024</v>
      </c>
      <c r="H229" s="298">
        <f>'Copy of PAG_2024_compilat_Final'!M148</f>
        <v>59400</v>
      </c>
      <c r="I229" s="288" t="str">
        <f>'Copy of PAG_2024_compilat_Final'!P148</f>
        <v xml:space="preserve"> 40.01</v>
      </c>
      <c r="J229" s="288" t="str">
        <f>'Copy of PAG_2024_compilat_Final'!Q148</f>
        <v>Ministerul Justiției</v>
      </c>
      <c r="K229" s="288" t="str">
        <f>'Copy of PAG_2024_compilat_Final'!R148</f>
        <v xml:space="preserve">Ministerul Afacerilor Interne; Ministerul Sănătății; Centrul Național Anticorupție
</v>
      </c>
      <c r="L229" s="288" t="str">
        <f>'Copy of PAG_2024_compilat_Final'!S148</f>
        <v xml:space="preserve">Secretar de stat, responsabil de creația legislativă, profesiile și serviciile juridice și expertiza judiciară, Copețchi Stanislav  </v>
      </c>
      <c r="M229" s="288" t="str">
        <f>'Copy of PAG_2024_compilat_Final'!T148</f>
        <v xml:space="preserve">Direcția elaborare acte normative
</v>
      </c>
      <c r="N229" s="288" t="str">
        <f>'Copy of PAG_2024_compilat_Final'!U148</f>
        <v>Planul de acțiuni pentru implementarea Strategiei pentru asigurarea independenței și integrității sectorului justiției pentru anii 2022-2025 (OG 2.1)</v>
      </c>
      <c r="O229" s="288" t="str">
        <f>'Copy of PAG_2024_compilat_Final'!V148</f>
        <v>Lilia Rusu, Direcția analiză, monitorizare și evaluare a politicilor, Tel. 022 201 440</v>
      </c>
    </row>
    <row r="230" spans="1:15" ht="89.25">
      <c r="A230" s="287">
        <v>212</v>
      </c>
      <c r="B230" s="287" t="str">
        <f>'Copy of PAG_2024_compilat_Final'!D149</f>
        <v>Aprobarea hotărârii de Guvern cu privite la aprobarea Regulamentului privind standardele de autorizare a laboratoarelor de expertiză judiciară</v>
      </c>
      <c r="C230" s="287"/>
      <c r="D230" s="287" t="str">
        <f>'Copy of PAG_2024_compilat_Final'!F149</f>
        <v>Autorizarea laboratoarelor de expertiză judiciară</v>
      </c>
      <c r="E230" s="287" t="str">
        <f>'Copy of PAG_2024_compilat_Final'!G149</f>
        <v>Hotărâre de Guvern aprobată</v>
      </c>
      <c r="F230" s="298" t="str">
        <f>'Copy of PAG_2024_compilat_Final'!H149</f>
        <v xml:space="preserve"> 12.12.2023</v>
      </c>
      <c r="G230" s="298" t="str">
        <f>'Copy of PAG_2024_compilat_Final'!I149</f>
        <v xml:space="preserve"> 02.05.2024</v>
      </c>
      <c r="H230" s="298">
        <f>'Copy of PAG_2024_compilat_Final'!M149</f>
        <v>52800</v>
      </c>
      <c r="I230" s="288" t="str">
        <f>'Copy of PAG_2024_compilat_Final'!P149</f>
        <v xml:space="preserve"> 40.01</v>
      </c>
      <c r="J230" s="288" t="str">
        <f>'Copy of PAG_2024_compilat_Final'!Q149</f>
        <v>Ministerul Justiției</v>
      </c>
      <c r="K230" s="288" t="str">
        <f>'Copy of PAG_2024_compilat_Final'!R149</f>
        <v xml:space="preserve">Ministerul Afacerilor Interne; Ministerul Sănătății; Centrul Național Anticorupție
</v>
      </c>
      <c r="L230" s="288" t="str">
        <f>'Copy of PAG_2024_compilat_Final'!S149</f>
        <v xml:space="preserve">Secretar de stat, responsabil de creația legislativă, profesiile și serviciile juridice și expertiza judiciară, Copețchi Stanislav  </v>
      </c>
      <c r="M230" s="288" t="str">
        <f>'Copy of PAG_2024_compilat_Final'!T149</f>
        <v xml:space="preserve">Direcția elaborare acte normative
</v>
      </c>
      <c r="N230" s="288" t="str">
        <f>'Copy of PAG_2024_compilat_Final'!U149</f>
        <v>PAG, cap. V/Justiție, alin. 6</v>
      </c>
      <c r="O230" s="288" t="str">
        <f>'Copy of PAG_2024_compilat_Final'!V149</f>
        <v>Lilia Rusu, Direcția analiză, monitorizare și evaluare a politicilor, Tel. 022 201 440</v>
      </c>
    </row>
    <row r="231" spans="1:15" ht="89.25">
      <c r="A231" s="287">
        <v>213</v>
      </c>
      <c r="B231" s="287" t="str">
        <f>'Copy of PAG_2024_compilat_Final'!D150</f>
        <v>Modificarea Legii nr.23/2008 cu privire la arbitraj și a Legii nr.24/2008 cu privire la arbitrajul comercial internațional</v>
      </c>
      <c r="C231" s="287"/>
      <c r="D231" s="287" t="str">
        <f>'Copy of PAG_2024_compilat_Final'!F150</f>
        <v xml:space="preserve">Îmbunătățirea cadrului normativ în materia arbitrajului și excluderea deficiențelor care generează practici neuniforme </v>
      </c>
      <c r="E231" s="287" t="str">
        <f>'Copy of PAG_2024_compilat_Final'!G150</f>
        <v>Proiect de lege aprobat de Guvern și transmis Parlamentului</v>
      </c>
      <c r="F231" s="298" t="str">
        <f>'Copy of PAG_2024_compilat_Final'!H150</f>
        <v xml:space="preserve"> 03.07.2023</v>
      </c>
      <c r="G231" s="298" t="str">
        <f>'Copy of PAG_2024_compilat_Final'!I150</f>
        <v xml:space="preserve"> 10.05.2024</v>
      </c>
      <c r="H231" s="298">
        <f>'Copy of PAG_2024_compilat_Final'!M150</f>
        <v>66000</v>
      </c>
      <c r="I231" s="288" t="str">
        <f>'Copy of PAG_2024_compilat_Final'!P150</f>
        <v xml:space="preserve"> 40.01</v>
      </c>
      <c r="J231" s="288" t="str">
        <f>'Copy of PAG_2024_compilat_Final'!Q150</f>
        <v>Ministerul Justiției</v>
      </c>
      <c r="K231" s="288"/>
      <c r="L231" s="288" t="str">
        <f>'Copy of PAG_2024_compilat_Final'!S150</f>
        <v xml:space="preserve">Secretar de stat, responsabil de creația legislativă, profesiile și serviciile juridice și expertiza judiciară, Copețchi Stanislav  </v>
      </c>
      <c r="M231" s="288" t="str">
        <f>'Copy of PAG_2024_compilat_Final'!T150</f>
        <v>Direcția elaborare acte normative</v>
      </c>
      <c r="N231" s="288" t="str">
        <f>'Copy of PAG_2024_compilat_Final'!U150</f>
        <v>Planul de acțiuni pentru implementarea Strategiei pentru asigurarea independenței și integrității sectorului justiției pentru anii 2022-2025 (OG 2.4)</v>
      </c>
      <c r="O231" s="288" t="str">
        <f>'Copy of PAG_2024_compilat_Final'!V150</f>
        <v>Lilia Rusu, Direcția analiză, monitorizare și evaluare a politicilor, Tel. 022 201 440</v>
      </c>
    </row>
    <row r="232" spans="1:15" ht="89.25">
      <c r="A232" s="287">
        <v>214</v>
      </c>
      <c r="B232" s="287" t="str">
        <f>'Copy of PAG_2024_compilat_Final'!D151</f>
        <v>Modificarea Codului de executare al Republicii Moldova nr.443/2004</v>
      </c>
      <c r="C232" s="287"/>
      <c r="D232" s="287" t="str">
        <f>'Copy of PAG_2024_compilat_Final'!F151</f>
        <v>Sporirea garanțiilor părților procedurilor 
de executare</v>
      </c>
      <c r="E232" s="287" t="str">
        <f>'Copy of PAG_2024_compilat_Final'!G151</f>
        <v>Proiect de lege aprobat de Guvern și transmis Parlamentului</v>
      </c>
      <c r="F232" s="298" t="str">
        <f>'Copy of PAG_2024_compilat_Final'!H151</f>
        <v xml:space="preserve"> 18.01.2024</v>
      </c>
      <c r="G232" s="298" t="str">
        <f>'Copy of PAG_2024_compilat_Final'!I151</f>
        <v xml:space="preserve"> 11.09.2024</v>
      </c>
      <c r="H232" s="298">
        <f>'Copy of PAG_2024_compilat_Final'!M151</f>
        <v>52800</v>
      </c>
      <c r="I232" s="288" t="str">
        <f>'Copy of PAG_2024_compilat_Final'!P151</f>
        <v xml:space="preserve"> 40.01</v>
      </c>
      <c r="J232" s="288" t="str">
        <f>'Copy of PAG_2024_compilat_Final'!Q151</f>
        <v>Ministerul Justiției</v>
      </c>
      <c r="K232" s="288"/>
      <c r="L232" s="288" t="str">
        <f>'Copy of PAG_2024_compilat_Final'!S151</f>
        <v xml:space="preserve">Secretar de stat, responsabil de creația legislativă, profesiile și serviciile juridice și expertiza judiciară, Copețchi Stanislav  </v>
      </c>
      <c r="M232" s="288" t="str">
        <f>'Copy of PAG_2024_compilat_Final'!T151</f>
        <v>Direcția elaborare acte normative</v>
      </c>
      <c r="N232" s="288" t="str">
        <f>'Copy of PAG_2024_compilat_Final'!U151</f>
        <v>Planul de acțiuni pentru implementarea Strategiei pentru asigurarea independenței și integrității sectorului justiției pentru anii 2022-2025 (OG 2.1)</v>
      </c>
      <c r="O232" s="288" t="str">
        <f>'Copy of PAG_2024_compilat_Final'!V151</f>
        <v>Lilia Rusu, Direcția analiză, monitorizare și evaluare a politicilor, Tel. 022 201 440</v>
      </c>
    </row>
    <row r="233" spans="1:15" ht="76.5">
      <c r="A233" s="287">
        <v>215</v>
      </c>
      <c r="B233" s="287" t="str">
        <f>'Copy of PAG_2024_compilat_Final'!D152</f>
        <v>Modificarea Legii nr.198/2017 cu privire la asistența juridică garantată de stat, în partea ce ține de asistența juridică parțială garantată de stat</v>
      </c>
      <c r="C233" s="287"/>
      <c r="D233" s="287" t="str">
        <f>'Copy of PAG_2024_compilat_Final'!F152</f>
        <v>Asigurarea accesului la justiție a persoanelor cu venituri reduse</v>
      </c>
      <c r="E233" s="287" t="str">
        <f>'Copy of PAG_2024_compilat_Final'!G152</f>
        <v>Proiect de lege aprobat de Guvern și transmis Parlamentului</v>
      </c>
      <c r="F233" s="298" t="str">
        <f>'Copy of PAG_2024_compilat_Final'!H152</f>
        <v xml:space="preserve"> 01.03.2024</v>
      </c>
      <c r="G233" s="298" t="str">
        <f>'Copy of PAG_2024_compilat_Final'!I152</f>
        <v xml:space="preserve"> 06.11.2024</v>
      </c>
      <c r="H233" s="298">
        <f>'Copy of PAG_2024_compilat_Final'!M152</f>
        <v>52800</v>
      </c>
      <c r="I233" s="288" t="str">
        <f>'Copy of PAG_2024_compilat_Final'!P152</f>
        <v xml:space="preserve"> 40.01</v>
      </c>
      <c r="J233" s="288" t="str">
        <f>'Copy of PAG_2024_compilat_Final'!Q152</f>
        <v>Ministerul Justiției</v>
      </c>
      <c r="K233" s="288"/>
      <c r="L233" s="288" t="str">
        <f>'Copy of PAG_2024_compilat_Final'!S152</f>
        <v xml:space="preserve">Secretar de stat, responsabil de creația legislativă, profesiile și serviciile juridice și expertiza judiciară, Copețchi Stanislav  </v>
      </c>
      <c r="M233" s="288" t="str">
        <f>'Copy of PAG_2024_compilat_Final'!T152</f>
        <v>Direcția elaborare acte normative</v>
      </c>
      <c r="N233" s="288" t="str">
        <f>'Copy of PAG_2024_compilat_Final'!U152</f>
        <v>PAG, cap. V/Justiție, alin. 6</v>
      </c>
      <c r="O233" s="288" t="str">
        <f>'Copy of PAG_2024_compilat_Final'!V152</f>
        <v>Lilia Rusu, Direcția analiză, monitorizare și evaluare a politicilor, Tel. 022 201 440</v>
      </c>
    </row>
    <row r="234" spans="1:15" ht="89.25">
      <c r="A234" s="287">
        <v>216</v>
      </c>
      <c r="B234" s="287" t="str">
        <f>'Copy of PAG_2024_compilat_Final'!D153</f>
        <v xml:space="preserve">Aprobarea hotărârii de Guvern cu privite la aprobarea standardelor privind spațiile de audiere în condiții speciale a  copiilor victime/martori ai infracțiunilor </v>
      </c>
      <c r="C234" s="287"/>
      <c r="D234" s="287" t="str">
        <f>'Copy of PAG_2024_compilat_Final'!F153</f>
        <v>Protecția drepturilor de audiere a copiilor victime/martori ai infracțiunilor în condiții sigure și prietenoase și excluderea revictimizării acestora</v>
      </c>
      <c r="E234" s="287" t="str">
        <f>'Copy of PAG_2024_compilat_Final'!G153</f>
        <v>Hotărâre de Guvern aprobată</v>
      </c>
      <c r="F234" s="298" t="str">
        <f>'Copy of PAG_2024_compilat_Final'!H153</f>
        <v xml:space="preserve"> 11.08.2023</v>
      </c>
      <c r="G234" s="298" t="str">
        <f>'Copy of PAG_2024_compilat_Final'!I153</f>
        <v xml:space="preserve"> 20.03.2024</v>
      </c>
      <c r="H234" s="298">
        <f>'Copy of PAG_2024_compilat_Final'!M153</f>
        <v>52800</v>
      </c>
      <c r="I234" s="288" t="str">
        <f>'Copy of PAG_2024_compilat_Final'!P153</f>
        <v xml:space="preserve"> 40.01</v>
      </c>
      <c r="J234" s="288" t="str">
        <f>'Copy of PAG_2024_compilat_Final'!Q153</f>
        <v>Ministerul Justiției</v>
      </c>
      <c r="K234" s="288"/>
      <c r="L234" s="288" t="str">
        <f>'Copy of PAG_2024_compilat_Final'!S153</f>
        <v xml:space="preserve">Secretar de stat, responsabil de creația legislativă, profesiile și serviciile juridice și expertiza judiciară, Copețchi Stanislav  </v>
      </c>
      <c r="M234" s="288" t="str">
        <f>'Copy of PAG_2024_compilat_Final'!T153</f>
        <v>Direcția elaborare acte normative</v>
      </c>
      <c r="N234" s="288" t="str">
        <f>'Copy of PAG_2024_compilat_Final'!U153</f>
        <v>PAG, cap. V/Justiție, alin. 6</v>
      </c>
      <c r="O234" s="288" t="str">
        <f>'Copy of PAG_2024_compilat_Final'!V153</f>
        <v>Lilia Rusu, Direcția analiză, monitorizare și evaluare a politicilor, Tel. 022 201 440</v>
      </c>
    </row>
    <row r="235" spans="1:15" ht="165.75">
      <c r="A235" s="287">
        <v>217</v>
      </c>
      <c r="B235" s="287" t="str">
        <f>'Copy of PAG_2024_compilat_Final'!D154</f>
        <v>Modificarea Legii nr.1545/1998 privind modul de reparare a prejudiciului cauzat prin acţiunile ilicite ale organelor de urmărire penală, ale procuraturii şi ale instanţelor judecătoreşti și a Legii nr.87/2011 privind repararea de către stat a prejudiciului cauzat prin încălcarea dreptului la judecarea în termen rezonabil a cauzei sau a dreptului la executarea în termen rezonabil a hotărîrii judecătorești</v>
      </c>
      <c r="C235" s="287"/>
      <c r="D235" s="287" t="str">
        <f>'Copy of PAG_2024_compilat_Final'!F154</f>
        <v>Eficientizarea mecanismelor de reparare a prejudiciilor cauzate prin acțiunile ilicite ale organelor de urmărire penală și ale instanțelor de judecată</v>
      </c>
      <c r="E235" s="287" t="str">
        <f>'Copy of PAG_2024_compilat_Final'!G154</f>
        <v>Proiect de lege aprobat de Guvern și transmis Parlamentului</v>
      </c>
      <c r="F235" s="298" t="str">
        <f>'Copy of PAG_2024_compilat_Final'!H154</f>
        <v xml:space="preserve"> 02.02.2024</v>
      </c>
      <c r="G235" s="298" t="str">
        <f>'Copy of PAG_2024_compilat_Final'!I154</f>
        <v xml:space="preserve"> 23.10.2024</v>
      </c>
      <c r="H235" s="298">
        <f>'Copy of PAG_2024_compilat_Final'!M154</f>
        <v>52800</v>
      </c>
      <c r="I235" s="288" t="str">
        <f>'Copy of PAG_2024_compilat_Final'!P154</f>
        <v xml:space="preserve"> 40.01</v>
      </c>
      <c r="J235" s="288" t="str">
        <f>'Copy of PAG_2024_compilat_Final'!Q154</f>
        <v>Ministerul Justiției</v>
      </c>
      <c r="K235" s="288" t="str">
        <f>'Copy of PAG_2024_compilat_Final'!R154</f>
        <v>Ministerul Finanțelor</v>
      </c>
      <c r="L235" s="288" t="str">
        <f>'Copy of PAG_2024_compilat_Final'!S154</f>
        <v xml:space="preserve">Secretar de stat, responsabil de creația legislativă, profesiile și serviciile juridice și expertiza judiciară, Copețchi Stanislav  </v>
      </c>
      <c r="M235" s="288" t="str">
        <f>'Copy of PAG_2024_compilat_Final'!T154</f>
        <v>Direcția elaborare acte normative</v>
      </c>
      <c r="N235" s="288" t="str">
        <f>'Copy of PAG_2024_compilat_Final'!U154</f>
        <v>PAG, cap. V/Justiție, alin. 6</v>
      </c>
      <c r="O235" s="288" t="str">
        <f>'Copy of PAG_2024_compilat_Final'!V154</f>
        <v>Lilia Rusu, Direcția analiză, monitorizare și evaluare a politicilor, Tel. 022 201 440</v>
      </c>
    </row>
    <row r="236" spans="1:15" ht="127.5">
      <c r="A236" s="287">
        <v>218</v>
      </c>
      <c r="B236" s="287" t="str">
        <f>'Copy of PAG_2024_compilat_Final'!D155</f>
        <v>Modificarea Codului de executare  al Republicii Moldova nr.443/2004</v>
      </c>
      <c r="C236" s="287"/>
      <c r="D236" s="287" t="str">
        <f>'Copy of PAG_2024_compilat_Final'!F155</f>
        <v>Instituirea sistemului progresiv de executare a pedepselor</v>
      </c>
      <c r="E236" s="287" t="str">
        <f>'Copy of PAG_2024_compilat_Final'!G155</f>
        <v>Proiect de lege aprobat de Guvern și transmis Parlamentului</v>
      </c>
      <c r="F236" s="298" t="str">
        <f>'Copy of PAG_2024_compilat_Final'!H155</f>
        <v xml:space="preserve"> 08.09.2023</v>
      </c>
      <c r="G236" s="298" t="str">
        <f>'Copy of PAG_2024_compilat_Final'!I155</f>
        <v xml:space="preserve"> 22.05.2024</v>
      </c>
      <c r="H236" s="298">
        <f>'Copy of PAG_2024_compilat_Final'!M155</f>
        <v>79200</v>
      </c>
      <c r="I236" s="288" t="str">
        <f>'Copy of PAG_2024_compilat_Final'!P155</f>
        <v xml:space="preserve"> 40.01</v>
      </c>
      <c r="J236" s="288" t="str">
        <f>'Copy of PAG_2024_compilat_Final'!Q155</f>
        <v>Ministerul Justiției</v>
      </c>
      <c r="K236" s="288"/>
      <c r="L236" s="288" t="str">
        <f>'Copy of PAG_2024_compilat_Final'!S155</f>
        <v>Secretar de stat, responsabilă de sistemul penitenciar și cel al probațiunii, domeniul arhivistic și sistemele juridice informaționale, Burciu Nadejda</v>
      </c>
      <c r="M236" s="288" t="str">
        <f>'Copy of PAG_2024_compilat_Final'!T155</f>
        <v>Direcția elaborare acte normative</v>
      </c>
      <c r="N236" s="288" t="str">
        <f>'Copy of PAG_2024_compilat_Final'!U155</f>
        <v>Planul de acțiuni pentru implementarea Strategiei pentru asigurarea independenței și integrității sectorului justiției pentru anii 2022-2025 (OG 2.1);
PNA, cap.23, Reforma justiției și drepturi fundamentale</v>
      </c>
      <c r="O236" s="288" t="str">
        <f>'Copy of PAG_2024_compilat_Final'!V155</f>
        <v>Lilia Rusu, Șefa Direcției analiză, monitorizare și evaluare a politicilor, Tel. 022 201 440</v>
      </c>
    </row>
    <row r="237" spans="1:15" ht="102">
      <c r="A237" s="287">
        <v>219</v>
      </c>
      <c r="B237" s="287" t="str">
        <f>'Copy of PAG_2024_compilat_Final'!D156</f>
        <v>Modificarea Legii nr.300/2017 cu privire la sistemul administrației penitenciare</v>
      </c>
      <c r="C237" s="287"/>
      <c r="D237" s="287" t="str">
        <f>'Copy of PAG_2024_compilat_Final'!F156</f>
        <v>Excluderea unor prevederi ambigue care creează deficiențe în procesul de implementare a legii, precum și îmbunătățirea pachetului motivațional al personalului sistemului administrației penitenciare</v>
      </c>
      <c r="E237" s="287" t="str">
        <f>'Copy of PAG_2024_compilat_Final'!G156</f>
        <v>Proiect de lege aprobat de Guvern și transmis Parlamentului</v>
      </c>
      <c r="F237" s="298" t="str">
        <f>'Copy of PAG_2024_compilat_Final'!H156</f>
        <v xml:space="preserve"> 22.11.2023</v>
      </c>
      <c r="G237" s="298" t="str">
        <f>'Copy of PAG_2024_compilat_Final'!I156</f>
        <v xml:space="preserve"> 10.04.2024</v>
      </c>
      <c r="H237" s="298">
        <f>'Copy of PAG_2024_compilat_Final'!M156</f>
        <v>52800</v>
      </c>
      <c r="I237" s="288" t="str">
        <f>'Copy of PAG_2024_compilat_Final'!P156</f>
        <v xml:space="preserve"> 40.01</v>
      </c>
      <c r="J237" s="288" t="str">
        <f>'Copy of PAG_2024_compilat_Final'!Q156</f>
        <v>Ministerul Justiției</v>
      </c>
      <c r="K237" s="288"/>
      <c r="L237" s="288" t="str">
        <f>'Copy of PAG_2024_compilat_Final'!S156</f>
        <v>Secretar de stat, responsabilă de sistemul penitenciar și cel al probațiunii, domeniul arhivistic și sistemele juridice informaționale, Burciu Nadejda</v>
      </c>
      <c r="M237" s="288" t="str">
        <f>'Copy of PAG_2024_compilat_Final'!T156</f>
        <v>Direcția elaborare acte normative</v>
      </c>
      <c r="N237" s="288" t="str">
        <f>'Copy of PAG_2024_compilat_Final'!U156</f>
        <v>Planul de acțiuni pentru implementarea Strategiei pentru asigurarea independenței și integrității sectorului justiției pentru anii 2022-2025 (OG 2.1)</v>
      </c>
      <c r="O237" s="288" t="str">
        <f>'Copy of PAG_2024_compilat_Final'!V156</f>
        <v>Lilia Rusu, Direcția analiză, monitorizare și evaluare a politicilor, Tel. 022 201 440</v>
      </c>
    </row>
    <row r="238" spans="1:15" ht="127.5">
      <c r="A238" s="287">
        <v>220</v>
      </c>
      <c r="B238" s="287" t="str">
        <f>'Copy of PAG_2024_compilat_Final'!D157</f>
        <v>Modificarea unor acte normative pentru facilitarea locurilor de muncă  pentru deținuți (modificarea Legii nr. 845/1992 cu privire la antreprenoriat și întreprinderi, a Legii nr.300/2017 cu privire la sistemul administrației penitenciare și Legii nr.131/2015 privind achizițiile publice)</v>
      </c>
      <c r="C238" s="287"/>
      <c r="D238" s="287" t="str">
        <f>'Copy of PAG_2024_compilat_Final'!F157</f>
        <v>Facilitarea locurilor de muncă pentru condamnați</v>
      </c>
      <c r="E238" s="287" t="str">
        <f>'Copy of PAG_2024_compilat_Final'!G157</f>
        <v>Proiect de lege aprobat de Guvern și transmis Parlamentului</v>
      </c>
      <c r="F238" s="298" t="str">
        <f>'Copy of PAG_2024_compilat_Final'!H157</f>
        <v xml:space="preserve"> 26.09.2023</v>
      </c>
      <c r="G238" s="298" t="str">
        <f>'Copy of PAG_2024_compilat_Final'!I157</f>
        <v xml:space="preserve"> 03.04.2024</v>
      </c>
      <c r="H238" s="298">
        <f>'Copy of PAG_2024_compilat_Final'!M157</f>
        <v>46200</v>
      </c>
      <c r="I238" s="288" t="str">
        <f>'Copy of PAG_2024_compilat_Final'!P157</f>
        <v xml:space="preserve"> 40.01</v>
      </c>
      <c r="J238" s="288" t="str">
        <f>'Copy of PAG_2024_compilat_Final'!Q157</f>
        <v>Ministerul Justiției</v>
      </c>
      <c r="K238" s="288"/>
      <c r="L238" s="288" t="str">
        <f>'Copy of PAG_2024_compilat_Final'!S157</f>
        <v>Secretar de stat, responsabilă de sistemul penitenciar și cel al probațiunii, domeniul arhivistic și sistemele juridice informaționale, Burciu Nadejda</v>
      </c>
      <c r="M238" s="288" t="str">
        <f>'Copy of PAG_2024_compilat_Final'!T157</f>
        <v>Direcția elaborare acte normative</v>
      </c>
      <c r="N238" s="288"/>
      <c r="O238" s="288" t="str">
        <f>'Copy of PAG_2024_compilat_Final'!V157</f>
        <v>Lilia Rusu, Direcția analiză, monitorizare și evaluare a politicilor, Tel. 022 201 440</v>
      </c>
    </row>
    <row r="239" spans="1:15" ht="114.75">
      <c r="A239" s="287">
        <v>221</v>
      </c>
      <c r="B239" s="287" t="str">
        <f>'Copy of PAG_2024_compilat_Final'!D158</f>
        <v xml:space="preserve">Aprobarea hotărârii de Guvern cu privite la aprobarea Regulamentului cu privire la  examinarea medicală a deținuților grav bolnavi pentru aplicarea eliberării de la executarea pedepsei și aprobarea listei bolilor care împiedică aflarea persoanelor în detenție </v>
      </c>
      <c r="C239" s="287"/>
      <c r="D239" s="287" t="str">
        <f>'Copy of PAG_2024_compilat_Final'!F158</f>
        <v>Protecția persoanelor bolnave aflate în detenție</v>
      </c>
      <c r="E239" s="287" t="str">
        <f>'Copy of PAG_2024_compilat_Final'!G158</f>
        <v>Hotărâre de Guvern aprobată</v>
      </c>
      <c r="F239" s="298" t="str">
        <f>'Copy of PAG_2024_compilat_Final'!H158</f>
        <v xml:space="preserve"> 17.06.2023</v>
      </c>
      <c r="G239" s="298" t="str">
        <f>'Copy of PAG_2024_compilat_Final'!I158</f>
        <v xml:space="preserve"> 24.01.2024</v>
      </c>
      <c r="H239" s="298">
        <f>'Copy of PAG_2024_compilat_Final'!M158</f>
        <v>46200</v>
      </c>
      <c r="I239" s="288" t="str">
        <f>'Copy of PAG_2024_compilat_Final'!P158</f>
        <v xml:space="preserve"> 40.01</v>
      </c>
      <c r="J239" s="288" t="str">
        <f>'Copy of PAG_2024_compilat_Final'!Q158</f>
        <v>Ministerul Justiției</v>
      </c>
      <c r="K239" s="288"/>
      <c r="L239" s="288" t="str">
        <f>'Copy of PAG_2024_compilat_Final'!S158</f>
        <v>Secretar de stat, responsabilă de sistemul penitenciar și cel al probațiunii, domeniul arhivistic și sistemele juridice informaționale, Burciu Nadejda</v>
      </c>
      <c r="M239" s="288" t="str">
        <f>'Copy of PAG_2024_compilat_Final'!T158</f>
        <v>Direcția elaborare acte normative</v>
      </c>
      <c r="N239" s="288" t="str">
        <f>'Copy of PAG_2024_compilat_Final'!U158</f>
        <v>PNA, cap.23, Reforma justiției și drepturi fundamentale</v>
      </c>
      <c r="O239" s="288" t="str">
        <f>'Copy of PAG_2024_compilat_Final'!V158</f>
        <v>Lilia Rusu, Direcția analiză, monitorizare și evaluare a politicilor, Tel. 022 201 440</v>
      </c>
    </row>
    <row r="240" spans="1:15" ht="89.25">
      <c r="A240" s="287">
        <v>222</v>
      </c>
      <c r="B240" s="287" t="str">
        <f>'Copy of PAG_2024_compilat_Final'!D159</f>
        <v>Aprobarea hotărârii de Guvern cu privire la aprobarea Regulamentului privind sistemele de blocare și/sau  întrerupere controlată a comunicațiilor electronice în perimetrul instituțiilor penitenciare</v>
      </c>
      <c r="C240" s="287"/>
      <c r="D240" s="287" t="str">
        <f>'Copy of PAG_2024_compilat_Final'!F159</f>
        <v>Asigurarea siguranței în instituțiile penitenciare</v>
      </c>
      <c r="E240" s="287" t="str">
        <f>'Copy of PAG_2024_compilat_Final'!G159</f>
        <v>Hotărâre de Guvern aprobată</v>
      </c>
      <c r="F240" s="298" t="str">
        <f>'Copy of PAG_2024_compilat_Final'!H159</f>
        <v xml:space="preserve"> 20.10.2023</v>
      </c>
      <c r="G240" s="298" t="str">
        <f>'Copy of PAG_2024_compilat_Final'!I159</f>
        <v xml:space="preserve"> 26.06.2024</v>
      </c>
      <c r="H240" s="298">
        <f>'Copy of PAG_2024_compilat_Final'!M159</f>
        <v>46200</v>
      </c>
      <c r="I240" s="288" t="str">
        <f>'Copy of PAG_2024_compilat_Final'!P159</f>
        <v xml:space="preserve"> 40.01</v>
      </c>
      <c r="J240" s="288" t="str">
        <f>'Copy of PAG_2024_compilat_Final'!Q159</f>
        <v>Ministerul Justiției</v>
      </c>
      <c r="K240" s="288"/>
      <c r="L240" s="288" t="str">
        <f>'Copy of PAG_2024_compilat_Final'!S159</f>
        <v>Secretar de stat, responsabilă de sistemul penitenciar și cel al probațiunii, domeniul arhivistic și sistemele juridice informaționale, Burciu Nadejda</v>
      </c>
      <c r="M240" s="288" t="str">
        <f>'Copy of PAG_2024_compilat_Final'!T159</f>
        <v>Direcția elaborare acte normative</v>
      </c>
      <c r="N240" s="288" t="str">
        <f>'Copy of PAG_2024_compilat_Final'!U159</f>
        <v>PAG, cap. V/Justiție, alin. 6</v>
      </c>
      <c r="O240" s="288" t="str">
        <f>'Copy of PAG_2024_compilat_Final'!V159</f>
        <v>Lilia Rusu, Direcția analiză, monitorizare și evaluare a politicilor, Tel. 022 201 440</v>
      </c>
    </row>
    <row r="241" spans="1:15" ht="89.25">
      <c r="A241" s="287">
        <v>223</v>
      </c>
      <c r="B241" s="287" t="str">
        <f>'Copy of PAG_2024_compilat_Final'!D160</f>
        <v>Modificarea Hotărârii de Guvern nr.583/2006 cu privire la aprobarea Statutului executării pedepsei de către condamnați</v>
      </c>
      <c r="C241" s="287"/>
      <c r="D241" s="287" t="str">
        <f>'Copy of PAG_2024_compilat_Final'!F160</f>
        <v>Ajustarea hotărârii la noile prevederi legale în materie de executare penală a pedepselor</v>
      </c>
      <c r="E241" s="287" t="str">
        <f>'Copy of PAG_2024_compilat_Final'!G160</f>
        <v>Hotărâre de Guvern aprobată</v>
      </c>
      <c r="F241" s="298" t="str">
        <f>'Copy of PAG_2024_compilat_Final'!H160</f>
        <v xml:space="preserve"> 04.02.2024</v>
      </c>
      <c r="G241" s="298" t="str">
        <f>'Copy of PAG_2024_compilat_Final'!I160</f>
        <v xml:space="preserve"> 19.06.2024</v>
      </c>
      <c r="H241" s="298">
        <f>'Copy of PAG_2024_compilat_Final'!M160</f>
        <v>52800</v>
      </c>
      <c r="I241" s="288" t="str">
        <f>'Copy of PAG_2024_compilat_Final'!P160</f>
        <v xml:space="preserve"> 40.01</v>
      </c>
      <c r="J241" s="288" t="str">
        <f>'Copy of PAG_2024_compilat_Final'!Q160</f>
        <v>Ministerul Justiției</v>
      </c>
      <c r="K241" s="288"/>
      <c r="L241" s="288" t="str">
        <f>'Copy of PAG_2024_compilat_Final'!S160</f>
        <v>Secretar de stat, responsabilă de sistemul penitenciar și cel al probațiunii, domeniul arhivistic și sistemele juridice informaționale, Burciu Nadejda</v>
      </c>
      <c r="M241" s="288" t="str">
        <f>'Copy of PAG_2024_compilat_Final'!T160</f>
        <v>Direcția elaborare acte normative</v>
      </c>
      <c r="N241" s="288" t="str">
        <f>'Copy of PAG_2024_compilat_Final'!U160</f>
        <v>PAG, cap. V/Justiție, alin. 6</v>
      </c>
      <c r="O241" s="288" t="str">
        <f>'Copy of PAG_2024_compilat_Final'!V160</f>
        <v>Lilia Rusu, Direcția analiză, monitorizare și evaluare a politicilor, Tel. 022 201 440</v>
      </c>
    </row>
    <row r="242" spans="1:15" ht="89.25">
      <c r="A242" s="287">
        <v>224</v>
      </c>
      <c r="B242" s="287" t="str">
        <f>'Copy of PAG_2024_compilat_Final'!D161</f>
        <v>Modificarea Hotărârii de Guvern nr.609/2006 privind normele minime de alimentare zilnică și obiecte de toaletă și menaj ale deținuților</v>
      </c>
      <c r="C242" s="287"/>
      <c r="D242" s="287" t="str">
        <f>'Copy of PAG_2024_compilat_Final'!F161</f>
        <v>Alinierea la standardele  de sănătate și alimentare</v>
      </c>
      <c r="E242" s="287" t="str">
        <f>'Copy of PAG_2024_compilat_Final'!G161</f>
        <v>Hotărâre de Guvern aprobată</v>
      </c>
      <c r="F242" s="298" t="str">
        <f>'Copy of PAG_2024_compilat_Final'!H161</f>
        <v xml:space="preserve"> 28.11.2023</v>
      </c>
      <c r="G242" s="298" t="str">
        <f>'Copy of PAG_2024_compilat_Final'!I161</f>
        <v xml:space="preserve"> 15.05.2024</v>
      </c>
      <c r="H242" s="298">
        <f>'Copy of PAG_2024_compilat_Final'!M161</f>
        <v>52800</v>
      </c>
      <c r="I242" s="288" t="str">
        <f>'Copy of PAG_2024_compilat_Final'!P161</f>
        <v xml:space="preserve"> 40.01</v>
      </c>
      <c r="J242" s="288" t="str">
        <f>'Copy of PAG_2024_compilat_Final'!Q161</f>
        <v>Ministerul Justiției</v>
      </c>
      <c r="K242" s="288"/>
      <c r="L242" s="288" t="str">
        <f>'Copy of PAG_2024_compilat_Final'!S161</f>
        <v>Secretar de stat, responsabilă de sistemul penitenciar și cel al probațiunii, domeniul arhivistic și sistemele juridice informaționale, Burciu Nadejda</v>
      </c>
      <c r="M242" s="288" t="str">
        <f>'Copy of PAG_2024_compilat_Final'!T161</f>
        <v>Direcția elaborare acte normative</v>
      </c>
      <c r="N242" s="288" t="str">
        <f>'Copy of PAG_2024_compilat_Final'!U161</f>
        <v>PAG, cap. V/Justiție, alin. 6</v>
      </c>
      <c r="O242" s="288" t="str">
        <f>'Copy of PAG_2024_compilat_Final'!V161</f>
        <v>Lilia Rusu, Direcția analiză, monitorizare și evaluare a politicilor, Tel. 022 201 440</v>
      </c>
    </row>
    <row r="243" spans="1:15" ht="242.25">
      <c r="A243" s="287">
        <v>225</v>
      </c>
      <c r="B243" s="287" t="str">
        <f>'Copy of PAG_2024_compilat_Final'!D162</f>
        <v>Aprobarea hotărârii de Guvern cu privire la organizarea odihnei copiilor și adolescenților în sezonul estival 2024</v>
      </c>
      <c r="C243" s="287"/>
      <c r="D243" s="287" t="str">
        <f>'Copy of PAG_2024_compilat_Final'!F162</f>
        <v>Asigurarea unei protecții eficiente a drepturilor copilului, îmbunătățirea stării de sănătate a lor, diminuării numărului de infracțiuni săvârșite, intensificării activităților de prevenire a infracțiunilor sexuale, a violenței, abuzului, neglijării şi exploatării copilului în diverse medii sociale şi economic. Precum și oferirea suportului familiei în organizarea eficientă a odihnei copiilor în timpul liber, inclusiv în perioada vacanțelor.</v>
      </c>
      <c r="E243" s="287" t="str">
        <f>'Copy of PAG_2024_compilat_Final'!G162</f>
        <v>Hotărâre de Guvern aprobată</v>
      </c>
      <c r="F243" s="298" t="str">
        <f>'Copy of PAG_2024_compilat_Final'!H162</f>
        <v xml:space="preserve"> 10.01.2024</v>
      </c>
      <c r="G243" s="298" t="str">
        <f>'Copy of PAG_2024_compilat_Final'!I162</f>
        <v xml:space="preserve"> 24.04.2024</v>
      </c>
      <c r="H243" s="298">
        <f>'Copy of PAG_2024_compilat_Final'!M162</f>
        <v>9180</v>
      </c>
      <c r="I243" s="288" t="str">
        <f>'Copy of PAG_2024_compilat_Final'!P162</f>
        <v xml:space="preserve"> 88.14</v>
      </c>
      <c r="J243" s="288" t="str">
        <f>'Copy of PAG_2024_compilat_Final'!Q162</f>
        <v>Ministerul Educației și Cercetării</v>
      </c>
      <c r="K243" s="288"/>
      <c r="L243" s="288" t="str">
        <f>'Copy of PAG_2024_compilat_Final'!S162</f>
        <v>Secretar de stat, domeniile învățământului general, învățării pe tot parcursul vieții și relațiilor interetnice, Olaru Valentina</v>
      </c>
      <c r="M243" s="288" t="str">
        <f>'Copy of PAG_2024_compilat_Final'!T162</f>
        <v>Direcția politici în domeniile învățământ general și învățare pe tot parcursul vieții</v>
      </c>
      <c r="N243" s="288"/>
      <c r="O243" s="288" t="str">
        <f>'Copy of PAG_2024_compilat_Final'!V162</f>
        <v>Angelina Bezu, șef adjunct Direcția coordonare politici publice și integrare europeană, Tel. 022 232 680</v>
      </c>
    </row>
    <row r="244" spans="1:15" ht="153">
      <c r="A244" s="287">
        <v>226</v>
      </c>
      <c r="B244" s="287" t="str">
        <f>'Copy of PAG_2024_compilat_Final'!D163</f>
        <v>[UE] Aprobarea hotărârii de Guvern cu privire la aprobarea  Regulamentului privind utilizarea donațiilor colectate de către instituțiile de învățământ general și profesional tehnic</v>
      </c>
      <c r="C244" s="287"/>
      <c r="D244" s="287" t="str">
        <f>'Copy of PAG_2024_compilat_Final'!F163</f>
        <v>Garantarea reducerii plăților informale</v>
      </c>
      <c r="E244" s="287" t="str">
        <f>'Copy of PAG_2024_compilat_Final'!G163</f>
        <v>Hotărâre de Guvern aprobată</v>
      </c>
      <c r="F244" s="298" t="str">
        <f>'Copy of PAG_2024_compilat_Final'!H163</f>
        <v xml:space="preserve"> 22.11.2023</v>
      </c>
      <c r="G244" s="298" t="str">
        <f>'Copy of PAG_2024_compilat_Final'!I163</f>
        <v xml:space="preserve"> 14.02.2024</v>
      </c>
      <c r="H244" s="298">
        <f>'Copy of PAG_2024_compilat_Final'!M163</f>
        <v>12240</v>
      </c>
      <c r="I244" s="288" t="str">
        <f>'Copy of PAG_2024_compilat_Final'!P163</f>
        <v xml:space="preserve"> 88.02; 88.03; 88.04; 88.06; 88.08; 88.09</v>
      </c>
      <c r="J244" s="288" t="str">
        <f>'Copy of PAG_2024_compilat_Final'!Q163</f>
        <v>Ministerul Educației și Cercetării</v>
      </c>
      <c r="K244" s="288" t="str">
        <f>'Copy of PAG_2024_compilat_Final'!R163</f>
        <v>Ministerul Finanțelor</v>
      </c>
      <c r="L244" s="288" t="str">
        <f>'Copy of PAG_2024_compilat_Final'!S163</f>
        <v>Secretar de stat, domeniile învățământului general, învățării pe tot parcursul veții și relațiilor interetnice, Olaru Valentina; Secretar de stat, domeniile învățământului profesional tehnic și cadrul național al calificărilor, Rusu Galina</v>
      </c>
      <c r="M244" s="288" t="str">
        <f>'Copy of PAG_2024_compilat_Final'!T163</f>
        <v>Direcția politici în domeniile învățământ general și învățare pe tot parcursul vieții</v>
      </c>
      <c r="N244" s="288" t="str">
        <f>'Copy of PAG_2024_compilat_Final'!U163</f>
        <v>Codul Educației al Republicii Moldova nr.152/2014 (cu modificările care urmează a fi aprobate până la final de an)</v>
      </c>
      <c r="O244" s="288" t="str">
        <f>'Copy of PAG_2024_compilat_Final'!V163</f>
        <v>Angelina Bezu, șef adjunct Direcția coordonare politici publice și integrare europeană, Tel. 022 232 680</v>
      </c>
    </row>
    <row r="245" spans="1:15" ht="89.25">
      <c r="A245" s="287">
        <v>227</v>
      </c>
      <c r="B245" s="287" t="str">
        <f>'Copy of PAG_2024_compilat_Final'!D164</f>
        <v>[UE] Aprobarea hotărârii de Guvern cu privire la aprobarea Regulamentului privind acordarea alocațiilor pentru creșterea accesului la studii</v>
      </c>
      <c r="C245" s="287"/>
      <c r="D245" s="287" t="str">
        <f>'Copy of PAG_2024_compilat_Final'!F164</f>
        <v>Garantarea accesului la studii a copiilor din școli mai mici de 50 de elevi</v>
      </c>
      <c r="E245" s="287" t="str">
        <f>'Copy of PAG_2024_compilat_Final'!G164</f>
        <v>Hotărâre de Guvern aprobată</v>
      </c>
      <c r="F245" s="298" t="str">
        <f>'Copy of PAG_2024_compilat_Final'!H164</f>
        <v xml:space="preserve"> 22.11.2023</v>
      </c>
      <c r="G245" s="298" t="str">
        <f>'Copy of PAG_2024_compilat_Final'!I164</f>
        <v xml:space="preserve"> 28.02.2024</v>
      </c>
      <c r="H245" s="298">
        <f>'Copy of PAG_2024_compilat_Final'!M164</f>
        <v>12240</v>
      </c>
      <c r="I245" s="288" t="str">
        <f>'Copy of PAG_2024_compilat_Final'!P164</f>
        <v xml:space="preserve"> 88.03; 88.04; 88.06</v>
      </c>
      <c r="J245" s="288" t="str">
        <f>'Copy of PAG_2024_compilat_Final'!Q164</f>
        <v>Ministerul Educației și Cercetării</v>
      </c>
      <c r="K245" s="288"/>
      <c r="L245" s="288" t="str">
        <f>'Copy of PAG_2024_compilat_Final'!S164</f>
        <v>Secretar de stat, domeniile învățământului general, învățării pe tot parcursul veții și relațiilor interetnice, Olaru Valentina</v>
      </c>
      <c r="M245" s="288" t="str">
        <f>'Copy of PAG_2024_compilat_Final'!T164</f>
        <v>Direcția politici în domeniile învățământ general și învățare pe tot parcursul vieții</v>
      </c>
      <c r="N245" s="288" t="str">
        <f>'Copy of PAG_2024_compilat_Final'!U164</f>
        <v>Codul Educației al Republicii Moldova nr.152/2014 (cu modificările care urmează a fi aprobate până la final de an)</v>
      </c>
      <c r="O245" s="288" t="str">
        <f>'Copy of PAG_2024_compilat_Final'!V164</f>
        <v>Angelina Bezu, șef adjunct Direcția coordonare politici publice și integrare europeană, Tel. 022 232 680</v>
      </c>
    </row>
    <row r="246" spans="1:15" ht="89.25">
      <c r="A246" s="287">
        <v>228</v>
      </c>
      <c r="B246" s="287" t="str">
        <f>'Copy of PAG_2024_compilat_Final'!D165</f>
        <v>[UE] Aprobarea hotărârii de Guvern cu privire la aprobarea Regulamentului privind trecerea la autogestiune a instituțiilor de educație timpurie</v>
      </c>
      <c r="C246" s="287"/>
      <c r="D246" s="287" t="str">
        <f>'Copy of PAG_2024_compilat_Final'!F165</f>
        <v>Asigurarea gestionării eficiente și transparente a banilor publici în instituțiile de educație timpurie</v>
      </c>
      <c r="E246" s="287" t="str">
        <f>'Copy of PAG_2024_compilat_Final'!G165</f>
        <v>Hotărâre de Guvern aprobată</v>
      </c>
      <c r="F246" s="298" t="str">
        <f>'Copy of PAG_2024_compilat_Final'!H165</f>
        <v xml:space="preserve"> 02.10.2023</v>
      </c>
      <c r="G246" s="298" t="str">
        <f>'Copy of PAG_2024_compilat_Final'!I165</f>
        <v xml:space="preserve"> 31.01.2024</v>
      </c>
      <c r="H246" s="298">
        <f>'Copy of PAG_2024_compilat_Final'!M165</f>
        <v>12240</v>
      </c>
      <c r="I246" s="288" t="str">
        <f>'Copy of PAG_2024_compilat_Final'!P165</f>
        <v xml:space="preserve"> 88.02</v>
      </c>
      <c r="J246" s="288" t="str">
        <f>'Copy of PAG_2024_compilat_Final'!Q165</f>
        <v>Ministerul Educației și Cercetării</v>
      </c>
      <c r="K246" s="288"/>
      <c r="L246" s="288" t="str">
        <f>'Copy of PAG_2024_compilat_Final'!S165</f>
        <v>Secretar de stat, domeniile învățământului general, învățării pe tot parcursul veții și relațiilor interetnice, Olaru Valentina</v>
      </c>
      <c r="M246" s="288" t="str">
        <f>'Copy of PAG_2024_compilat_Final'!T165</f>
        <v>Direcția politici în domeniile învățământ general și învățare pe tot parcursul vieții</v>
      </c>
      <c r="N246" s="288" t="str">
        <f>'Copy of PAG_2024_compilat_Final'!U165</f>
        <v>Codul Educației al Republicii Moldova nr.152/2014, art. 140, 145</v>
      </c>
      <c r="O246" s="288" t="str">
        <f>'Copy of PAG_2024_compilat_Final'!V165</f>
        <v>Angelina Bezu, șef adjunct Direcția coordonare politici publice și integrare europeană, Tel. 022 232 680</v>
      </c>
    </row>
    <row r="247" spans="1:15" ht="89.25">
      <c r="A247" s="287">
        <v>229</v>
      </c>
      <c r="B247" s="287" t="str">
        <f>'Copy of PAG_2024_compilat_Final'!D166</f>
        <v>[UE] Aprobarea hotărârii de Guvern cu privire la Metodologia de finanțare a instituțiilor de învățământ pre-școlar în baza costurilor per-copil</v>
      </c>
      <c r="C247" s="287"/>
      <c r="D247" s="287" t="str">
        <f>'Copy of PAG_2024_compilat_Final'!F166</f>
        <v>Eficientizarea alocărilor resurselor publice în instituțiile de educație timpurie</v>
      </c>
      <c r="E247" s="287" t="str">
        <f>'Copy of PAG_2024_compilat_Final'!G166</f>
        <v>Hotărâre de Guvern aprobată</v>
      </c>
      <c r="F247" s="298" t="str">
        <f>'Copy of PAG_2024_compilat_Final'!H166</f>
        <v xml:space="preserve"> 27.10.2023</v>
      </c>
      <c r="G247" s="298" t="str">
        <f>'Copy of PAG_2024_compilat_Final'!I166</f>
        <v xml:space="preserve"> 31.01.2024</v>
      </c>
      <c r="H247" s="298">
        <f>'Copy of PAG_2024_compilat_Final'!M166</f>
        <v>18360</v>
      </c>
      <c r="I247" s="288" t="str">
        <f>'Copy of PAG_2024_compilat_Final'!P166</f>
        <v xml:space="preserve"> 88.02</v>
      </c>
      <c r="J247" s="288" t="str">
        <f>'Copy of PAG_2024_compilat_Final'!Q166</f>
        <v>Ministerul Educației și Cercetării</v>
      </c>
      <c r="K247" s="288" t="str">
        <f>'Copy of PAG_2024_compilat_Final'!R166</f>
        <v>Ministerul Finanțelor</v>
      </c>
      <c r="L247" s="288" t="str">
        <f>'Copy of PAG_2024_compilat_Final'!S166</f>
        <v>Secretar de stat, domeniile învățământului general, învățării pe tot parcursul veții și relațiilor interetnice, Olaru Valentina</v>
      </c>
      <c r="M247" s="288" t="str">
        <f>'Copy of PAG_2024_compilat_Final'!T166</f>
        <v>Direcția politici în domeniile învățământ general și învățare pe tot parcursul vieții</v>
      </c>
      <c r="N247" s="288" t="str">
        <f>'Copy of PAG_2024_compilat_Final'!U166</f>
        <v>Codul Educației al Republicii Moldova nr.152/2014 (cu modificările care urmează a fi aprobate până la final de an)</v>
      </c>
      <c r="O247" s="288" t="str">
        <f>'Copy of PAG_2024_compilat_Final'!V166</f>
        <v>Angelina Bezu, șef adjunct Direcția coordonare politici publice și integrare europeană, Tel. 022 232 680</v>
      </c>
    </row>
    <row r="248" spans="1:15" ht="140.25">
      <c r="A248" s="287">
        <v>230</v>
      </c>
      <c r="B248" s="287" t="str">
        <f>'Copy of PAG_2024_compilat_Final'!D507</f>
        <v>Aprobarea hotărârii de Guvern privind aprobarea Strategia de Mediu până în anul 2030</v>
      </c>
      <c r="C248" s="287"/>
      <c r="D248" s="287" t="str">
        <f>'Copy of PAG_2024_compilat_Final'!F507</f>
        <v>Asigurarea condițiilor sigure pentru mediu și viață la nivel național</v>
      </c>
      <c r="E248" s="287" t="str">
        <f>'Copy of PAG_2024_compilat_Final'!G507</f>
        <v>Hotărâre de Guvern aprobată</v>
      </c>
      <c r="F248" s="298" t="str">
        <f>'Copy of PAG_2024_compilat_Final'!H507</f>
        <v xml:space="preserve"> 08.05.2023</v>
      </c>
      <c r="G248" s="298" t="str">
        <f>'Copy of PAG_2024_compilat_Final'!I507</f>
        <v xml:space="preserve"> 14.02.2024</v>
      </c>
      <c r="H248" s="298">
        <f>'Copy of PAG_2024_compilat_Final'!M507</f>
        <v>84000</v>
      </c>
      <c r="I248" s="288" t="str">
        <f>'Copy of PAG_2024_compilat_Final'!P507</f>
        <v>Proiectul „O justiție verde pentru un mediu protejat și comunități durabile În Republica Moldova”, finanțat de Suedia (400.000 lei)</v>
      </c>
      <c r="J248" s="288" t="str">
        <f>'Copy of PAG_2024_compilat_Final'!Q507</f>
        <v xml:space="preserve">Ministerul Mediului </v>
      </c>
      <c r="K248" s="288"/>
      <c r="L248" s="288" t="str">
        <f>'Copy of PAG_2024_compilat_Final'!S507</f>
        <v xml:space="preserve">Panciuc Angela </v>
      </c>
      <c r="M248" s="288" t="str">
        <f>'Copy of PAG_2024_compilat_Final'!T507</f>
        <v>Direcția politici de prevenire a poluării, Panciuc Angela</v>
      </c>
      <c r="N248" s="288" t="str">
        <f>'Copy of PAG_2024_compilat_Final'!U507</f>
        <v>PAG, Cap. V/Mediu</v>
      </c>
      <c r="O248" s="288" t="str">
        <f>'Copy of PAG_2024_compilat_Final'!V507</f>
        <v>Ghenadie Sîrbu, Direcția analiză, monitorizare și evaluare a politicilor, Tel. 022 204 567</v>
      </c>
    </row>
    <row r="249" spans="1:15" ht="140.25">
      <c r="A249" s="287">
        <v>233</v>
      </c>
      <c r="B249" s="287" t="str">
        <f>'Copy of PAG_2024_compilat_Final'!D508</f>
        <v xml:space="preserve">[UE] Modificarea Legii nr. 1515/1993 privind protecția mediului înconjurător </v>
      </c>
      <c r="C249" s="287"/>
      <c r="D249" s="287" t="str">
        <f>'Copy of PAG_2024_compilat_Final'!F508</f>
        <v>Dezvoltatea cadrului normativ cu privire la răspunderea de mediu, întreprinderea măsurilor preventice și înăsprirea sancțiunilor pentru neconformitățile de mediu</v>
      </c>
      <c r="E249" s="287" t="str">
        <f>'Copy of PAG_2024_compilat_Final'!G508</f>
        <v>Proiect de lege aprobat de Guvern și transmis Parlamentului</v>
      </c>
      <c r="F249" s="298" t="str">
        <f>'Copy of PAG_2024_compilat_Final'!H508</f>
        <v xml:space="preserve"> 30.10.2023</v>
      </c>
      <c r="G249" s="298" t="str">
        <f>'Copy of PAG_2024_compilat_Final'!I508</f>
        <v xml:space="preserve"> 28.02.2024</v>
      </c>
      <c r="H249" s="298">
        <f>'Copy of PAG_2024_compilat_Final'!M508</f>
        <v>84000</v>
      </c>
      <c r="I249" s="288" t="str">
        <f>'Copy of PAG_2024_compilat_Final'!P508</f>
        <v>Proiectul „O justiție verde pentru un mediu protejat și comunități durabile În Republica Moldova”, finanțat de Suedia (400.000 lei)</v>
      </c>
      <c r="J249" s="288" t="str">
        <f>'Copy of PAG_2024_compilat_Final'!Q508</f>
        <v xml:space="preserve">Ministerul Mediului </v>
      </c>
      <c r="K249" s="288"/>
      <c r="L249" s="288" t="str">
        <f>'Copy of PAG_2024_compilat_Final'!S508</f>
        <v>Ministru, Iordanov Iordanca-Rodica, Eremei Carolina</v>
      </c>
      <c r="M249" s="288" t="str">
        <f>'Copy of PAG_2024_compilat_Final'!T508</f>
        <v xml:space="preserve">Direcția politici de prevenire a poluării
</v>
      </c>
      <c r="N249" s="288" t="str">
        <f>'Copy of PAG_2024_compilat_Final'!U508</f>
        <v>PAG, Cap. V/Mediu, alin. 3, 9; (UE) Acordul de Asociere RM-UE; Agenda de Asociere RM-UE; Tratatul de constituire a Comunității Energetice; Transpune: -Directiva  2004/35/CE</v>
      </c>
      <c r="O249" s="288" t="str">
        <f>'Copy of PAG_2024_compilat_Final'!V508</f>
        <v>Ghenadie Sîrbu, Direcția analiză, monitorizare și evaluare a politicilor, Tel. 022 204 567</v>
      </c>
    </row>
    <row r="250" spans="1:15" ht="15">
      <c r="A250" s="363" t="s">
        <v>609</v>
      </c>
      <c r="B250" s="363"/>
      <c r="C250" s="363"/>
      <c r="D250" s="363"/>
      <c r="E250" s="363"/>
      <c r="F250" s="363"/>
      <c r="G250" s="363"/>
      <c r="H250" s="363"/>
      <c r="I250" s="363"/>
      <c r="J250" s="363"/>
      <c r="K250" s="363"/>
      <c r="L250" s="363"/>
      <c r="M250" s="363"/>
      <c r="N250" s="363"/>
      <c r="O250" s="364"/>
    </row>
    <row r="251" spans="1:15" ht="114.75">
      <c r="A251" s="287">
        <v>234</v>
      </c>
      <c r="B251" s="287" t="str">
        <f>'Copy of PAG_2024_compilat_Final'!D276</f>
        <v>Aprobarea hotărârii de Guvern cu privire la crearea Agenției de apărare cibernetică a Ministerului Apărării</v>
      </c>
      <c r="C251" s="287"/>
      <c r="D251" s="287" t="str">
        <f>'Copy of PAG_2024_compilat_Final'!F276</f>
        <v>Dezvoltarea capabilităților de apărare cibernetică a Ministerului Apărării prin crearea Agenției de apărare cibernetică capabilă să intervină în situații de urgență în suportul sistemului național de apărare.</v>
      </c>
      <c r="E251" s="287" t="str">
        <f>'Copy of PAG_2024_compilat_Final'!G276</f>
        <v>Hotărâre de Guvern aprobată</v>
      </c>
      <c r="F251" s="298" t="str">
        <f>'Copy of PAG_2024_compilat_Final'!H276</f>
        <v xml:space="preserve"> 28.03.2024</v>
      </c>
      <c r="G251" s="298" t="str">
        <f>'Copy of PAG_2024_compilat_Final'!I276</f>
        <v xml:space="preserve"> 26.06.2024</v>
      </c>
      <c r="H251" s="298">
        <f>'Copy of PAG_2024_compilat_Final'!M276</f>
        <v>12393</v>
      </c>
      <c r="I251" s="288" t="str">
        <f>'Copy of PAG_2024_compilat_Final'!P276</f>
        <v xml:space="preserve"> 31.04</v>
      </c>
      <c r="J251" s="288" t="str">
        <f>'Copy of PAG_2024_compilat_Final'!Q276</f>
        <v>Ministerul Apărării</v>
      </c>
      <c r="K251" s="288"/>
      <c r="L251" s="288" t="str">
        <f>'Copy of PAG_2024_compilat_Final'!S276</f>
        <v>Șef Marele Stat Major al Armatei Naționale, comandant al Armatei Naționale, Ohladciuc Eduard</v>
      </c>
      <c r="M251" s="288" t="str">
        <f>'Copy of PAG_2024_compilat_Final'!T276</f>
        <v>Direcția comunicații și sisteme informaționale Marele Stat Major al Armatei Naționale</v>
      </c>
      <c r="N251" s="288" t="str">
        <f>'Copy of PAG_2024_compilat_Final'!U276</f>
        <v>Hotărârea de Guvern nr.26/2022 cu privire la aprobarea Planului Individual de Acțiuni al Parteneriatului RM-NATO (IPAP) pentru anii 2022-2023, (OS. 3.2.1, acț.4)</v>
      </c>
      <c r="O251" s="288" t="str">
        <f>'Copy of PAG_2024_compilat_Final'!V276</f>
        <v>Marcel Ciolpan, Direcție politică de apărare și planificare a apărării, Tel. 022 252 264</v>
      </c>
    </row>
    <row r="252" spans="1:15" ht="216.75">
      <c r="A252" s="287">
        <v>235</v>
      </c>
      <c r="B252" s="287" t="str">
        <f>'Copy of PAG_2024_compilat_Final'!D277</f>
        <v xml:space="preserve">Aprobarea hotărârii de Guvern cu privire la aprobarea acordului întru intensificarea colaborării militare dintre Republica Moldova și România pentru stabilirea mecanismelor, eficientizării și înțelegerii proceselor de acoperire a vulnerabilităților și riscurilor legate de asigurarea secerații și apărării cibernetice, dezvoltarea sistemelor de comunicații pentru asigurarea sprijinului de comunicații a comenzii și controlului pentru ambele Părți.  </v>
      </c>
      <c r="C252" s="287"/>
      <c r="D252" s="287" t="str">
        <f>'Copy of PAG_2024_compilat_Final'!F277</f>
        <v xml:space="preserve">Intensificarea colaborării militare dintre Republica Moldova și România pentru stabilirea mecanismelor, eficientizării și înțelegerii proceselor de acoperire a vulnerabilităților și riscurilor legate de asigurarea securității și apărării cibernetice, dezvoltarea sistemelor de comunicații pentru asigurarea sprijinului de comunicații a comenzii și controlului pentru ambele Părți. </v>
      </c>
      <c r="E252" s="287" t="str">
        <f>'Copy of PAG_2024_compilat_Final'!G277</f>
        <v>Hotărâre de Guvern aprobată</v>
      </c>
      <c r="F252" s="298" t="str">
        <f>'Copy of PAG_2024_compilat_Final'!H277</f>
        <v xml:space="preserve"> 06.03.2024</v>
      </c>
      <c r="G252" s="298" t="str">
        <f>'Copy of PAG_2024_compilat_Final'!I277</f>
        <v xml:space="preserve"> 29.05.2024</v>
      </c>
      <c r="H252" s="298">
        <f>'Copy of PAG_2024_compilat_Final'!M277</f>
        <v>12546</v>
      </c>
      <c r="I252" s="288" t="str">
        <f>'Copy of PAG_2024_compilat_Final'!P277</f>
        <v xml:space="preserve"> 31.04</v>
      </c>
      <c r="J252" s="288" t="str">
        <f>'Copy of PAG_2024_compilat_Final'!Q277</f>
        <v>Ministerul Apărării</v>
      </c>
      <c r="K252" s="288"/>
      <c r="L252" s="288" t="str">
        <f>'Copy of PAG_2024_compilat_Final'!S277</f>
        <v>Șef Marele Stat Major al Armatei Naționale, comandant al Armatei Naționale, Ohladciuc Eduard</v>
      </c>
      <c r="M252" s="288" t="str">
        <f>'Copy of PAG_2024_compilat_Final'!T277</f>
        <v>Direcția comunicații și sisteme informaționale Marele Stat Major al Armatei Naționale</v>
      </c>
      <c r="N252" s="288" t="str">
        <f>'Copy of PAG_2024_compilat_Final'!U277</f>
        <v>Minuta reuniunii a VIII-a  a Comisiei mixte româno-moldovene 12-13 iunie 2023, Târgu Mureș, România.</v>
      </c>
      <c r="O252" s="288" t="str">
        <f>'Copy of PAG_2024_compilat_Final'!V277</f>
        <v>Marcel Ciolpan, Direcție politică de apărare și planificare a apărării, Tel. 022 252 264</v>
      </c>
    </row>
    <row r="253" spans="1:15" ht="51">
      <c r="A253" s="287">
        <v>236</v>
      </c>
      <c r="B253" s="287" t="str">
        <f>'Copy of PAG_2024_compilat_Final'!D278</f>
        <v>Aprobarea hotărârii de Guvern cu privire la reconstrucția Taberei Militare Permanente nr. 136</v>
      </c>
      <c r="C253" s="287"/>
      <c r="D253" s="287" t="str">
        <f>'Copy of PAG_2024_compilat_Final'!F278</f>
        <v>Consolidarea capacităților de apărare ale statului.</v>
      </c>
      <c r="E253" s="287" t="str">
        <f>'Copy of PAG_2024_compilat_Final'!G278</f>
        <v>Hotărâre de Guvern aprobată</v>
      </c>
      <c r="F253" s="298" t="str">
        <f>'Copy of PAG_2024_compilat_Final'!H278</f>
        <v xml:space="preserve"> 02.02.2024</v>
      </c>
      <c r="G253" s="298" t="str">
        <f>'Copy of PAG_2024_compilat_Final'!I278</f>
        <v xml:space="preserve"> 02.05.2024</v>
      </c>
      <c r="H253" s="298">
        <f>'Copy of PAG_2024_compilat_Final'!M278</f>
        <v>38250</v>
      </c>
      <c r="I253" s="288" t="str">
        <f>'Copy of PAG_2024_compilat_Final'!P278</f>
        <v xml:space="preserve"> 31.04</v>
      </c>
      <c r="J253" s="288" t="str">
        <f>'Copy of PAG_2024_compilat_Final'!Q278</f>
        <v xml:space="preserve"> Ministerul Apărării</v>
      </c>
      <c r="K253" s="288"/>
      <c r="L253" s="288" t="str">
        <f>'Copy of PAG_2024_compilat_Final'!S278</f>
        <v>Secretar de stat al Ministerului Apărării, domeniul politicii de apărare, Mija Valeriu</v>
      </c>
      <c r="M253" s="288" t="str">
        <f>'Copy of PAG_2024_compilat_Final'!T278</f>
        <v>Agentia asigurare resurse și administrare patrimoniu, Ministerul Apărării</v>
      </c>
      <c r="N253" s="288" t="str">
        <f>'Copy of PAG_2024_compilat_Final'!U278</f>
        <v>PND 2023-2025, OS 9.2</v>
      </c>
      <c r="O253" s="288" t="str">
        <f>'Copy of PAG_2024_compilat_Final'!V278</f>
        <v>Marcel Ciolpan, Direcție politică de apărare și planificare a apărării, Tel. 022 252 264</v>
      </c>
    </row>
    <row r="254" spans="1:15" ht="89.25">
      <c r="A254" s="287">
        <v>237</v>
      </c>
      <c r="B254" s="287" t="str">
        <f>'Copy of PAG_2024_compilat_Final'!D279</f>
        <v>[UE] Aprobarea hotărârii de Guvern privind Sistemul de Cunoaștere și Inovare în Agricultură</v>
      </c>
      <c r="C254" s="287"/>
      <c r="D254" s="287" t="str">
        <f>'Copy of PAG_2024_compilat_Final'!F279</f>
        <v>Crearea rețelei/sistemului privind tehnologiile inteligente a agriculturii, pentru schimbul eficient între cercetare, industrie, extensiune și comunitatea agricolă</v>
      </c>
      <c r="E254" s="287" t="str">
        <f>'Copy of PAG_2024_compilat_Final'!G279</f>
        <v>Hotărâre de Guvern aprobată</v>
      </c>
      <c r="F254" s="298" t="str">
        <f>'Copy of PAG_2024_compilat_Final'!H279</f>
        <v xml:space="preserve"> 01.06.2024</v>
      </c>
      <c r="G254" s="298" t="str">
        <f>'Copy of PAG_2024_compilat_Final'!I279</f>
        <v xml:space="preserve"> 25.09.2024</v>
      </c>
      <c r="H254" s="298">
        <f>'Copy of PAG_2024_compilat_Final'!M279</f>
        <v>24480</v>
      </c>
      <c r="I254" s="288" t="str">
        <f>'Copy of PAG_2024_compilat_Final'!P279</f>
        <v xml:space="preserve"> 51.01</v>
      </c>
      <c r="J254" s="288" t="str">
        <f>'Copy of PAG_2024_compilat_Final'!Q279</f>
        <v>Ministerul Agriculturii și Industriei Alimentare</v>
      </c>
      <c r="K254" s="288"/>
      <c r="L254" s="288" t="str">
        <f>'Copy of PAG_2024_compilat_Final'!S279</f>
        <v>Secretar General MAIA, Gherciu Sergiu</v>
      </c>
      <c r="M254" s="288" t="str">
        <f>'Copy of PAG_2024_compilat_Final'!T279</f>
        <v>Serviciul politici de consultanță în agricultură</v>
      </c>
      <c r="N254" s="288" t="str">
        <f>'Copy of PAG_2024_compilat_Final'!U279</f>
        <v>PNA, cap. 11. Agricultură și Dezvoltare Rurală</v>
      </c>
      <c r="O254" s="288" t="str">
        <f>'Copy of PAG_2024_compilat_Final'!V279</f>
        <v>Ruxanda Macuh, Direcția analiză, monitorizare și evaluare a politicilor, Tel. 022 204 518</v>
      </c>
    </row>
    <row r="255" spans="1:15" ht="89.25">
      <c r="A255" s="287">
        <v>238</v>
      </c>
      <c r="B255" s="287" t="str">
        <f>'Copy of PAG_2024_compilat_Final'!D280</f>
        <v>Aprobarea hotărârii de Guvern privind Metodologia de calculare a tarifelor,  nomenclatorul serviciilor şi cuantumul tarifelor pentru serviciile prestate de către Centrul de Consiliere Agricolă și Rurală</v>
      </c>
      <c r="C255" s="287"/>
      <c r="D255" s="287" t="str">
        <f>'Copy of PAG_2024_compilat_Final'!F280</f>
        <v>Stabilirea tipurilor de servicii prestate și cuantumul tarifelor acestora în scopul ajustării la decizia Curții Constituționale</v>
      </c>
      <c r="E255" s="287" t="str">
        <f>'Copy of PAG_2024_compilat_Final'!G280</f>
        <v>Hotărâre de Guvern aprobată</v>
      </c>
      <c r="F255" s="298" t="str">
        <f>'Copy of PAG_2024_compilat_Final'!H280</f>
        <v xml:space="preserve"> 01.04.2024</v>
      </c>
      <c r="G255" s="298" t="str">
        <f>'Copy of PAG_2024_compilat_Final'!I280</f>
        <v xml:space="preserve"> 14.08.2024</v>
      </c>
      <c r="H255" s="298">
        <f>'Copy of PAG_2024_compilat_Final'!M280</f>
        <v>19890</v>
      </c>
      <c r="I255" s="288" t="str">
        <f>'Copy of PAG_2024_compilat_Final'!P280</f>
        <v xml:space="preserve"> 51.01</v>
      </c>
      <c r="J255" s="288" t="str">
        <f>'Copy of PAG_2024_compilat_Final'!Q280</f>
        <v>Ministerul Agriculturii și Industriei Alimentare</v>
      </c>
      <c r="K255" s="288"/>
      <c r="L255" s="288" t="str">
        <f>'Copy of PAG_2024_compilat_Final'!S280</f>
        <v>Secretar General MAIA, Gherciu Sergiu</v>
      </c>
      <c r="M255" s="288" t="str">
        <f>'Copy of PAG_2024_compilat_Final'!T280</f>
        <v>Serviciul politici de consultanță în agricultură</v>
      </c>
      <c r="N255" s="288" t="str">
        <f>'Copy of PAG_2024_compilat_Final'!U280</f>
        <v>PNA, cap. 11. Agricultură și Dezvoltare Rurală</v>
      </c>
      <c r="O255" s="288" t="str">
        <f>'Copy of PAG_2024_compilat_Final'!V280</f>
        <v>Ruxanda Macuh, Direcția analiză, monitorizare și evaluare a politicilor, Tel. 022 204 518</v>
      </c>
    </row>
    <row r="256" spans="1:15" ht="114.75">
      <c r="A256" s="287">
        <v>239</v>
      </c>
      <c r="B256" s="287" t="str">
        <f>'Copy of PAG_2024_compilat_Final'!D281</f>
        <v>Aprobarea hotărârii de Guvern privind  Metodologia de calculare a tarifelor, nomenclatorul serviciilor şi cuantumul tarifelor pentru serviciile prestate de către Instituția Publică Centrul Național de Cercetare și Producere a Semințelor</v>
      </c>
      <c r="C256" s="287"/>
      <c r="D256" s="287" t="str">
        <f>'Copy of PAG_2024_compilat_Final'!F281</f>
        <v>Stabilirea tipurilor de servicii prestate și cuantumul tarifelor acestora în scopul ajustării la decizia Curții Constituționale</v>
      </c>
      <c r="E256" s="287" t="str">
        <f>'Copy of PAG_2024_compilat_Final'!G281</f>
        <v>Hotărâre de Guvern aprobată</v>
      </c>
      <c r="F256" s="298" t="str">
        <f>'Copy of PAG_2024_compilat_Final'!H281</f>
        <v xml:space="preserve"> 01.04.2024</v>
      </c>
      <c r="G256" s="298" t="str">
        <f>'Copy of PAG_2024_compilat_Final'!I281</f>
        <v xml:space="preserve"> 24.07.2024</v>
      </c>
      <c r="H256" s="298">
        <f>'Copy of PAG_2024_compilat_Final'!M281</f>
        <v>18360</v>
      </c>
      <c r="I256" s="288" t="str">
        <f>'Copy of PAG_2024_compilat_Final'!P281</f>
        <v xml:space="preserve"> 51.01</v>
      </c>
      <c r="J256" s="288" t="str">
        <f>'Copy of PAG_2024_compilat_Final'!Q281</f>
        <v>Ministerul Agriculturii și Industriei Alimentare</v>
      </c>
      <c r="K256" s="288"/>
      <c r="L256" s="288" t="str">
        <f>'Copy of PAG_2024_compilat_Final'!S281</f>
        <v>Secretar General MAIA, Gherciu Sergiu</v>
      </c>
      <c r="M256" s="288" t="str">
        <f>'Copy of PAG_2024_compilat_Final'!T281</f>
        <v>Serviciul politici de consultanță în agricultură</v>
      </c>
      <c r="N256" s="288" t="str">
        <f>'Copy of PAG_2024_compilat_Final'!U281</f>
        <v>PNA, cap. 11. Agricultură și Dezvoltare Rurală</v>
      </c>
      <c r="O256" s="288" t="str">
        <f>'Copy of PAG_2024_compilat_Final'!V281</f>
        <v>Ruxanda Macuh, Direcția analiză, monitorizare și evaluare a politicilor, Tel. 022 204 518</v>
      </c>
    </row>
    <row r="257" spans="1:15" ht="76.5">
      <c r="A257" s="287">
        <v>240</v>
      </c>
      <c r="B257" s="287" t="str">
        <f>'Copy of PAG_2024_compilat_Final'!D282</f>
        <v>[UE] Modificarea Hotărârii de Guvern nr.356/2015 cu privire la aprobarea Regulamentului privind organizarea pieței vitivinicole</v>
      </c>
      <c r="C257" s="287"/>
      <c r="D257" s="287" t="str">
        <f>'Copy of PAG_2024_compilat_Final'!F282</f>
        <v>Ajustarea normelor de reglementare a vinurilor cu denumire de origine și indicație geografică la prevederile UE</v>
      </c>
      <c r="E257" s="287" t="str">
        <f>'Copy of PAG_2024_compilat_Final'!G282</f>
        <v>Hotărâre de Guvern aprobată</v>
      </c>
      <c r="F257" s="298" t="str">
        <f>'Copy of PAG_2024_compilat_Final'!H282</f>
        <v xml:space="preserve"> 03.05.2024</v>
      </c>
      <c r="G257" s="298" t="str">
        <f>'Copy of PAG_2024_compilat_Final'!I282</f>
        <v xml:space="preserve"> 13.11.2024</v>
      </c>
      <c r="H257" s="298">
        <f>'Copy of PAG_2024_compilat_Final'!M282</f>
        <v>20196</v>
      </c>
      <c r="I257" s="288" t="str">
        <f>'Copy of PAG_2024_compilat_Final'!P282</f>
        <v xml:space="preserve"> 51.01</v>
      </c>
      <c r="J257" s="288" t="str">
        <f>'Copy of PAG_2024_compilat_Final'!Q282</f>
        <v>Ministerul Agriculturii și Industriei Alimentare</v>
      </c>
      <c r="K257" s="288"/>
      <c r="L257" s="288" t="str">
        <f>'Copy of PAG_2024_compilat_Final'!S282</f>
        <v>Secretar de stat, domeniile de competență: vitivinicol, consultanță, analiza pieței și dezvoltare rurală, Digolean Andrian</v>
      </c>
      <c r="M257" s="288" t="str">
        <f>'Copy of PAG_2024_compilat_Final'!T282</f>
        <v>Serviciul politici în sectorul vitivinicol și al băuturilor alcoolice</v>
      </c>
      <c r="N257" s="288" t="str">
        <f>'Copy of PAG_2024_compilat_Final'!U282</f>
        <v>AA, cap. V. Protecția consumatorului; PNA, cap. 11. Agricultură și Dezvoltare Rurală</v>
      </c>
      <c r="O257" s="288" t="str">
        <f>'Copy of PAG_2024_compilat_Final'!V282</f>
        <v>Ruxanda Macuh, Direcția analiză, monitorizare și evaluare a politicilor, Tel. 022 204 518</v>
      </c>
    </row>
    <row r="258" spans="1:15" ht="89.25">
      <c r="A258" s="287">
        <v>241</v>
      </c>
      <c r="B258" s="287" t="str">
        <f>'Copy of PAG_2024_compilat_Final'!D283</f>
        <v>[UE] Modificarea Hotărârii de Guvern nr.418/2009 cu privire la aprobarea Regulamentului privind producerea, certificarea, controlul și comercializarea materialului de înmulțire și săditor viticol</v>
      </c>
      <c r="C258" s="287"/>
      <c r="D258" s="287" t="str">
        <f>'Copy of PAG_2024_compilat_Final'!F283</f>
        <v>Ajustarea cerințelor esențiale de producere a materialului săditor la prevederile UE</v>
      </c>
      <c r="E258" s="287" t="str">
        <f>'Copy of PAG_2024_compilat_Final'!G283</f>
        <v>Hotărâre de Guvern aprobată</v>
      </c>
      <c r="F258" s="298" t="str">
        <f>'Copy of PAG_2024_compilat_Final'!H283</f>
        <v xml:space="preserve"> 01.04.2024</v>
      </c>
      <c r="G258" s="298" t="str">
        <f>'Copy of PAG_2024_compilat_Final'!I283</f>
        <v xml:space="preserve"> 17.07.2024</v>
      </c>
      <c r="H258" s="298">
        <f>'Copy of PAG_2024_compilat_Final'!M283</f>
        <v>20196</v>
      </c>
      <c r="I258" s="288" t="str">
        <f>'Copy of PAG_2024_compilat_Final'!P283</f>
        <v xml:space="preserve"> 51.01</v>
      </c>
      <c r="J258" s="288" t="str">
        <f>'Copy of PAG_2024_compilat_Final'!Q283</f>
        <v>Ministerul Agriculturii și Industriei Alimentare</v>
      </c>
      <c r="K258" s="288"/>
      <c r="L258" s="288" t="str">
        <f>'Copy of PAG_2024_compilat_Final'!S283</f>
        <v>Secretar de stat, domeniile de competență: vitivinicol, consultanță, analiza pieței și dezvoltare rurală, Digolean Andrian</v>
      </c>
      <c r="M258" s="288" t="str">
        <f>'Copy of PAG_2024_compilat_Final'!T283</f>
        <v>Serviciul politici în sectorul vitivinicol și al băuturilor alcoolice</v>
      </c>
      <c r="N258" s="288" t="str">
        <f>'Copy of PAG_2024_compilat_Final'!U283</f>
        <v>AA, cap. V. Protecția consumatorului; PNA, cap. 11. Agricultură și Dezvoltare Rurală</v>
      </c>
      <c r="O258" s="288" t="str">
        <f>'Copy of PAG_2024_compilat_Final'!V283</f>
        <v>Ruxanda Macuh, Direcția analiză, monitorizare și evaluare a politicilor, Tel. 022 204 518</v>
      </c>
    </row>
    <row r="259" spans="1:15" ht="89.25">
      <c r="A259" s="287">
        <v>242</v>
      </c>
      <c r="B259" s="287" t="str">
        <f>'Copy of PAG_2024_compilat_Final'!D284</f>
        <v>[UE] Modificarea Hotărârii de Guvern nr.741/2017 pentru aprobarea Regulamentului privind definirea, descrierea, prezentarea și etichetarea produselor vitivinicole aromatizate</v>
      </c>
      <c r="C259" s="287"/>
      <c r="D259" s="287" t="str">
        <f>'Copy of PAG_2024_compilat_Final'!F284</f>
        <v>Ajustarea normelor de reglementare a produselor vitivinicole aromatizate la prevederile UE</v>
      </c>
      <c r="E259" s="287" t="str">
        <f>'Copy of PAG_2024_compilat_Final'!G284</f>
        <v>Hotărâre de Guvern aprobată</v>
      </c>
      <c r="F259" s="298" t="str">
        <f>'Copy of PAG_2024_compilat_Final'!H284</f>
        <v xml:space="preserve"> 04.01.2024</v>
      </c>
      <c r="G259" s="298" t="str">
        <f>'Copy of PAG_2024_compilat_Final'!I284</f>
        <v xml:space="preserve"> 10.07.2024</v>
      </c>
      <c r="H259" s="298">
        <f>'Copy of PAG_2024_compilat_Final'!M284</f>
        <v>20196</v>
      </c>
      <c r="I259" s="288" t="str">
        <f>'Copy of PAG_2024_compilat_Final'!P284</f>
        <v xml:space="preserve"> 51.01</v>
      </c>
      <c r="J259" s="288" t="str">
        <f>'Copy of PAG_2024_compilat_Final'!Q284</f>
        <v>Ministerul Agriculturii și Industriei Alimentare</v>
      </c>
      <c r="K259" s="288"/>
      <c r="L259" s="288" t="str">
        <f>'Copy of PAG_2024_compilat_Final'!S284</f>
        <v>Secretar de stat, domeniile de competență: vitivinicol, consultanță, analiza pieței și dezvoltare rurală, Digolean Andrian</v>
      </c>
      <c r="M259" s="288" t="str">
        <f>'Copy of PAG_2024_compilat_Final'!T284</f>
        <v>Serviciul politici în sectorul vitivinicol și al băuturilor alcoolice</v>
      </c>
      <c r="N259" s="288" t="str">
        <f>'Copy of PAG_2024_compilat_Final'!U284</f>
        <v>AA, cap. V. Protecția consumatorului; PNA, cap. 11. Agricultură și Dezvoltare Rurală</v>
      </c>
      <c r="O259" s="288" t="str">
        <f>'Copy of PAG_2024_compilat_Final'!V284</f>
        <v>Ruxanda Macuh, Direcția analiză, monitorizare și evaluare a politicilor, Tel. 022 204 518</v>
      </c>
    </row>
    <row r="260" spans="1:15" ht="102">
      <c r="A260" s="287">
        <v>243</v>
      </c>
      <c r="B260" s="287" t="str">
        <f>'Copy of PAG_2024_compilat_Final'!D285</f>
        <v xml:space="preserve">[UE] Aprobarea Legii privind politica comună în domeniul pescuitului și acvaculturii </v>
      </c>
      <c r="C260" s="287"/>
      <c r="D260" s="287" t="str">
        <f>'Copy of PAG_2024_compilat_Final'!F285</f>
        <v xml:space="preserve">Organizarea pieței produselor pescărești și de acvacultură </v>
      </c>
      <c r="E260" s="287" t="str">
        <f>'Copy of PAG_2024_compilat_Final'!G285</f>
        <v>Proiect de lege aprobat de Guvern și transmis Parlamentului</v>
      </c>
      <c r="F260" s="298" t="str">
        <f>'Copy of PAG_2024_compilat_Final'!H285</f>
        <v xml:space="preserve"> 19.10.2023</v>
      </c>
      <c r="G260" s="298" t="str">
        <f>'Copy of PAG_2024_compilat_Final'!I285</f>
        <v xml:space="preserve"> 17.04.2024</v>
      </c>
      <c r="H260" s="298">
        <f>'Copy of PAG_2024_compilat_Final'!M285</f>
        <v>22950</v>
      </c>
      <c r="I260" s="288" t="str">
        <f>'Copy of PAG_2024_compilat_Final'!P285</f>
        <v xml:space="preserve"> 51.01</v>
      </c>
      <c r="J260" s="288" t="str">
        <f>'Copy of PAG_2024_compilat_Final'!Q285</f>
        <v>Ministerul Agriculturii și Industriei Alimentare</v>
      </c>
      <c r="K260" s="288"/>
      <c r="L260" s="288" t="str">
        <f>'Copy of PAG_2024_compilat_Final'!S285</f>
        <v>Secretar de stat, domeniile de competență: zootehnia, acvacultura, medicina veterinară, siguranța alimentelor de origine animală, industria alimentară, Scripnic Iurie</v>
      </c>
      <c r="M260" s="288" t="str">
        <f>'Copy of PAG_2024_compilat_Final'!T285</f>
        <v>Direcția politici în sectorul zootehnic</v>
      </c>
      <c r="N260" s="288" t="str">
        <f>'Copy of PAG_2024_compilat_Final'!U285</f>
        <v>AA, cap. V. Protecția consumatorului; cap. 13. Pescuitul și politica maritimă</v>
      </c>
      <c r="O260" s="288" t="str">
        <f>'Copy of PAG_2024_compilat_Final'!V285</f>
        <v>Ruxanda Macuh, Direcția analiză, monitorizare și evaluare a politicilor, Tel. 022 204 518</v>
      </c>
    </row>
    <row r="261" spans="1:15" ht="102">
      <c r="A261" s="287">
        <v>244</v>
      </c>
      <c r="B261" s="287" t="str">
        <f>'Copy of PAG_2024_compilat_Final'!D286</f>
        <v>[UE] Aprobarea Hotărârii Guvernului cu privire la instituirea Fondului de susținere pentru afaceri maritime, pescuit și acvacultură</v>
      </c>
      <c r="C261" s="287"/>
      <c r="D261" s="287" t="str">
        <f>'Copy of PAG_2024_compilat_Final'!F286</f>
        <v>Favorizarea pescuitului durabil, stabilității pieței și sporirii veniturilor obținute din produse pescărești</v>
      </c>
      <c r="E261" s="287" t="str">
        <f>'Copy of PAG_2024_compilat_Final'!G286</f>
        <v>Hotărâre de Guvern aprobată</v>
      </c>
      <c r="F261" s="298" t="str">
        <f>'Copy of PAG_2024_compilat_Final'!H286</f>
        <v xml:space="preserve"> 04.01.2024</v>
      </c>
      <c r="G261" s="298" t="str">
        <f>'Copy of PAG_2024_compilat_Final'!I286</f>
        <v xml:space="preserve"> 10.07.2024</v>
      </c>
      <c r="H261" s="298">
        <f>'Copy of PAG_2024_compilat_Final'!M286</f>
        <v>22950</v>
      </c>
      <c r="I261" s="288" t="str">
        <f>'Copy of PAG_2024_compilat_Final'!P286</f>
        <v xml:space="preserve"> 51.01</v>
      </c>
      <c r="J261" s="288" t="str">
        <f>'Copy of PAG_2024_compilat_Final'!Q286</f>
        <v>Ministerul Agriculturii și Industriei Alimentare</v>
      </c>
      <c r="K261" s="288"/>
      <c r="L261" s="288" t="str">
        <f>'Copy of PAG_2024_compilat_Final'!S286</f>
        <v>Secretar de stat, domeniile de competență: zootehnia, acvacultura, medicina veterinară, siguranța alimentelor de origine animală, industria alimentară, Scripnic Iurie</v>
      </c>
      <c r="M261" s="288" t="str">
        <f>'Copy of PAG_2024_compilat_Final'!T286</f>
        <v>Direcția politici în sectorul zootehnic</v>
      </c>
      <c r="N261" s="288" t="str">
        <f>'Copy of PAG_2024_compilat_Final'!U286</f>
        <v xml:space="preserve">PNA, cap. 13. Politica în domeniul pescuitului                                                                   </v>
      </c>
      <c r="O261" s="288" t="str">
        <f>'Copy of PAG_2024_compilat_Final'!V286</f>
        <v>Ruxanda Macuh, Direcția analiză, monitorizare și evaluare a politicilor, Tel. 022 204 518</v>
      </c>
    </row>
    <row r="262" spans="1:15" ht="140.25">
      <c r="A262" s="287">
        <v>245</v>
      </c>
      <c r="B262" s="287" t="str">
        <f>'Copy of PAG_2024_compilat_Final'!D287</f>
        <v>[UE] Modificarea Hotărârii de Guvern nr.27/2020 cu privire la aprobarea Cerințelor sanitar-veterinare față de aditivii pentru hrana animalelor</v>
      </c>
      <c r="C262" s="287"/>
      <c r="D262" s="287" t="str">
        <f>'Copy of PAG_2024_compilat_Final'!F287</f>
        <v>Aducerea în concordanță a actului normativ național cu cerințele Hotărârii Guvernului nr. 1171/2018 pentru aprobarea Regulamentului privind armonizarea legislației Republicii Moldova cu legislația Uniunii Europene.</v>
      </c>
      <c r="E262" s="287" t="str">
        <f>'Copy of PAG_2024_compilat_Final'!G287</f>
        <v>Hotărâre de Guvern aprobată</v>
      </c>
      <c r="F262" s="298" t="str">
        <f>'Copy of PAG_2024_compilat_Final'!H287</f>
        <v xml:space="preserve"> 05.10.2023</v>
      </c>
      <c r="G262" s="298" t="str">
        <f>'Copy of PAG_2024_compilat_Final'!I287</f>
        <v xml:space="preserve"> 17.04.2024</v>
      </c>
      <c r="H262" s="298">
        <f>'Copy of PAG_2024_compilat_Final'!M287</f>
        <v>19890</v>
      </c>
      <c r="I262" s="288" t="str">
        <f>'Copy of PAG_2024_compilat_Final'!P287</f>
        <v xml:space="preserve"> 51.01</v>
      </c>
      <c r="J262" s="288" t="str">
        <f>'Copy of PAG_2024_compilat_Final'!Q287</f>
        <v>Ministerul Agriculturii și Industriei Alimentare</v>
      </c>
      <c r="K262" s="288"/>
      <c r="L262" s="288" t="str">
        <f>'Copy of PAG_2024_compilat_Final'!S287</f>
        <v>Secretar de stat, domeniile de competență: zootehnia, acvacultura, medicina veterinară, siguranța alimentelor de origine animală, industria alimentară, Scripnic Iurie</v>
      </c>
      <c r="M262" s="288" t="str">
        <f>'Copy of PAG_2024_compilat_Final'!T287</f>
        <v>Direcția politici în sectorul zootehnic</v>
      </c>
      <c r="N262" s="288" t="str">
        <f>'Copy of PAG_2024_compilat_Final'!U287</f>
        <v>AA, anexa VII– decembrie 2019; PNA, cap 12. Siguranța alimentară, politici sanitare și fitosanitare</v>
      </c>
      <c r="O262" s="288" t="str">
        <f>'Copy of PAG_2024_compilat_Final'!V287</f>
        <v>Ruxanda Macuh, Direcția analiză, monitorizare și evaluare a politicilor, Tel. 022 204 518</v>
      </c>
    </row>
    <row r="263" spans="1:15" ht="15">
      <c r="A263" s="365" t="s">
        <v>1314</v>
      </c>
      <c r="B263" s="365"/>
      <c r="C263" s="365"/>
      <c r="D263" s="365"/>
      <c r="E263" s="365"/>
      <c r="F263" s="365"/>
      <c r="G263" s="365"/>
      <c r="H263" s="365"/>
      <c r="I263" s="365"/>
      <c r="J263" s="365"/>
      <c r="K263" s="365"/>
      <c r="L263" s="365"/>
      <c r="M263" s="365"/>
      <c r="N263" s="365"/>
      <c r="O263" s="365"/>
    </row>
    <row r="264" spans="1:15" ht="63.75">
      <c r="A264" s="287">
        <v>246</v>
      </c>
      <c r="B264" s="287" t="str">
        <f>'Copy of PAG_2024_compilat_Final'!D383</f>
        <v>Aprobarea hotărârii de Guvern privind Regulamentul creării și funcționării sistemului informațional „e-Bilet”</v>
      </c>
      <c r="C264" s="287"/>
      <c r="D264" s="287" t="str">
        <f>'Copy of PAG_2024_compilat_Final'!F383</f>
        <v>Reglementarea modului de implementare și operare a sistemului informațional „e-Bilet”</v>
      </c>
      <c r="E264" s="287" t="str">
        <f>'Copy of PAG_2024_compilat_Final'!G383</f>
        <v>Hotărâre de Guvern aprobată</v>
      </c>
      <c r="F264" s="298" t="str">
        <f>'Copy of PAG_2024_compilat_Final'!H383</f>
        <v xml:space="preserve"> 16.08.2023</v>
      </c>
      <c r="G264" s="298" t="str">
        <f>'Copy of PAG_2024_compilat_Final'!I383</f>
        <v xml:space="preserve"> 13.03.2024</v>
      </c>
      <c r="H264" s="298">
        <f>'Copy of PAG_2024_compilat_Final'!M383</f>
        <v>106560</v>
      </c>
      <c r="I264" s="288" t="str">
        <f>'Copy of PAG_2024_compilat_Final'!P383</f>
        <v xml:space="preserve"> 64.04</v>
      </c>
      <c r="J264" s="288" t="str">
        <f>'Copy of PAG_2024_compilat_Final'!Q383</f>
        <v>Ministerul Infrastructurii și Dezvoltării Regionale</v>
      </c>
      <c r="K264" s="288"/>
      <c r="L264" s="288" t="str">
        <f>'Copy of PAG_2024_compilat_Final'!S383</f>
        <v>Secretar de stat, domeniul transport, Păscăluță Mircea</v>
      </c>
      <c r="M264" s="288" t="str">
        <f>'Copy of PAG_2024_compilat_Final'!T383</f>
        <v>Direcția politici în domeniul transportului rutier</v>
      </c>
      <c r="N264" s="288" t="str">
        <f>'Copy of PAG_2024_compilat_Final'!U383</f>
        <v>SND OS 2.1</v>
      </c>
      <c r="O264" s="288" t="str">
        <f>'Copy of PAG_2024_compilat_Final'!V383</f>
        <v>Larisa Sorocovici, Direcția coordonarea politicilor publice și integrare europeană, Tel. 022 250 609</v>
      </c>
    </row>
    <row r="265" spans="1:15" ht="76.5">
      <c r="A265" s="287">
        <v>247</v>
      </c>
      <c r="B265" s="287" t="str">
        <f>'Copy of PAG_2024_compilat_Final'!D384</f>
        <v>Aprobarea Regulamentului cu privire la crearea și funcționarea subsistemului informațional „Platforma de Analiză și Generare Rapoarte”</v>
      </c>
      <c r="C265" s="287"/>
      <c r="D265" s="287" t="str">
        <f>'Copy of PAG_2024_compilat_Final'!F384</f>
        <v>Reglementarea  modului de implementare și operare a sistemului informațional „Platforma de Analiză și Generare Rapoarte”</v>
      </c>
      <c r="E265" s="287" t="str">
        <f>'Copy of PAG_2024_compilat_Final'!G384</f>
        <v>Hotărâre de Guvern aprobată</v>
      </c>
      <c r="F265" s="298" t="str">
        <f>'Copy of PAG_2024_compilat_Final'!H384</f>
        <v xml:space="preserve"> 16.08.2023</v>
      </c>
      <c r="G265" s="298" t="str">
        <f>'Copy of PAG_2024_compilat_Final'!I384</f>
        <v xml:space="preserve"> 13.03.2024</v>
      </c>
      <c r="H265" s="298">
        <f>'Copy of PAG_2024_compilat_Final'!M384</f>
        <v>106560</v>
      </c>
      <c r="I265" s="288" t="str">
        <f>'Copy of PAG_2024_compilat_Final'!P384</f>
        <v xml:space="preserve"> 64.04</v>
      </c>
      <c r="J265" s="288" t="str">
        <f>'Copy of PAG_2024_compilat_Final'!Q384</f>
        <v>Ministerul Infrastructurii și Dezvoltării Regionale</v>
      </c>
      <c r="K265" s="288"/>
      <c r="L265" s="288" t="str">
        <f>'Copy of PAG_2024_compilat_Final'!S384</f>
        <v>Secretar de stat, domeniul transport, Păscăluță Mircea</v>
      </c>
      <c r="M265" s="288" t="str">
        <f>'Copy of PAG_2024_compilat_Final'!T384</f>
        <v>Direcția politici în domeniul transportului rutier</v>
      </c>
      <c r="N265" s="288" t="str">
        <f>'Copy of PAG_2024_compilat_Final'!U384</f>
        <v>SND OS 2.1</v>
      </c>
      <c r="O265" s="288" t="str">
        <f>'Copy of PAG_2024_compilat_Final'!V384</f>
        <v>Larisa Sorocovici, Direcția coordonarea politicilor publice și integrare europeană, Tel. 022 250 609</v>
      </c>
    </row>
    <row r="266" spans="1:15" ht="102">
      <c r="A266" s="287">
        <v>248</v>
      </c>
      <c r="B266" s="287" t="str">
        <f>'Copy of PAG_2024_compilat_Final'!D385</f>
        <v>[UE] Aprobarea hotărârii de Guvern cu privind Regulamentul desfășurării activităților stațiilor de inspecție tehnică periodică a autovehiculelor</v>
      </c>
      <c r="C266" s="287" t="str">
        <f>'Copy of PAG_2024_compilat_Final'!E385</f>
        <v>Directiva 2014/45/UE</v>
      </c>
      <c r="D266" s="287" t="str">
        <f>'Copy of PAG_2024_compilat_Final'!F385</f>
        <v>Reglementarea condițiilor de activitate a agenților economici care prestează servicii în domeniul de inspecție tehnică (drepturi, obligații, reglementarea procesului tehnologic)</v>
      </c>
      <c r="E266" s="287" t="str">
        <f>'Copy of PAG_2024_compilat_Final'!G385</f>
        <v>Hotărâre de Guvern aprobată</v>
      </c>
      <c r="F266" s="298" t="str">
        <f>'Copy of PAG_2024_compilat_Final'!H385</f>
        <v xml:space="preserve"> 01.02.2024</v>
      </c>
      <c r="G266" s="298" t="str">
        <f>'Copy of PAG_2024_compilat_Final'!I385</f>
        <v xml:space="preserve"> 15.05.2024</v>
      </c>
      <c r="H266" s="298">
        <f>'Copy of PAG_2024_compilat_Final'!M385</f>
        <v>106560</v>
      </c>
      <c r="I266" s="288" t="str">
        <f>'Copy of PAG_2024_compilat_Final'!P385</f>
        <v xml:space="preserve"> 64.04</v>
      </c>
      <c r="J266" s="288" t="str">
        <f>'Copy of PAG_2024_compilat_Final'!Q385</f>
        <v>Ministerul Infrastructurii și Dezvoltării Regionale</v>
      </c>
      <c r="K266" s="288"/>
      <c r="L266" s="288" t="str">
        <f>'Copy of PAG_2024_compilat_Final'!S385</f>
        <v>Secretar de stat, domeniul transport, Păscăluță Mircea</v>
      </c>
      <c r="M266" s="288" t="str">
        <f>'Copy of PAG_2024_compilat_Final'!T385</f>
        <v>Direcția politici în domeniul transportului rutier</v>
      </c>
      <c r="N266" s="288" t="str">
        <f>'Copy of PAG_2024_compilat_Final'!U385</f>
        <v>PNA, cap 14. Transport; SND 5.19. Dezvoltarea drumurilor și a transporturilor rutiere, alin. 9; Codul Transporturilor Rutiere nr.150/2014</v>
      </c>
      <c r="O266" s="288" t="str">
        <f>'Copy of PAG_2024_compilat_Final'!V385</f>
        <v>Larisa Sorocovici, Direcția coordonarea politicilor publice și integrare europeană, Tel. 022 250 609</v>
      </c>
    </row>
    <row r="267" spans="1:15" ht="76.5">
      <c r="A267" s="287">
        <v>249</v>
      </c>
      <c r="B267" s="287" t="str">
        <f>'Copy of PAG_2024_compilat_Final'!D386</f>
        <v>Aprobarea hotărârii de Guvern privind Regulamentul transporturilor rutiere de persoane și bagaje</v>
      </c>
      <c r="C267" s="287"/>
      <c r="D267" s="287" t="str">
        <f>'Copy of PAG_2024_compilat_Final'!F386</f>
        <v>Reglementarea drepturilor și obligațiilor părților participante la transportul rutier de persoane</v>
      </c>
      <c r="E267" s="287" t="str">
        <f>'Copy of PAG_2024_compilat_Final'!G386</f>
        <v>Hotărâre de Guvern aprobată</v>
      </c>
      <c r="F267" s="298" t="str">
        <f>'Copy of PAG_2024_compilat_Final'!H386</f>
        <v xml:space="preserve"> 01.04.2024</v>
      </c>
      <c r="G267" s="298" t="str">
        <f>'Copy of PAG_2024_compilat_Final'!I386</f>
        <v xml:space="preserve"> 04.09.2024</v>
      </c>
      <c r="H267" s="298">
        <f>'Copy of PAG_2024_compilat_Final'!M386</f>
        <v>106560</v>
      </c>
      <c r="I267" s="288" t="str">
        <f>'Copy of PAG_2024_compilat_Final'!P386</f>
        <v xml:space="preserve"> 64.04</v>
      </c>
      <c r="J267" s="288" t="str">
        <f>'Copy of PAG_2024_compilat_Final'!Q386</f>
        <v>Ministerul Infrastructurii și Dezvoltării Regionale</v>
      </c>
      <c r="K267" s="288"/>
      <c r="L267" s="288" t="str">
        <f>'Copy of PAG_2024_compilat_Final'!S386</f>
        <v>Secretar de stat, domeniul transport, Păscăluță Mircea</v>
      </c>
      <c r="M267" s="288" t="str">
        <f>'Copy of PAG_2024_compilat_Final'!T386</f>
        <v>Direcția politici în domeniul transportului rutier</v>
      </c>
      <c r="N267" s="288" t="str">
        <f>'Copy of PAG_2024_compilat_Final'!U386</f>
        <v>SND 5.19. Dezvoltarea drumurilor și a transporturilor rutiere, alin. 9; Codul Transporturilor Rutiere nr.150/2015</v>
      </c>
      <c r="O267" s="288" t="str">
        <f>'Copy of PAG_2024_compilat_Final'!V386</f>
        <v>Larisa Sorocovici, Direcția coordonarea politicilor publice și integrare europeană, Tel. 022 250 609</v>
      </c>
    </row>
    <row r="268" spans="1:15" ht="76.5">
      <c r="A268" s="287">
        <v>250</v>
      </c>
      <c r="B268" s="287" t="str">
        <f>'Copy of PAG_2024_compilat_Final'!D387</f>
        <v>Aprobarea hotărârii de Guvern cu privire la aprobarea Regulamentului cu privire la autogări</v>
      </c>
      <c r="C268" s="287"/>
      <c r="D268" s="287" t="str">
        <f>'Copy of PAG_2024_compilat_Final'!F387</f>
        <v>Reglementarea modului de organizare și funcționare a autogărilor</v>
      </c>
      <c r="E268" s="287" t="str">
        <f>'Copy of PAG_2024_compilat_Final'!G387</f>
        <v>Hotărâre de Guvern aprobată</v>
      </c>
      <c r="F268" s="298" t="str">
        <f>'Copy of PAG_2024_compilat_Final'!H387</f>
        <v xml:space="preserve"> 02.01.2024</v>
      </c>
      <c r="G268" s="298" t="str">
        <f>'Copy of PAG_2024_compilat_Final'!I387</f>
        <v xml:space="preserve"> 03.04.2024</v>
      </c>
      <c r="H268" s="298">
        <f>'Copy of PAG_2024_compilat_Final'!M387</f>
        <v>106560</v>
      </c>
      <c r="I268" s="288" t="str">
        <f>'Copy of PAG_2024_compilat_Final'!P387</f>
        <v xml:space="preserve"> 64.04</v>
      </c>
      <c r="J268" s="288" t="str">
        <f>'Copy of PAG_2024_compilat_Final'!Q387</f>
        <v>Ministerul Infrastructurii și Dezvoltării Regionale</v>
      </c>
      <c r="K268" s="288"/>
      <c r="L268" s="288" t="str">
        <f>'Copy of PAG_2024_compilat_Final'!S387</f>
        <v>Secretar de stat, domeniul transport, Păscăluță Mircea</v>
      </c>
      <c r="M268" s="288" t="str">
        <f>'Copy of PAG_2024_compilat_Final'!T387</f>
        <v>Direcția politici în domeniul transportului rutier</v>
      </c>
      <c r="N268" s="288" t="str">
        <f>'Copy of PAG_2024_compilat_Final'!U387</f>
        <v>SND 5.19. Dezvoltarea drumurilor și a transporturilor rutiere, alin. 9; Codul Transporturilor Rutiere nr.150/2016</v>
      </c>
      <c r="O268" s="288" t="str">
        <f>'Copy of PAG_2024_compilat_Final'!V387</f>
        <v>Larisa Sorocovici, Direcția coordonarea politicilor publice și integrare europeană, Tel. 022 250 609</v>
      </c>
    </row>
    <row r="269" spans="1:15" ht="102">
      <c r="A269" s="287">
        <v>251</v>
      </c>
      <c r="B269" s="287" t="str">
        <f>'Copy of PAG_2024_compilat_Final'!D388</f>
        <v>[UE] Aprobarea hotărârii de Guvern cu privire la modificarea Codului Transporturilor Rutiere nr. 150/2014</v>
      </c>
      <c r="C269" s="287"/>
      <c r="D269" s="287" t="str">
        <f>'Copy of PAG_2024_compilat_Final'!F388</f>
        <v>Asigurarea drepturilor pasagerilor prin reglementarea regimului de muncă și odihnă a conducătorilor auto și persoanelor care efectuează activități mobile</v>
      </c>
      <c r="E269" s="287" t="str">
        <f>'Copy of PAG_2024_compilat_Final'!G388</f>
        <v>Hotărâre de Guvern aprobată</v>
      </c>
      <c r="F269" s="298" t="str">
        <f>'Copy of PAG_2024_compilat_Final'!H388</f>
        <v xml:space="preserve"> 01.04.2024</v>
      </c>
      <c r="G269" s="298" t="str">
        <f>'Copy of PAG_2024_compilat_Final'!I388</f>
        <v xml:space="preserve"> 06.11.2024</v>
      </c>
      <c r="H269" s="298">
        <f>'Copy of PAG_2024_compilat_Final'!M388</f>
        <v>213120</v>
      </c>
      <c r="I269" s="288" t="str">
        <f>'Copy of PAG_2024_compilat_Final'!P388</f>
        <v xml:space="preserve"> 64.04</v>
      </c>
      <c r="J269" s="288" t="str">
        <f>'Copy of PAG_2024_compilat_Final'!Q388</f>
        <v>Ministerul Infrastructurii și Dezvoltării Regionale</v>
      </c>
      <c r="K269" s="288"/>
      <c r="L269" s="288" t="str">
        <f>'Copy of PAG_2024_compilat_Final'!S388</f>
        <v>Secretar de stat, domeniul transport, Păscăluță Mircea</v>
      </c>
      <c r="M269" s="288" t="str">
        <f>'Copy of PAG_2024_compilat_Final'!T388</f>
        <v>Direcția politici în domeniul transportului rutier</v>
      </c>
      <c r="N269" s="288" t="str">
        <f>'Copy of PAG_2024_compilat_Final'!U388</f>
        <v xml:space="preserve">PNA, cap 14. Transport; SND 5.19. Dezvoltarea drumurilor și a transporturilor rutiere, alin. 9
</v>
      </c>
      <c r="O269" s="288" t="str">
        <f>'Copy of PAG_2024_compilat_Final'!V388</f>
        <v>Larisa Sorocovici, Direcția coordonarea politicilor publice și integrare europeană, Tel. 022 250 609</v>
      </c>
    </row>
    <row r="270" spans="1:15" ht="89.25">
      <c r="A270" s="287">
        <v>252</v>
      </c>
      <c r="B270" s="287" t="str">
        <f>'Copy of PAG_2024_compilat_Final'!D389</f>
        <v>Aprobarea hotărârii de Guvern pentru aprobarea Metodologiei de calculare a tarifelor pentru transportul rutier de persoane prin servicii regulate</v>
      </c>
      <c r="C270" s="287"/>
      <c r="D270" s="287" t="str">
        <f>'Copy of PAG_2024_compilat_Final'!F389</f>
        <v>Reglementarea mecanismului de stabilire a tarifelor pentru transportul rutier de persoane prin servicii regulate în trafic raional și interraional</v>
      </c>
      <c r="E270" s="287" t="str">
        <f>'Copy of PAG_2024_compilat_Final'!G389</f>
        <v>Hotărâre de Guvern aprobată</v>
      </c>
      <c r="F270" s="298" t="str">
        <f>'Copy of PAG_2024_compilat_Final'!H389</f>
        <v xml:space="preserve"> 01.10.2023</v>
      </c>
      <c r="G270" s="298" t="str">
        <f>'Copy of PAG_2024_compilat_Final'!I389</f>
        <v xml:space="preserve"> 10.01.2024</v>
      </c>
      <c r="H270" s="298">
        <f>'Copy of PAG_2024_compilat_Final'!M389</f>
        <v>106560</v>
      </c>
      <c r="I270" s="288" t="str">
        <f>'Copy of PAG_2024_compilat_Final'!P389</f>
        <v xml:space="preserve"> 64.04</v>
      </c>
      <c r="J270" s="288" t="str">
        <f>'Copy of PAG_2024_compilat_Final'!Q389</f>
        <v>Ministerul Infrastructurii și Dezvoltării Regionale</v>
      </c>
      <c r="K270" s="288"/>
      <c r="L270" s="288" t="str">
        <f>'Copy of PAG_2024_compilat_Final'!S389</f>
        <v>Secretar de stat, domeniul transport, Păscăluță Mircea</v>
      </c>
      <c r="M270" s="288" t="str">
        <f>'Copy of PAG_2024_compilat_Final'!T389</f>
        <v>Direcția politici în domeniul transportului rutier</v>
      </c>
      <c r="N270" s="288" t="str">
        <f>'Copy of PAG_2024_compilat_Final'!U389</f>
        <v>SND 5.19. Dezvoltarea drumurilor și a transporturilor rutiere, alin. 9; Codul Transporturilor Rutiere nr.150/2016</v>
      </c>
      <c r="O270" s="288" t="str">
        <f>'Copy of PAG_2024_compilat_Final'!V389</f>
        <v>Larisa Sorocovici, Direcția coordonarea politicilor publice și integrare europeană, Tel. 022 250 609</v>
      </c>
    </row>
    <row r="271" spans="1:15" ht="76.5">
      <c r="A271" s="287">
        <v>253</v>
      </c>
      <c r="B271" s="287" t="str">
        <f>'Copy of PAG_2024_compilat_Final'!D390</f>
        <v>Aprobarea hotărârii de Guvern pentru aprobarea Metodologiei de calculare a tarifelor pentru serviciile de autogară</v>
      </c>
      <c r="C271" s="287"/>
      <c r="D271" s="287" t="str">
        <f>'Copy of PAG_2024_compilat_Final'!F390</f>
        <v>Reglementarea mecanismului de stabilire a tarifelor pentru transportul activitatea de autogară</v>
      </c>
      <c r="E271" s="287" t="str">
        <f>'Copy of PAG_2024_compilat_Final'!G390</f>
        <v>Hotărâre de Guvern aprobată</v>
      </c>
      <c r="F271" s="298" t="str">
        <f>'Copy of PAG_2024_compilat_Final'!H390</f>
        <v xml:space="preserve"> 10.11.2023</v>
      </c>
      <c r="G271" s="298" t="str">
        <f>'Copy of PAG_2024_compilat_Final'!I390</f>
        <v xml:space="preserve"> 14.02.2024</v>
      </c>
      <c r="H271" s="298">
        <f>'Copy of PAG_2024_compilat_Final'!M390</f>
        <v>106560</v>
      </c>
      <c r="I271" s="288" t="str">
        <f>'Copy of PAG_2024_compilat_Final'!P390</f>
        <v xml:space="preserve"> 64.04</v>
      </c>
      <c r="J271" s="288" t="str">
        <f>'Copy of PAG_2024_compilat_Final'!Q390</f>
        <v>Ministerul Infrastructurii și Dezvoltării Regionale</v>
      </c>
      <c r="K271" s="288"/>
      <c r="L271" s="288" t="str">
        <f>'Copy of PAG_2024_compilat_Final'!S390</f>
        <v>Secretar de stat, domeniul transport, Păscăluță Mircea</v>
      </c>
      <c r="M271" s="288" t="str">
        <f>'Copy of PAG_2024_compilat_Final'!T390</f>
        <v>Direcția politici în domeniul transportului rutier</v>
      </c>
      <c r="N271" s="288" t="str">
        <f>'Copy of PAG_2024_compilat_Final'!U390</f>
        <v>SND 5.19. Dezvoltarea drumurilor și a transporturilor rutiere, alin. 9; Codul Transporturilor Rutiere nr.150/2016</v>
      </c>
      <c r="O271" s="288" t="str">
        <f>'Copy of PAG_2024_compilat_Final'!V390</f>
        <v>Larisa Sorocovici, Direcția coordonarea politicilor publice și integrare europeană, Tel. 022 250 609</v>
      </c>
    </row>
    <row r="272" spans="1:15" ht="76.5">
      <c r="A272" s="287">
        <v>254</v>
      </c>
      <c r="B272" s="287" t="str">
        <f>'Copy of PAG_2024_compilat_Final'!D391</f>
        <v>Aprobarea hotărârii de Guvern pentru aprobarea Metodologiei de calculare a tarifelor pentru serviciile prestate de Agenția Națională Transport Auto</v>
      </c>
      <c r="C272" s="287"/>
      <c r="D272" s="287" t="str">
        <f>'Copy of PAG_2024_compilat_Final'!F391</f>
        <v>Reglementarea mecanismului de stabilire a tarifelor pentru  serviciile prestate de Agenția Națională Transport Auto</v>
      </c>
      <c r="E272" s="287" t="str">
        <f>'Copy of PAG_2024_compilat_Final'!G391</f>
        <v>Hotărâre de Guvern aprobată</v>
      </c>
      <c r="F272" s="298" t="str">
        <f>'Copy of PAG_2024_compilat_Final'!H391</f>
        <v xml:space="preserve"> 02.12.2023</v>
      </c>
      <c r="G272" s="298" t="str">
        <f>'Copy of PAG_2024_compilat_Final'!I391</f>
        <v xml:space="preserve"> 13.03.2024</v>
      </c>
      <c r="H272" s="298">
        <f>'Copy of PAG_2024_compilat_Final'!M391</f>
        <v>106560</v>
      </c>
      <c r="I272" s="288" t="str">
        <f>'Copy of PAG_2024_compilat_Final'!P391</f>
        <v xml:space="preserve"> 64.04</v>
      </c>
      <c r="J272" s="288" t="str">
        <f>'Copy of PAG_2024_compilat_Final'!Q391</f>
        <v>Ministerul Infrastructurii și Dezvoltării Regionale</v>
      </c>
      <c r="K272" s="288"/>
      <c r="L272" s="288" t="str">
        <f>'Copy of PAG_2024_compilat_Final'!S391</f>
        <v>Secretar de stat, domeniul transport, Păscăluță Mircea</v>
      </c>
      <c r="M272" s="288" t="str">
        <f>'Copy of PAG_2024_compilat_Final'!T391</f>
        <v>Direcția politici în domeniul transportului rutier</v>
      </c>
      <c r="N272" s="288" t="str">
        <f>'Copy of PAG_2024_compilat_Final'!U391</f>
        <v>Codul Transporturilor Rutiere nr.150/2016</v>
      </c>
      <c r="O272" s="288" t="str">
        <f>'Copy of PAG_2024_compilat_Final'!V391</f>
        <v>Larisa Sorocovici, Direcția coordonarea politicilor publice și integrare europeană, Tel. 022 250 609</v>
      </c>
    </row>
    <row r="273" spans="1:15" ht="89.25">
      <c r="A273" s="287">
        <v>255</v>
      </c>
      <c r="B273" s="287" t="str">
        <f>'Copy of PAG_2024_compilat_Final'!D392</f>
        <v xml:space="preserve">[UE] Aprobarea hotărârii de Guvern privind aprobarea contractului multianual pentru întreținerea infrastructurii feroviare, în vederea creșterii competitivității transportului feroviar </v>
      </c>
      <c r="C273" s="287"/>
      <c r="D273" s="287" t="str">
        <f>'Copy of PAG_2024_compilat_Final'!F392</f>
        <v xml:space="preserve">Asigurarea subvenționării întreținerii infrastructurii feroviare </v>
      </c>
      <c r="E273" s="287" t="str">
        <f>'Copy of PAG_2024_compilat_Final'!G392</f>
        <v>Hotărâre de Guvern aprobată</v>
      </c>
      <c r="F273" s="298" t="str">
        <f>'Copy of PAG_2024_compilat_Final'!H392</f>
        <v xml:space="preserve"> 02.01.2024</v>
      </c>
      <c r="G273" s="298" t="str">
        <f>'Copy of PAG_2024_compilat_Final'!I392</f>
        <v xml:space="preserve"> 03.04.2024</v>
      </c>
      <c r="H273" s="298">
        <f>'Copy of PAG_2024_compilat_Final'!M392</f>
        <v>106560</v>
      </c>
      <c r="I273" s="288" t="str">
        <f>'Copy of PAG_2024_compilat_Final'!P392</f>
        <v xml:space="preserve"> 64.05</v>
      </c>
      <c r="J273" s="288" t="str">
        <f>'Copy of PAG_2024_compilat_Final'!Q392</f>
        <v>Ministerul Infrastructurii și Dezvoltării Regionale</v>
      </c>
      <c r="K273" s="288"/>
      <c r="L273" s="288" t="str">
        <f>'Copy of PAG_2024_compilat_Final'!S392</f>
        <v>Secretar de stat, domeniul transport, Păscăluță Mircea</v>
      </c>
      <c r="M273" s="288" t="str">
        <f>'Copy of PAG_2024_compilat_Final'!T392</f>
        <v>Direcția politici în domeniul transportului feroviar și naval</v>
      </c>
      <c r="N273" s="288" t="str">
        <f>'Copy of PAG_2024_compilat_Final'!U392</f>
        <v xml:space="preserve">AA, cap.XIV. Transport  </v>
      </c>
      <c r="O273" s="288" t="str">
        <f>'Copy of PAG_2024_compilat_Final'!V392</f>
        <v>Larisa Sorocovici, Direcția coordonarea politicilor publice și integrare europeană, Tel. 022 250 609</v>
      </c>
    </row>
    <row r="274" spans="1:15" ht="63.75">
      <c r="A274" s="287">
        <v>256</v>
      </c>
      <c r="B274" s="287" t="str">
        <f>'Copy of PAG_2024_compilat_Final'!D393</f>
        <v>Aprobarea hotărârii de Guvern cu privire la aprobarea Metodologiei de formare a tarifelor pentru utilizarea infrastructurii feroviare</v>
      </c>
      <c r="C274" s="287"/>
      <c r="D274" s="287" t="str">
        <f>'Copy of PAG_2024_compilat_Final'!F393</f>
        <v>Stabilirea modului de formare a tarifelor de utilizare a infrastructurii</v>
      </c>
      <c r="E274" s="287" t="str">
        <f>'Copy of PAG_2024_compilat_Final'!G393</f>
        <v>Hotărâre de Guvern aprobată</v>
      </c>
      <c r="F274" s="298" t="str">
        <f>'Copy of PAG_2024_compilat_Final'!H393</f>
        <v xml:space="preserve"> 02.01.2024</v>
      </c>
      <c r="G274" s="298" t="str">
        <f>'Copy of PAG_2024_compilat_Final'!I393</f>
        <v xml:space="preserve"> 02.05.2024</v>
      </c>
      <c r="H274" s="298">
        <f>'Copy of PAG_2024_compilat_Final'!M393</f>
        <v>106560</v>
      </c>
      <c r="I274" s="288" t="str">
        <f>'Copy of PAG_2024_compilat_Final'!P393</f>
        <v xml:space="preserve"> 64.05</v>
      </c>
      <c r="J274" s="288" t="str">
        <f>'Copy of PAG_2024_compilat_Final'!Q393</f>
        <v>Ministerul Infrastructurii și Dezvoltării Regionale</v>
      </c>
      <c r="K274" s="288"/>
      <c r="L274" s="288" t="str">
        <f>'Copy of PAG_2024_compilat_Final'!S393</f>
        <v>Secretar de stat, domeniul transport, Păscăluță Mircea</v>
      </c>
      <c r="M274" s="288" t="str">
        <f>'Copy of PAG_2024_compilat_Final'!T393</f>
        <v>Direcția politici în domeniul transportului feroviar și naval</v>
      </c>
      <c r="N274" s="288" t="str">
        <f>'Copy of PAG_2024_compilat_Final'!U393</f>
        <v>Codul transportului feroviar nr.19/2022; Anexa nr.2 la Hotărârea Guvernului nr.1042/2017</v>
      </c>
      <c r="O274" s="288" t="str">
        <f>'Copy of PAG_2024_compilat_Final'!V393</f>
        <v>Larisa Sorocovici, Direcția coordonarea politicilor publice și integrare europeană, Tel. 022 250 609</v>
      </c>
    </row>
    <row r="275" spans="1:15" ht="63.75">
      <c r="A275" s="287">
        <v>257</v>
      </c>
      <c r="B275" s="287" t="str">
        <f>'Copy of PAG_2024_compilat_Final'!D394</f>
        <v>Aprobarea hotărârii de Guvern cu privire la aprobarea Regulilor de alocare a capacității de infrastructură</v>
      </c>
      <c r="C275" s="287"/>
      <c r="D275" s="287" t="str">
        <f>'Copy of PAG_2024_compilat_Final'!F394</f>
        <v>Asigurarea transparenței utilizării infrastructurii</v>
      </c>
      <c r="E275" s="287" t="str">
        <f>'Copy of PAG_2024_compilat_Final'!G394</f>
        <v>Hotărâre de Guvern aprobată</v>
      </c>
      <c r="F275" s="298" t="str">
        <f>'Copy of PAG_2024_compilat_Final'!H394</f>
        <v xml:space="preserve"> 02.01.2024</v>
      </c>
      <c r="G275" s="298" t="str">
        <f>'Copy of PAG_2024_compilat_Final'!I394</f>
        <v xml:space="preserve"> 02.05.2024</v>
      </c>
      <c r="H275" s="298">
        <f>'Copy of PAG_2024_compilat_Final'!M394</f>
        <v>106560</v>
      </c>
      <c r="I275" s="288" t="str">
        <f>'Copy of PAG_2024_compilat_Final'!P394</f>
        <v xml:space="preserve"> 64.05</v>
      </c>
      <c r="J275" s="288" t="str">
        <f>'Copy of PAG_2024_compilat_Final'!Q394</f>
        <v>Ministerul Infrastructurii și Dezvoltării Regionale</v>
      </c>
      <c r="K275" s="288"/>
      <c r="L275" s="288" t="str">
        <f>'Copy of PAG_2024_compilat_Final'!S394</f>
        <v>Secretar de stat, domeniul transport, Păscăluță Mircea</v>
      </c>
      <c r="M275" s="288" t="str">
        <f>'Copy of PAG_2024_compilat_Final'!T394</f>
        <v>Direcția politici în domeniul transportului feroviar și naval</v>
      </c>
      <c r="N275" s="288" t="str">
        <f>'Copy of PAG_2024_compilat_Final'!U394</f>
        <v>Codul transportului feroviar nr.19/2022; Anexa nr.2 la Hotărârea Guvernului nr.1042/2017</v>
      </c>
      <c r="O275" s="288" t="str">
        <f>'Copy of PAG_2024_compilat_Final'!V394</f>
        <v>Larisa Sorocovici, Direcția coordonarea politicilor publice și integrare europeană, Tel. 022 250 609</v>
      </c>
    </row>
    <row r="276" spans="1:15" ht="63.75">
      <c r="A276" s="287">
        <v>258</v>
      </c>
      <c r="B276" s="287" t="str">
        <f>'Copy of PAG_2024_compilat_Final'!D395</f>
        <v>[UE] Aprobarea hotărârii de Guvern privind siguranța feroviară</v>
      </c>
      <c r="C276" s="287" t="str">
        <f>'Copy of PAG_2024_compilat_Final'!E395</f>
        <v>Directiva (UE) 2016/798</v>
      </c>
      <c r="D276" s="287" t="str">
        <f>'Copy of PAG_2024_compilat_Final'!F395</f>
        <v>Sporirea nivelului de siguranță feroviară</v>
      </c>
      <c r="E276" s="287" t="str">
        <f>'Copy of PAG_2024_compilat_Final'!G395</f>
        <v>Hotărâre de Guvern aprobată</v>
      </c>
      <c r="F276" s="298" t="str">
        <f>'Copy of PAG_2024_compilat_Final'!H395</f>
        <v xml:space="preserve"> 02.01.2024</v>
      </c>
      <c r="G276" s="298" t="str">
        <f>'Copy of PAG_2024_compilat_Final'!I395</f>
        <v xml:space="preserve"> 14.08.2024</v>
      </c>
      <c r="H276" s="298">
        <f>'Copy of PAG_2024_compilat_Final'!M395</f>
        <v>106560</v>
      </c>
      <c r="I276" s="288" t="str">
        <f>'Copy of PAG_2024_compilat_Final'!P395</f>
        <v xml:space="preserve"> 64.05</v>
      </c>
      <c r="J276" s="288" t="str">
        <f>'Copy of PAG_2024_compilat_Final'!Q395</f>
        <v>Ministerul Infrastructurii și Dezvoltării Regionale</v>
      </c>
      <c r="K276" s="288"/>
      <c r="L276" s="288" t="str">
        <f>'Copy of PAG_2024_compilat_Final'!S395</f>
        <v>Secretar de stat, domeniul transport, Păscăluță Mircea</v>
      </c>
      <c r="M276" s="288" t="str">
        <f>'Copy of PAG_2024_compilat_Final'!T395</f>
        <v>Direcția politici în domeniul transportului feroviar și naval</v>
      </c>
      <c r="N276" s="288" t="str">
        <f>'Copy of PAG_2024_compilat_Final'!U395</f>
        <v>Codul transportului feroviar nr.19/2022</v>
      </c>
      <c r="O276" s="288" t="str">
        <f>'Copy of PAG_2024_compilat_Final'!V395</f>
        <v>Larisa Sorocovici, Direcția coordonarea politicilor publice și integrare europeană, Tel. 022 250 609</v>
      </c>
    </row>
    <row r="277" spans="1:15" ht="102">
      <c r="A277" s="287">
        <v>259</v>
      </c>
      <c r="B277" s="287" t="str">
        <f>'Copy of PAG_2024_compilat_Final'!D396</f>
        <v>[UE] Aprobarea hotărârii de Guvern privind modulele pentru procedurile de evaluare a conformității și a adecvării pentru utilizarea infrastructurii, precum și de verificare CE care trebuie utilizate în specificațiile tehnice de interoperabilitate</v>
      </c>
      <c r="C277" s="287"/>
      <c r="D277" s="287" t="str">
        <f>'Copy of PAG_2024_compilat_Final'!F396</f>
        <v>Stabilirea cerințelor de evaluare a conformității a sistemului feroviar</v>
      </c>
      <c r="E277" s="287" t="str">
        <f>'Copy of PAG_2024_compilat_Final'!G396</f>
        <v>Hotărâre de Guvern aprobată</v>
      </c>
      <c r="F277" s="298" t="str">
        <f>'Copy of PAG_2024_compilat_Final'!H396</f>
        <v xml:space="preserve"> 02.01.2024</v>
      </c>
      <c r="G277" s="298" t="str">
        <f>'Copy of PAG_2024_compilat_Final'!I396</f>
        <v xml:space="preserve"> 27.12.2024</v>
      </c>
      <c r="H277" s="298">
        <f>'Copy of PAG_2024_compilat_Final'!M396</f>
        <v>106560</v>
      </c>
      <c r="I277" s="288" t="str">
        <f>'Copy of PAG_2024_compilat_Final'!P396</f>
        <v xml:space="preserve"> 64.05</v>
      </c>
      <c r="J277" s="288" t="str">
        <f>'Copy of PAG_2024_compilat_Final'!Q396</f>
        <v>Ministerul Infrastructurii și Dezvoltării Regionale</v>
      </c>
      <c r="K277" s="288"/>
      <c r="L277" s="288" t="str">
        <f>'Copy of PAG_2024_compilat_Final'!S396</f>
        <v>Secretar de stat, domeniul transport, Păscăluță Mircea</v>
      </c>
      <c r="M277" s="288" t="str">
        <f>'Copy of PAG_2024_compilat_Final'!T396</f>
        <v>Direcția politici în domeniul transportului feroviar și naval</v>
      </c>
      <c r="N277" s="288" t="str">
        <f>'Copy of PAG_2024_compilat_Final'!U396</f>
        <v>Codul transportului feroviar nr.19/2022</v>
      </c>
      <c r="O277" s="288" t="str">
        <f>'Copy of PAG_2024_compilat_Final'!V396</f>
        <v>Larisa Sorocovici, Direcția coordonarea politicilor publice și integrare europeană, Tel. 022 250 609</v>
      </c>
    </row>
    <row r="278" spans="1:15" ht="63.75">
      <c r="A278" s="287">
        <v>260</v>
      </c>
      <c r="B278" s="287" t="str">
        <f>'Copy of PAG_2024_compilat_Final'!D397</f>
        <v>[UE] Aprobarea hotărârii de Guvern privind interoperabilitatea sistemului feroviar în Uniunea Europeană</v>
      </c>
      <c r="C278" s="287"/>
      <c r="D278" s="287" t="str">
        <f>'Copy of PAG_2024_compilat_Final'!F397</f>
        <v>Stabilirea cerințelor de securitate a sistemului feroviar</v>
      </c>
      <c r="E278" s="287" t="str">
        <f>'Copy of PAG_2024_compilat_Final'!G397</f>
        <v>Hotărâre de Guvern aprobată</v>
      </c>
      <c r="F278" s="298" t="str">
        <f>'Copy of PAG_2024_compilat_Final'!H397</f>
        <v xml:space="preserve"> 02.01.2024</v>
      </c>
      <c r="G278" s="298" t="str">
        <f>'Copy of PAG_2024_compilat_Final'!I397</f>
        <v xml:space="preserve"> 11.09.2024</v>
      </c>
      <c r="H278" s="298">
        <f>'Copy of PAG_2024_compilat_Final'!M397</f>
        <v>106560</v>
      </c>
      <c r="I278" s="288" t="str">
        <f>'Copy of PAG_2024_compilat_Final'!P397</f>
        <v xml:space="preserve"> 64.05</v>
      </c>
      <c r="J278" s="288" t="str">
        <f>'Copy of PAG_2024_compilat_Final'!Q397</f>
        <v>Ministerul Infrastructurii și Dezvoltării Regionale</v>
      </c>
      <c r="K278" s="288"/>
      <c r="L278" s="288" t="str">
        <f>'Copy of PAG_2024_compilat_Final'!S397</f>
        <v>Secretar de stat, domeniul transport, Păscăluță Mircea</v>
      </c>
      <c r="M278" s="288" t="str">
        <f>'Copy of PAG_2024_compilat_Final'!T397</f>
        <v>Direcția politici în domeniul transportului feroviar și naval</v>
      </c>
      <c r="N278" s="288" t="str">
        <f>'Copy of PAG_2024_compilat_Final'!U397</f>
        <v>Codul transportului feroviar nr.19/2022</v>
      </c>
      <c r="O278" s="288" t="str">
        <f>'Copy of PAG_2024_compilat_Final'!V397</f>
        <v>Larisa Sorocovici, Direcția coordonarea politicilor publice și integrare europeană, Tel. 022 250 609</v>
      </c>
    </row>
    <row r="279" spans="1:15" ht="76.5">
      <c r="A279" s="287">
        <v>261</v>
      </c>
      <c r="B279" s="287" t="str">
        <f>'Copy of PAG_2024_compilat_Final'!D398</f>
        <v>[UE] Aprobarea hotărârii de Guvern cu privire la modificarea Regulamentului privind serviciile publice de transport feroviar de pasageri, aprobat prin Hotărârea Guvernului nr. 47/2023</v>
      </c>
      <c r="C279" s="287"/>
      <c r="D279" s="287" t="str">
        <f>'Copy of PAG_2024_compilat_Final'!F398</f>
        <v>Implementarea actelor
normative privind drepturile și obligațiile pasagerilor, care urmează a fi armonizate la nivel național</v>
      </c>
      <c r="E279" s="287" t="str">
        <f>'Copy of PAG_2024_compilat_Final'!G398</f>
        <v>Hotărâre de Guvern aprobată</v>
      </c>
      <c r="F279" s="298" t="str">
        <f>'Copy of PAG_2024_compilat_Final'!H398</f>
        <v xml:space="preserve"> 02.01.2024</v>
      </c>
      <c r="G279" s="298" t="str">
        <f>'Copy of PAG_2024_compilat_Final'!I398</f>
        <v xml:space="preserve"> 27.12.2024</v>
      </c>
      <c r="H279" s="298">
        <f>'Copy of PAG_2024_compilat_Final'!M398</f>
        <v>92300</v>
      </c>
      <c r="I279" s="288" t="str">
        <f>'Copy of PAG_2024_compilat_Final'!P398</f>
        <v xml:space="preserve"> 64.05</v>
      </c>
      <c r="J279" s="288" t="str">
        <f>'Copy of PAG_2024_compilat_Final'!Q398</f>
        <v>Ministerul Infrastructurii și Dezvoltării Regionale</v>
      </c>
      <c r="K279" s="288"/>
      <c r="L279" s="288" t="str">
        <f>'Copy of PAG_2024_compilat_Final'!S398</f>
        <v>Secretar de stat, domeniul transport, Păscăluță Mircea</v>
      </c>
      <c r="M279" s="288" t="str">
        <f>'Copy of PAG_2024_compilat_Final'!T398</f>
        <v>Direcția politici în domeniul transportului feroviar și naval</v>
      </c>
      <c r="N279" s="288" t="str">
        <f>'Copy of PAG_2024_compilat_Final'!U398</f>
        <v xml:space="preserve">PNA, cap 14. Transport; </v>
      </c>
      <c r="O279" s="288" t="str">
        <f>'Copy of PAG_2024_compilat_Final'!V398</f>
        <v>Larisa Sorocovici, Direcția coordonarea politicilor publice și integrare europeană, Tel. 022 250 609</v>
      </c>
    </row>
    <row r="280" spans="1:15" ht="89.25">
      <c r="A280" s="287">
        <v>262</v>
      </c>
      <c r="B280" s="287" t="str">
        <f>'Copy of PAG_2024_compilat_Final'!D399</f>
        <v xml:space="preserve">[UE] Aprobarea hotărârii de Guvern privind sistemele de navlosire și de stabilire a prețurilor în transportul național și internațional pe căile navigabile interioare 
</v>
      </c>
      <c r="C280" s="287"/>
      <c r="D280" s="287" t="str">
        <f>'Copy of PAG_2024_compilat_Final'!F399</f>
        <v>Utilizare eficientă a potențialului de transport oferit de căile navigabile, prin îmbunătățirea competitivității transportului naval</v>
      </c>
      <c r="E280" s="287" t="str">
        <f>'Copy of PAG_2024_compilat_Final'!G399</f>
        <v>Hotărâre de Guvern aprobată</v>
      </c>
      <c r="F280" s="298" t="str">
        <f>'Copy of PAG_2024_compilat_Final'!H399</f>
        <v xml:space="preserve"> 01.07.2024</v>
      </c>
      <c r="G280" s="298" t="str">
        <f>'Copy of PAG_2024_compilat_Final'!I399</f>
        <v xml:space="preserve"> 16.10.2024</v>
      </c>
      <c r="H280" s="298">
        <f>'Copy of PAG_2024_compilat_Final'!M399</f>
        <v>106560</v>
      </c>
      <c r="I280" s="288" t="str">
        <f>'Copy of PAG_2024_compilat_Final'!P399</f>
        <v xml:space="preserve"> 64.03</v>
      </c>
      <c r="J280" s="288" t="str">
        <f>'Copy of PAG_2024_compilat_Final'!Q399</f>
        <v xml:space="preserve">Ministerul Infrastructurii și Dezvoltării Regionale </v>
      </c>
      <c r="K280" s="288"/>
      <c r="L280" s="288" t="str">
        <f>'Copy of PAG_2024_compilat_Final'!S399</f>
        <v>Secretar de stat, domeniul transport, Păscăluță Mircea</v>
      </c>
      <c r="M280" s="288" t="str">
        <f>'Copy of PAG_2024_compilat_Final'!T399</f>
        <v>Direcția politici în domeniul transportului feroviar și naval</v>
      </c>
      <c r="N280" s="288" t="str">
        <f>'Copy of PAG_2024_compilat_Final'!U399</f>
        <v xml:space="preserve">PND 2023-2025, OS 2.1, acțiunea 2.1.4; Art. 61 alin. (4) lit. s) al Codului navigației maritime comerciale al Republicii Moldova nr. 599/1999.
</v>
      </c>
      <c r="O280" s="288" t="str">
        <f>'Copy of PAG_2024_compilat_Final'!V399</f>
        <v>Larisa Sorocovici, Direcția coordonarea politicilor publice și integrare europeană, Tel. 022 250 609</v>
      </c>
    </row>
    <row r="281" spans="1:15" ht="89.25">
      <c r="A281" s="287">
        <v>263</v>
      </c>
      <c r="B281" s="287" t="str">
        <f>'Copy of PAG_2024_compilat_Final'!D400</f>
        <v xml:space="preserve">[UE] Aprobarea hotărârii de Guvern privind transportul pe căi navigabile interioare de mărfuri periculoase 
</v>
      </c>
      <c r="C281" s="287"/>
      <c r="D281" s="287" t="str">
        <f>'Copy of PAG_2024_compilat_Final'!F400</f>
        <v>Asigurarea cadrului normativ privind prevenirea accidentelor și incidentelor la transportarea mărfurilor periculoase</v>
      </c>
      <c r="E281" s="287" t="str">
        <f>'Copy of PAG_2024_compilat_Final'!G400</f>
        <v>Hotărâre de Guvern aprobată</v>
      </c>
      <c r="F281" s="298" t="str">
        <f>'Copy of PAG_2024_compilat_Final'!H400</f>
        <v xml:space="preserve"> 01.07.2024</v>
      </c>
      <c r="G281" s="298" t="str">
        <f>'Copy of PAG_2024_compilat_Final'!I400</f>
        <v xml:space="preserve"> 23.10.2024</v>
      </c>
      <c r="H281" s="298">
        <f>'Copy of PAG_2024_compilat_Final'!M400</f>
        <v>106560</v>
      </c>
      <c r="I281" s="288" t="str">
        <f>'Copy of PAG_2024_compilat_Final'!P400</f>
        <v xml:space="preserve"> 64.03</v>
      </c>
      <c r="J281" s="288" t="str">
        <f>'Copy of PAG_2024_compilat_Final'!Q400</f>
        <v xml:space="preserve">Ministerul Infrastructurii și Dezvoltării Regionale </v>
      </c>
      <c r="K281" s="288"/>
      <c r="L281" s="288" t="str">
        <f>'Copy of PAG_2024_compilat_Final'!S400</f>
        <v>Secretar de stat, domeniul transport, Păscăluță Mircea</v>
      </c>
      <c r="M281" s="288" t="str">
        <f>'Copy of PAG_2024_compilat_Final'!T400</f>
        <v>Direcția politici în domeniul transportului feroviar și naval</v>
      </c>
      <c r="N281" s="288" t="str">
        <f>'Copy of PAG_2024_compilat_Final'!U400</f>
        <v xml:space="preserve">PND 2023-2025, OS 2.1, acțiunea 2.1.4; Art. 61 alin. (4) lit. s) al Codului navigației maritime comerciale al Republicii Moldova nr.599/1999
</v>
      </c>
      <c r="O281" s="288" t="str">
        <f>'Copy of PAG_2024_compilat_Final'!V400</f>
        <v>Larisa Sorocovici, Direcția coordonarea politicilor publice și integrare europeană, Tel. 022 250 609</v>
      </c>
    </row>
    <row r="282" spans="1:15" ht="89.25">
      <c r="A282" s="287">
        <v>264</v>
      </c>
      <c r="B282" s="287" t="str">
        <f>'Copy of PAG_2024_compilat_Final'!D401</f>
        <v xml:space="preserve">[UE] Aprobarea hotărârii de Guvern privind serviciile de informații fluviale (RIS) armonizate pe căile navigabile interioare 
</v>
      </c>
      <c r="C282" s="287"/>
      <c r="D282" s="287" t="str">
        <f>'Copy of PAG_2024_compilat_Final'!F401</f>
        <v>Stabilirea condițiilor de schimb de informații în scopul siguranței, eficienței și protecției mediului</v>
      </c>
      <c r="E282" s="287" t="str">
        <f>'Copy of PAG_2024_compilat_Final'!G401</f>
        <v>Hotărâre de Guvern aprobată</v>
      </c>
      <c r="F282" s="298" t="str">
        <f>'Copy of PAG_2024_compilat_Final'!H401</f>
        <v xml:space="preserve"> 01.07.2024</v>
      </c>
      <c r="G282" s="298" t="str">
        <f>'Copy of PAG_2024_compilat_Final'!I401</f>
        <v xml:space="preserve"> 06.11.2024</v>
      </c>
      <c r="H282" s="298">
        <f>'Copy of PAG_2024_compilat_Final'!M401</f>
        <v>106560</v>
      </c>
      <c r="I282" s="288" t="str">
        <f>'Copy of PAG_2024_compilat_Final'!P401</f>
        <v xml:space="preserve"> 64.03</v>
      </c>
      <c r="J282" s="288" t="str">
        <f>'Copy of PAG_2024_compilat_Final'!Q401</f>
        <v xml:space="preserve">Ministerul Infrastructurii și Dezvoltării Regionale </v>
      </c>
      <c r="K282" s="288" t="str">
        <f>'Copy of PAG_2024_compilat_Final'!R401</f>
        <v>Agenția Navală</v>
      </c>
      <c r="L282" s="288" t="str">
        <f>'Copy of PAG_2024_compilat_Final'!S401</f>
        <v>Secretar de stat, domeniul transport, Păscăluță Mircea</v>
      </c>
      <c r="M282" s="288" t="str">
        <f>'Copy of PAG_2024_compilat_Final'!T401</f>
        <v>Direcția politici în domeniul transportului feroviar și naval</v>
      </c>
      <c r="N282" s="288" t="str">
        <f>'Copy of PAG_2024_compilat_Final'!U401</f>
        <v xml:space="preserve">PND 2023-2025, OS 2.1, acțiunea 2.1.4; Art. 61 alin. (4) lit. s) al Codului navigației maritime comerciale al Republicii Moldova nr.599/1999
</v>
      </c>
      <c r="O282" s="288" t="str">
        <f>'Copy of PAG_2024_compilat_Final'!V401</f>
        <v>Larisa Sorocovici, Direcția coordonarea politicilor publice și integrare europeană, Tel. 022 250 609</v>
      </c>
    </row>
    <row r="283" spans="1:15" ht="76.5">
      <c r="A283" s="287">
        <v>265</v>
      </c>
      <c r="B283" s="287" t="str">
        <f>'Copy of PAG_2024_compilat_Final'!D402</f>
        <v xml:space="preserve">[UE] Aprobarea hotărârii de Guvern privind recunoașterea calificărilor profesionale în domeniul navigației interioare
</v>
      </c>
      <c r="C283" s="287"/>
      <c r="D283" s="287" t="str">
        <f>'Copy of PAG_2024_compilat_Final'!F402</f>
        <v>Creșterea competențelor persoanelor implicate în operarea unei construcții navale care navighează pe căile navigabile interioare</v>
      </c>
      <c r="E283" s="287" t="str">
        <f>'Copy of PAG_2024_compilat_Final'!G402</f>
        <v>Hotărâre de Guvern aprobată</v>
      </c>
      <c r="F283" s="298" t="str">
        <f>'Copy of PAG_2024_compilat_Final'!H402</f>
        <v xml:space="preserve"> 01.07.2024</v>
      </c>
      <c r="G283" s="298" t="str">
        <f>'Copy of PAG_2024_compilat_Final'!I402</f>
        <v xml:space="preserve"> 20.11.2024</v>
      </c>
      <c r="H283" s="298">
        <f>'Copy of PAG_2024_compilat_Final'!M402</f>
        <v>106560</v>
      </c>
      <c r="I283" s="288" t="str">
        <f>'Copy of PAG_2024_compilat_Final'!P402</f>
        <v xml:space="preserve"> 64.03</v>
      </c>
      <c r="J283" s="288" t="str">
        <f>'Copy of PAG_2024_compilat_Final'!Q402</f>
        <v xml:space="preserve">Ministerul Infrastructurii și Dezvoltării Regionale </v>
      </c>
      <c r="K283" s="288" t="str">
        <f>'Copy of PAG_2024_compilat_Final'!R402</f>
        <v>Agenția Navală</v>
      </c>
      <c r="L283" s="288" t="str">
        <f>'Copy of PAG_2024_compilat_Final'!S402</f>
        <v>Secretar de stat, domeniul transport, Păscăluță Mircea</v>
      </c>
      <c r="M283" s="288" t="str">
        <f>'Copy of PAG_2024_compilat_Final'!T402</f>
        <v>Direcția politici în domeniul transportului feroviar și naval</v>
      </c>
      <c r="N283" s="288" t="str">
        <f>'Copy of PAG_2024_compilat_Final'!U402</f>
        <v xml:space="preserve">PNA, cap.14 Transport </v>
      </c>
      <c r="O283" s="288" t="str">
        <f>'Copy of PAG_2024_compilat_Final'!V402</f>
        <v>Larisa Sorocovici, Direcția coordonarea politicilor publice și integrare europeană, Tel. 022 250 609</v>
      </c>
    </row>
    <row r="284" spans="1:15" ht="89.25">
      <c r="A284" s="287">
        <v>266</v>
      </c>
      <c r="B284" s="287" t="str">
        <f>'Copy of PAG_2024_compilat_Final'!D403</f>
        <v>[UE] Aprobarea hotărârii de Guvern cu privire la stabilirea mediului aferent ghișeului unic în domeniul maritim</v>
      </c>
      <c r="C284" s="287"/>
      <c r="D284" s="287" t="str">
        <f>'Copy of PAG_2024_compilat_Final'!F403</f>
        <v>Asigurarea transparenței în domeniul maritim, în vederea facilitării transmiterii electronice a informațiilor legate de obligațiile de raportare pentru nave</v>
      </c>
      <c r="E284" s="287" t="str">
        <f>'Copy of PAG_2024_compilat_Final'!G403</f>
        <v>Hotărâre de Guvern aprobată</v>
      </c>
      <c r="F284" s="298" t="str">
        <f>'Copy of PAG_2024_compilat_Final'!H403</f>
        <v xml:space="preserve"> 01.05.2023</v>
      </c>
      <c r="G284" s="298" t="str">
        <f>'Copy of PAG_2024_compilat_Final'!I403</f>
        <v xml:space="preserve"> 07.02.2024</v>
      </c>
      <c r="H284" s="298">
        <f>'Copy of PAG_2024_compilat_Final'!M403</f>
        <v>106560</v>
      </c>
      <c r="I284" s="288" t="str">
        <f>'Copy of PAG_2024_compilat_Final'!P403</f>
        <v xml:space="preserve"> 64.03</v>
      </c>
      <c r="J284" s="288" t="str">
        <f>'Copy of PAG_2024_compilat_Final'!Q403</f>
        <v xml:space="preserve">Ministerul Infrastructurii și Dezvoltării Regionale </v>
      </c>
      <c r="K284" s="288" t="str">
        <f>'Copy of PAG_2024_compilat_Final'!R403</f>
        <v>Agenția Navală</v>
      </c>
      <c r="L284" s="288" t="str">
        <f>'Copy of PAG_2024_compilat_Final'!S403</f>
        <v>Secretar de stat, domeniul transport, Păscăluță Mircea</v>
      </c>
      <c r="M284" s="288" t="str">
        <f>'Copy of PAG_2024_compilat_Final'!T403</f>
        <v>Direcția politici în domeniul transportului feroviar și naval</v>
      </c>
      <c r="N284" s="288" t="str">
        <f>'Copy of PAG_2024_compilat_Final'!U403</f>
        <v xml:space="preserve">PNA, cap.14 Transport </v>
      </c>
      <c r="O284" s="288" t="str">
        <f>'Copy of PAG_2024_compilat_Final'!V403</f>
        <v>Larisa Sorocovici, Direcția coordonarea politicilor publice și integrare europeană, Tel. 022 250 609</v>
      </c>
    </row>
    <row r="285" spans="1:15" ht="63.75">
      <c r="A285" s="287">
        <v>267</v>
      </c>
      <c r="B285" s="287" t="str">
        <f>'Copy of PAG_2024_compilat_Final'!D404</f>
        <v xml:space="preserve">[UE] Aprobarea hotărârii de Guvern privind Regulamentului privind consolidarea securității portuare și a securității la bordul navelor </v>
      </c>
      <c r="C285" s="287"/>
      <c r="D285" s="287" t="str">
        <f>'Copy of PAG_2024_compilat_Final'!F404</f>
        <v>Creșterea gradului de securitate care în porturi</v>
      </c>
      <c r="E285" s="287" t="str">
        <f>'Copy of PAG_2024_compilat_Final'!G404</f>
        <v>Hotărâre de Guvern aprobată</v>
      </c>
      <c r="F285" s="298" t="str">
        <f>'Copy of PAG_2024_compilat_Final'!H404</f>
        <v xml:space="preserve"> 06.05.2024</v>
      </c>
      <c r="G285" s="298" t="str">
        <f>'Copy of PAG_2024_compilat_Final'!I404</f>
        <v xml:space="preserve"> 20.11.2024</v>
      </c>
      <c r="H285" s="298">
        <f>'Copy of PAG_2024_compilat_Final'!M404</f>
        <v>106560</v>
      </c>
      <c r="I285" s="288" t="str">
        <f>'Copy of PAG_2024_compilat_Final'!P404</f>
        <v xml:space="preserve"> 64.03</v>
      </c>
      <c r="J285" s="288" t="str">
        <f>'Copy of PAG_2024_compilat_Final'!Q404</f>
        <v xml:space="preserve">Ministerul Infrastructurii și Dezvoltării Regionale </v>
      </c>
      <c r="K285" s="288" t="str">
        <f>'Copy of PAG_2024_compilat_Final'!R404</f>
        <v>Agenția Navală</v>
      </c>
      <c r="L285" s="288" t="str">
        <f>'Copy of PAG_2024_compilat_Final'!S404</f>
        <v>Secretar de stat, domeniul transport, Păscăluță Mircea</v>
      </c>
      <c r="M285" s="288" t="str">
        <f>'Copy of PAG_2024_compilat_Final'!T404</f>
        <v>Direcția politici în domeniul transportului feroviar și naval</v>
      </c>
      <c r="N285" s="288" t="str">
        <f>'Copy of PAG_2024_compilat_Final'!U404</f>
        <v xml:space="preserve">PNA, cap.14 Transport </v>
      </c>
      <c r="O285" s="288" t="str">
        <f>'Copy of PAG_2024_compilat_Final'!V404</f>
        <v>Larisa Sorocovici, Direcția coordonarea politicilor publice și integrare europeană, Tel. 022 250 609</v>
      </c>
    </row>
    <row r="286" spans="1:15" ht="127.5">
      <c r="A286" s="287">
        <v>268</v>
      </c>
      <c r="B286" s="287" t="str">
        <f>'Copy of PAG_2024_compilat_Final'!D405</f>
        <v>[UE] Aprobarea hotărârii de Guvern privind accesul la profesia de transportator de mărfuri pe cale navigabilă în transportul național şi internațional şi privind recunoașterea reciprocă a diplomelor, certificatelor şi a altor titluri oficiale de calificare pentru această activitate</v>
      </c>
      <c r="C286" s="287" t="str">
        <f>'Copy of PAG_2024_compilat_Final'!E405</f>
        <v>Directiva 87/540/CEE</v>
      </c>
      <c r="D286" s="287" t="str">
        <f>'Copy of PAG_2024_compilat_Final'!F405</f>
        <v>Îmbunătățirea nivelului de calificare a operatorilor de transport naval în vederea creșterii calității serviciilor prestate</v>
      </c>
      <c r="E286" s="287" t="str">
        <f>'Copy of PAG_2024_compilat_Final'!G405</f>
        <v>Hotărâre de Guvern aprobată</v>
      </c>
      <c r="F286" s="298" t="str">
        <f>'Copy of PAG_2024_compilat_Final'!H405</f>
        <v xml:space="preserve"> 15.04.2024</v>
      </c>
      <c r="G286" s="298" t="str">
        <f>'Copy of PAG_2024_compilat_Final'!I405</f>
        <v xml:space="preserve"> 21.08.2024</v>
      </c>
      <c r="H286" s="298">
        <f>'Copy of PAG_2024_compilat_Final'!M405</f>
        <v>106560</v>
      </c>
      <c r="I286" s="288" t="str">
        <f>'Copy of PAG_2024_compilat_Final'!P405</f>
        <v xml:space="preserve"> 64.03</v>
      </c>
      <c r="J286" s="288" t="str">
        <f>'Copy of PAG_2024_compilat_Final'!Q405</f>
        <v xml:space="preserve">Ministerul Infrastructurii și Dezvoltării Regionale </v>
      </c>
      <c r="K286" s="288"/>
      <c r="L286" s="288" t="str">
        <f>'Copy of PAG_2024_compilat_Final'!S405</f>
        <v>Secretar de stat, domeniul transport, Păscăluță Mircea</v>
      </c>
      <c r="M286" s="288" t="str">
        <f>'Copy of PAG_2024_compilat_Final'!T405</f>
        <v>Direcția politici în domeniul transportului feroviar și naval</v>
      </c>
      <c r="N286" s="288" t="str">
        <f>'Copy of PAG_2024_compilat_Final'!U405</f>
        <v xml:space="preserve">PNA, cap.14 Transport </v>
      </c>
      <c r="O286" s="288" t="str">
        <f>'Copy of PAG_2024_compilat_Final'!V405</f>
        <v>Larisa Sorocovici, Direcția coordonarea politicilor publice și integrare europeană, Tel. 022 250 609</v>
      </c>
    </row>
    <row r="287" spans="1:15" ht="76.5">
      <c r="A287" s="287">
        <v>269</v>
      </c>
      <c r="B287" s="287" t="str">
        <f>'Copy of PAG_2024_compilat_Final'!D406</f>
        <v xml:space="preserve">[UE] Aprobarea hotărârii de Guvern privind Regulamentul- cadru cu privire la respectarea obligațiilor statului port
</v>
      </c>
      <c r="C287" s="287"/>
      <c r="D287" s="287" t="str">
        <f>'Copy of PAG_2024_compilat_Final'!F406</f>
        <v>Reducerea numărului navelor care nu corespund standardelor și care navighează în apele aflate în jurisdicția Republicii Moldova</v>
      </c>
      <c r="E287" s="287" t="str">
        <f>'Copy of PAG_2024_compilat_Final'!G406</f>
        <v>Hotărâre de Guvern aprobată</v>
      </c>
      <c r="F287" s="298" t="str">
        <f>'Copy of PAG_2024_compilat_Final'!H406</f>
        <v xml:space="preserve"> 01.02.2024</v>
      </c>
      <c r="G287" s="298" t="str">
        <f>'Copy of PAG_2024_compilat_Final'!I406</f>
        <v xml:space="preserve"> 12.06.2024</v>
      </c>
      <c r="H287" s="298">
        <f>'Copy of PAG_2024_compilat_Final'!M406</f>
        <v>106560</v>
      </c>
      <c r="I287" s="288" t="str">
        <f>'Copy of PAG_2024_compilat_Final'!P406</f>
        <v xml:space="preserve"> 64.03</v>
      </c>
      <c r="J287" s="288" t="str">
        <f>'Copy of PAG_2024_compilat_Final'!Q406</f>
        <v xml:space="preserve">Ministerul Infrastructurii și Dezvoltării Regionale </v>
      </c>
      <c r="K287" s="288"/>
      <c r="L287" s="288" t="str">
        <f>'Copy of PAG_2024_compilat_Final'!S406</f>
        <v>Secretar de stat, domeniul transport, Păscăluță Mircea</v>
      </c>
      <c r="M287" s="288" t="str">
        <f>'Copy of PAG_2024_compilat_Final'!T406</f>
        <v>Direcția politici în domeniul transportului feroviar și naval</v>
      </c>
      <c r="N287" s="288" t="str">
        <f>'Copy of PAG_2024_compilat_Final'!U406</f>
        <v xml:space="preserve">PNA, cap.14 Transport </v>
      </c>
      <c r="O287" s="288" t="str">
        <f>'Copy of PAG_2024_compilat_Final'!V406</f>
        <v>Larisa Sorocovici, Direcția coordonarea politicilor publice și integrare europeană, Tel. 022 250 609</v>
      </c>
    </row>
    <row r="288" spans="1:15" ht="89.25">
      <c r="A288" s="287">
        <v>270</v>
      </c>
      <c r="B288" s="287" t="str">
        <f>'Copy of PAG_2024_compilat_Final'!D407</f>
        <v xml:space="preserve">[UE] Aprobarea hotărârii de Guvern privind Regulile de navigație pe căile navigabile interioare ale fluviului Dunărea și pe căile navigabile interioare ale Republicii Moldova
</v>
      </c>
      <c r="C288" s="287"/>
      <c r="D288" s="287" t="str">
        <f>'Copy of PAG_2024_compilat_Final'!F407</f>
        <v>Creșterea siguranței și buna desfășurare a navigabilității pe căile navigabile interioare ale fluviului Dunărea și pe căile navigabile interioare ale Republicii Moldova</v>
      </c>
      <c r="E288" s="287" t="str">
        <f>'Copy of PAG_2024_compilat_Final'!G407</f>
        <v>Hotărâre de Guvern aprobată</v>
      </c>
      <c r="F288" s="298" t="str">
        <f>'Copy of PAG_2024_compilat_Final'!H407</f>
        <v xml:space="preserve"> 01.08.2024</v>
      </c>
      <c r="G288" s="298" t="str">
        <f>'Copy of PAG_2024_compilat_Final'!I407</f>
        <v xml:space="preserve"> 13.11.2024</v>
      </c>
      <c r="H288" s="298">
        <f>'Copy of PAG_2024_compilat_Final'!M407</f>
        <v>106560</v>
      </c>
      <c r="I288" s="288" t="str">
        <f>'Copy of PAG_2024_compilat_Final'!P407</f>
        <v xml:space="preserve"> 64.03</v>
      </c>
      <c r="J288" s="288" t="str">
        <f>'Copy of PAG_2024_compilat_Final'!Q407</f>
        <v xml:space="preserve">Ministerul Infrastructurii și Dezvoltării Regionale </v>
      </c>
      <c r="K288" s="288"/>
      <c r="L288" s="288" t="str">
        <f>'Copy of PAG_2024_compilat_Final'!S407</f>
        <v>Secretar de stat, domeniul transport, Păscăluță Mircea</v>
      </c>
      <c r="M288" s="288" t="str">
        <f>'Copy of PAG_2024_compilat_Final'!T407</f>
        <v>Direcția politici în domeniul transportului feroviar și naval</v>
      </c>
      <c r="N288" s="288" t="str">
        <f>'Copy of PAG_2024_compilat_Final'!U407</f>
        <v>Legea nr.599/1999 pentru aprobarea Codului navigației maritime comerciale al Republicii Moldova</v>
      </c>
      <c r="O288" s="288" t="str">
        <f>'Copy of PAG_2024_compilat_Final'!V407</f>
        <v>Larisa Sorocovici, Direcția coordonarea politicilor publice și integrare europeană, Tel. 022 250 609</v>
      </c>
    </row>
    <row r="289" spans="1:15" ht="89.25">
      <c r="A289" s="287">
        <v>271</v>
      </c>
      <c r="B289" s="287" t="str">
        <f>'Copy of PAG_2024_compilat_Final'!D408</f>
        <v xml:space="preserve">[UE] Aprobarea hotărârii de Guvern privind Regulamentul privind normele aplicabile în scopul facilitării traficului maritim internațional
</v>
      </c>
      <c r="C289" s="287" t="str">
        <f>'Copy of PAG_2024_compilat_Final'!E408</f>
        <v>Convenția privind facilitarea traficului maritim internațional (FAL), adoptată la Londra la 09 aprilie 1965</v>
      </c>
      <c r="D289" s="287" t="str">
        <f>'Copy of PAG_2024_compilat_Final'!F408</f>
        <v>Prevenirea întârzierilor inutile a navelor prin reglementarea eficientă a timpului de control a navelor pentru a facilita şi grăbi traficul maritim internațional</v>
      </c>
      <c r="E289" s="287" t="str">
        <f>'Copy of PAG_2024_compilat_Final'!G408</f>
        <v>Hotărâre de Guvern aprobată</v>
      </c>
      <c r="F289" s="298" t="str">
        <f>'Copy of PAG_2024_compilat_Final'!H408</f>
        <v xml:space="preserve"> 01.02.2024</v>
      </c>
      <c r="G289" s="298" t="str">
        <f>'Copy of PAG_2024_compilat_Final'!I408</f>
        <v xml:space="preserve"> 22.05.2024</v>
      </c>
      <c r="H289" s="298">
        <f>'Copy of PAG_2024_compilat_Final'!M408</f>
        <v>106560</v>
      </c>
      <c r="I289" s="288" t="str">
        <f>'Copy of PAG_2024_compilat_Final'!P408</f>
        <v xml:space="preserve"> 64.03</v>
      </c>
      <c r="J289" s="288" t="str">
        <f>'Copy of PAG_2024_compilat_Final'!Q408</f>
        <v xml:space="preserve">Ministerul Infrastructurii și Dezvoltării Regionale </v>
      </c>
      <c r="K289" s="288"/>
      <c r="L289" s="288" t="str">
        <f>'Copy of PAG_2024_compilat_Final'!S408</f>
        <v>Secretar de stat, domeniul transport, Păscăluță Mircea</v>
      </c>
      <c r="M289" s="288" t="str">
        <f>'Copy of PAG_2024_compilat_Final'!T408</f>
        <v>Direcția politici în domeniul transportului feroviar și naval</v>
      </c>
      <c r="N289" s="288" t="str">
        <f>'Copy of PAG_2024_compilat_Final'!U408</f>
        <v xml:space="preserve">PNA, cap.14 Transport </v>
      </c>
      <c r="O289" s="288" t="str">
        <f>'Copy of PAG_2024_compilat_Final'!V408</f>
        <v>Larisa Sorocovici, Direcția coordonarea politicilor publice și integrare europeană, Tel. 022 250 609</v>
      </c>
    </row>
    <row r="290" spans="1:15" ht="89.25">
      <c r="A290" s="287">
        <v>272</v>
      </c>
      <c r="B290" s="287" t="str">
        <f>'Copy of PAG_2024_compilat_Final'!D409</f>
        <v xml:space="preserve">[UE] Aprobarea hotărârii de Guvern privind metodologia comună de investigare a accidentelor și incidentelor maritime 
</v>
      </c>
      <c r="C290" s="287"/>
      <c r="D290" s="287" t="str">
        <f>'Copy of PAG_2024_compilat_Final'!F409</f>
        <v>Reducerea riscului de accidente și incidente viitoare și reducerea consecințelor grave, cum ar fi pierderea de vieți sau de nave și poluarea mediului marin</v>
      </c>
      <c r="E290" s="287" t="str">
        <f>'Copy of PAG_2024_compilat_Final'!G409</f>
        <v>Hotărâre de Guvern aprobată</v>
      </c>
      <c r="F290" s="298" t="str">
        <f>'Copy of PAG_2024_compilat_Final'!H409</f>
        <v xml:space="preserve"> 01.08.2024</v>
      </c>
      <c r="G290" s="298" t="str">
        <f>'Copy of PAG_2024_compilat_Final'!I409</f>
        <v xml:space="preserve"> 27.11.2024</v>
      </c>
      <c r="H290" s="298">
        <f>'Copy of PAG_2024_compilat_Final'!M409</f>
        <v>106560</v>
      </c>
      <c r="I290" s="288" t="str">
        <f>'Copy of PAG_2024_compilat_Final'!P409</f>
        <v xml:space="preserve"> 64.03</v>
      </c>
      <c r="J290" s="288" t="str">
        <f>'Copy of PAG_2024_compilat_Final'!Q409</f>
        <v xml:space="preserve">Ministerul Infrastructurii și Dezvoltării Regionale </v>
      </c>
      <c r="K290" s="288"/>
      <c r="L290" s="288" t="str">
        <f>'Copy of PAG_2024_compilat_Final'!S409</f>
        <v>Secretar de stat, domeniul transport, Păscăluță Mircea</v>
      </c>
      <c r="M290" s="288" t="str">
        <f>'Copy of PAG_2024_compilat_Final'!T409</f>
        <v>Direcția politici în domeniul transportului feroviar și naval</v>
      </c>
      <c r="N290" s="288" t="str">
        <f>'Copy of PAG_2024_compilat_Final'!U409</f>
        <v xml:space="preserve">PNA, cap.14 Transport </v>
      </c>
      <c r="O290" s="288" t="str">
        <f>'Copy of PAG_2024_compilat_Final'!V409</f>
        <v>Larisa Sorocovici, Direcția coordonarea politicilor publice și integrare europeană, Tel. 022 250 609</v>
      </c>
    </row>
    <row r="291" spans="1:15" ht="89.25">
      <c r="A291" s="287">
        <v>273</v>
      </c>
      <c r="B291" s="287" t="str">
        <f>'Copy of PAG_2024_compilat_Final'!D410</f>
        <v xml:space="preserve">[UE] Modificarea Hotărârii de Guvern  nr.413/2021 pentru aprobarea Regulamentului privind  stabilirea Sistemului de informare și monitorizare a traficului navelor maritime
</v>
      </c>
      <c r="C291" s="287"/>
      <c r="D291" s="287" t="str">
        <f>'Copy of PAG_2024_compilat_Final'!F410</f>
        <v>Creșterea siguranței și eficienței traficului maritim prin crearea sistemului de monitorizare a traficului navelor maritime și de informare</v>
      </c>
      <c r="E291" s="287" t="str">
        <f>'Copy of PAG_2024_compilat_Final'!G410</f>
        <v>Hotărâre de Guvern aprobată</v>
      </c>
      <c r="F291" s="298" t="str">
        <f>'Copy of PAG_2024_compilat_Final'!H410</f>
        <v xml:space="preserve"> 01.08.2024</v>
      </c>
      <c r="G291" s="298" t="str">
        <f>'Copy of PAG_2024_compilat_Final'!I410</f>
        <v xml:space="preserve"> 06.11.2024</v>
      </c>
      <c r="H291" s="298">
        <f>'Copy of PAG_2024_compilat_Final'!M410</f>
        <v>106560</v>
      </c>
      <c r="I291" s="288" t="str">
        <f>'Copy of PAG_2024_compilat_Final'!P410</f>
        <v xml:space="preserve"> 64.03</v>
      </c>
      <c r="J291" s="288" t="str">
        <f>'Copy of PAG_2024_compilat_Final'!Q410</f>
        <v xml:space="preserve">Ministerul Infrastructurii și Dezvoltării Regionale </v>
      </c>
      <c r="K291" s="288"/>
      <c r="L291" s="288" t="str">
        <f>'Copy of PAG_2024_compilat_Final'!S410</f>
        <v>Secretar de stat, domeniul transport, Păscăluță Mircea</v>
      </c>
      <c r="M291" s="288" t="str">
        <f>'Copy of PAG_2024_compilat_Final'!T410</f>
        <v>Direcția politici în domeniul transportului feroviar și naval</v>
      </c>
      <c r="N291" s="288" t="str">
        <f>'Copy of PAG_2024_compilat_Final'!U410</f>
        <v xml:space="preserve">PNA, cap.14 Transport </v>
      </c>
      <c r="O291" s="288" t="str">
        <f>'Copy of PAG_2024_compilat_Final'!V410</f>
        <v>Larisa Sorocovici, Direcția coordonarea politicilor publice și integrare europeană, Tel. 022 250 609</v>
      </c>
    </row>
    <row r="292" spans="1:15" ht="89.25">
      <c r="A292" s="287">
        <v>274</v>
      </c>
      <c r="B292" s="287" t="str">
        <f>'Copy of PAG_2024_compilat_Final'!D411</f>
        <v xml:space="preserve">[UE] Aprobarea hotărârii de Guvern privind monitorizarea, raportarea și verificarea emisiilor de dioxid de carbon generate de transportul maritim și interzicerea compușilor organici pe nave
</v>
      </c>
      <c r="C292" s="287"/>
      <c r="D292" s="287" t="str">
        <f>'Copy of PAG_2024_compilat_Final'!F411</f>
        <v>Reducerea  efectelor adverse asupra mediului marin și a sănătății umane cauzate de compușii organostanici</v>
      </c>
      <c r="E292" s="287" t="str">
        <f>'Copy of PAG_2024_compilat_Final'!G411</f>
        <v>Hotărâre de Guvern aprobată</v>
      </c>
      <c r="F292" s="298" t="str">
        <f>'Copy of PAG_2024_compilat_Final'!H411</f>
        <v xml:space="preserve"> 01.08.2024</v>
      </c>
      <c r="G292" s="298" t="str">
        <f>'Copy of PAG_2024_compilat_Final'!I411</f>
        <v xml:space="preserve"> 30.10.2024</v>
      </c>
      <c r="H292" s="298">
        <f>'Copy of PAG_2024_compilat_Final'!M411</f>
        <v>106560</v>
      </c>
      <c r="I292" s="288" t="str">
        <f>'Copy of PAG_2024_compilat_Final'!P411</f>
        <v xml:space="preserve"> 64.03</v>
      </c>
      <c r="J292" s="288" t="str">
        <f>'Copy of PAG_2024_compilat_Final'!Q411</f>
        <v xml:space="preserve">Ministerul Infrastructurii și Dezvoltării Regionale </v>
      </c>
      <c r="K292" s="288"/>
      <c r="L292" s="288" t="str">
        <f>'Copy of PAG_2024_compilat_Final'!S411</f>
        <v>Secretar de stat, domeniul transport, Păscăluță Mircea</v>
      </c>
      <c r="M292" s="288" t="str">
        <f>'Copy of PAG_2024_compilat_Final'!T411</f>
        <v>Direcția politici în domeniul transportului feroviar și naval</v>
      </c>
      <c r="N292" s="288" t="str">
        <f>'Copy of PAG_2024_compilat_Final'!U411</f>
        <v xml:space="preserve">PNA, cap.14 Transport </v>
      </c>
      <c r="O292" s="288" t="str">
        <f>'Copy of PAG_2024_compilat_Final'!V411</f>
        <v>Larisa Sorocovici, Direcția coordonarea politicilor publice și integrare europeană, Tel. 022 250 609</v>
      </c>
    </row>
    <row r="293" spans="1:15" ht="63.75">
      <c r="A293" s="287">
        <v>275</v>
      </c>
      <c r="B293" s="287" t="str">
        <f>'Copy of PAG_2024_compilat_Final'!D412</f>
        <v xml:space="preserve">[UE] Aprobarea hotărârii de Guvern privind organizarea timpului de muncă al navigatorilor
</v>
      </c>
      <c r="C293" s="287" t="str">
        <f>'Copy of PAG_2024_compilat_Final'!E412</f>
        <v>Directiva 1999/63/CE</v>
      </c>
      <c r="D293" s="287" t="str">
        <f>'Copy of PAG_2024_compilat_Final'!F412</f>
        <v>Creșterea nivelului de protecției a lucrătorilor din domeniul transport naval și maritim</v>
      </c>
      <c r="E293" s="287" t="str">
        <f>'Copy of PAG_2024_compilat_Final'!G412</f>
        <v>Hotărâre de Guvern aprobată</v>
      </c>
      <c r="F293" s="298" t="str">
        <f>'Copy of PAG_2024_compilat_Final'!H412</f>
        <v xml:space="preserve"> 03.01.2024</v>
      </c>
      <c r="G293" s="298" t="str">
        <f>'Copy of PAG_2024_compilat_Final'!I412</f>
        <v xml:space="preserve"> 03.04.2024</v>
      </c>
      <c r="H293" s="298">
        <f>'Copy of PAG_2024_compilat_Final'!M412</f>
        <v>106560</v>
      </c>
      <c r="I293" s="288" t="str">
        <f>'Copy of PAG_2024_compilat_Final'!P412</f>
        <v xml:space="preserve"> 64.03</v>
      </c>
      <c r="J293" s="288" t="str">
        <f>'Copy of PAG_2024_compilat_Final'!Q412</f>
        <v xml:space="preserve">Ministerul Infrastructurii și Dezvoltării Regionale </v>
      </c>
      <c r="K293" s="288" t="str">
        <f>'Copy of PAG_2024_compilat_Final'!R412</f>
        <v>Agenția Navală</v>
      </c>
      <c r="L293" s="288" t="str">
        <f>'Copy of PAG_2024_compilat_Final'!S412</f>
        <v>Secretar de stat, domeniul transport, Păscăluță Mircea</v>
      </c>
      <c r="M293" s="288" t="str">
        <f>'Copy of PAG_2024_compilat_Final'!T412</f>
        <v>Direcția politici în domeniul transportului feroviar și naval</v>
      </c>
      <c r="N293" s="288" t="str">
        <f>'Copy of PAG_2024_compilat_Final'!U412</f>
        <v xml:space="preserve">PNA, cap.14 Transport </v>
      </c>
      <c r="O293" s="288" t="str">
        <f>'Copy of PAG_2024_compilat_Final'!V412</f>
        <v>Larisa Sorocovici, Direcția coordonarea politicilor publice și integrare europeană, Tel. 022 250 609</v>
      </c>
    </row>
    <row r="294" spans="1:15" ht="102">
      <c r="A294" s="287">
        <v>276</v>
      </c>
      <c r="B294" s="287" t="str">
        <f>'Copy of PAG_2024_compilat_Final'!D413</f>
        <v>[UE] Aprobarea hotărârii de Guvern cu privire la Regulamentul privind normele de stabilire a echipajului minim de siguranță la navele de navigație interioară care arborează pavilionul Republicii Moldova</v>
      </c>
      <c r="C294" s="287"/>
      <c r="D294" s="287" t="str">
        <f>'Copy of PAG_2024_compilat_Final'!F413</f>
        <v>Reglementarea echipajului minim la bordul navelor în scopul creșterii nivelului de siguranță la navele de navigație interioară care arborează pavilionul Republicii Moldova</v>
      </c>
      <c r="E294" s="287" t="str">
        <f>'Copy of PAG_2024_compilat_Final'!G413</f>
        <v>Hotărâre de Guvern aprobată</v>
      </c>
      <c r="F294" s="298" t="str">
        <f>'Copy of PAG_2024_compilat_Final'!H413</f>
        <v xml:space="preserve"> 01.11.2023</v>
      </c>
      <c r="G294" s="298" t="str">
        <f>'Copy of PAG_2024_compilat_Final'!I413</f>
        <v xml:space="preserve"> 28.02.2024</v>
      </c>
      <c r="H294" s="298">
        <f>'Copy of PAG_2024_compilat_Final'!M413</f>
        <v>106560</v>
      </c>
      <c r="I294" s="288" t="str">
        <f>'Copy of PAG_2024_compilat_Final'!P413</f>
        <v xml:space="preserve"> 64.03</v>
      </c>
      <c r="J294" s="288" t="str">
        <f>'Copy of PAG_2024_compilat_Final'!Q413</f>
        <v xml:space="preserve">Ministerul Infrastructurii și Dezvoltării Regionale </v>
      </c>
      <c r="K294" s="288" t="str">
        <f>'Copy of PAG_2024_compilat_Final'!R413</f>
        <v>Agenția Navală</v>
      </c>
      <c r="L294" s="288" t="str">
        <f>'Copy of PAG_2024_compilat_Final'!S413</f>
        <v>Secretar de stat, domeniul transport, Păscăluță Mircea</v>
      </c>
      <c r="M294" s="288" t="str">
        <f>'Copy of PAG_2024_compilat_Final'!T413</f>
        <v>Direcția politici în domeniul transportului feroviar și naval</v>
      </c>
      <c r="N294" s="288" t="str">
        <f>'Copy of PAG_2024_compilat_Final'!U413</f>
        <v>Legea nr.599/1999 pentru aprobarea Codului navigației maritime comerciale al Republicii Moldova</v>
      </c>
      <c r="O294" s="288" t="str">
        <f>'Copy of PAG_2024_compilat_Final'!V413</f>
        <v>Larisa Sorocovici, Direcția coordonarea politicilor publice și integrare europeană, Tel. 022 250 609</v>
      </c>
    </row>
    <row r="295" spans="1:15" ht="127.5">
      <c r="A295" s="287">
        <v>277</v>
      </c>
      <c r="B295" s="287" t="str">
        <f>'Copy of PAG_2024_compilat_Final'!D414</f>
        <v>Aprobarea proiectului de hotărâre de Guvern privind ratificarea Acordului de consultanță privind dezvoltarea portului de stat</v>
      </c>
      <c r="C295" s="287"/>
      <c r="D295" s="287" t="str">
        <f>'Copy of PAG_2024_compilat_Final'!F414</f>
        <v>Efectuarea studiului de fezabilitate în vederea identificării și selectării unui participant din sectorul privat pentru proiectarea, finanțarea, reabilitarea, extinderea, operarea și întreținerea Î.S. ,,Portul Fluvial Ungheni”</v>
      </c>
      <c r="E295" s="287" t="str">
        <f>'Copy of PAG_2024_compilat_Final'!G414</f>
        <v>Hotărâre de Guvern aprobată</v>
      </c>
      <c r="F295" s="298" t="str">
        <f>'Copy of PAG_2024_compilat_Final'!H414</f>
        <v xml:space="preserve"> 27.12.2023</v>
      </c>
      <c r="G295" s="298" t="str">
        <f>'Copy of PAG_2024_compilat_Final'!I414</f>
        <v xml:space="preserve"> 17.01.2024</v>
      </c>
      <c r="H295" s="298">
        <f>'Copy of PAG_2024_compilat_Final'!M414</f>
        <v>110000</v>
      </c>
      <c r="I295" s="288" t="str">
        <f>'Copy of PAG_2024_compilat_Final'!P414</f>
        <v xml:space="preserve"> 64.06</v>
      </c>
      <c r="J295" s="288" t="str">
        <f>'Copy of PAG_2024_compilat_Final'!Q414</f>
        <v>Ministerul Infrastructurii și Dezvoltării Regionale</v>
      </c>
      <c r="K295" s="288" t="str">
        <f>'Copy of PAG_2024_compilat_Final'!R414</f>
        <v xml:space="preserve">Autoritatea Aeronautică Civilă </v>
      </c>
      <c r="L295" s="288" t="str">
        <f>'Copy of PAG_2024_compilat_Final'!S414</f>
        <v>Secretar de stat, domeniul transport, Păscăluță Mircea</v>
      </c>
      <c r="M295" s="288" t="str">
        <f>'Copy of PAG_2024_compilat_Final'!T414</f>
        <v>Serviciul politici în domeniul transportului aerian</v>
      </c>
      <c r="N295" s="288">
        <f>'Copy of PAG_2024_compilat_Final'!U414</f>
        <v>0</v>
      </c>
      <c r="O295" s="288" t="str">
        <f>'Copy of PAG_2024_compilat_Final'!V414</f>
        <v>Larisa Sorocovici, Direcția coordonarea politicilor publice și integrare europeană, Tel. 022 250 609</v>
      </c>
    </row>
    <row r="296" spans="1:15" ht="63.75">
      <c r="A296" s="287">
        <v>278</v>
      </c>
      <c r="B296" s="287" t="str">
        <f>'Copy of PAG_2024_compilat_Final'!D415</f>
        <v>Aprobarea hotărârii de Guvern cu privire la inițierea negocierilor și aprobarea semnării Acordului de consultanță privind dezvoltarea aeroportului</v>
      </c>
      <c r="C296" s="287"/>
      <c r="D296" s="287" t="str">
        <f>'Copy of PAG_2024_compilat_Final'!F415</f>
        <v>Modernizarea aeroportului</v>
      </c>
      <c r="E296" s="287" t="str">
        <f>'Copy of PAG_2024_compilat_Final'!G415</f>
        <v>Hotărâre de Guvern aprobată</v>
      </c>
      <c r="F296" s="298" t="str">
        <f>'Copy of PAG_2024_compilat_Final'!H415</f>
        <v xml:space="preserve"> 19.02.2024</v>
      </c>
      <c r="G296" s="298" t="str">
        <f>'Copy of PAG_2024_compilat_Final'!I415</f>
        <v xml:space="preserve"> 22.05.2024</v>
      </c>
      <c r="H296" s="298">
        <f>'Copy of PAG_2024_compilat_Final'!M415</f>
        <v>110000</v>
      </c>
      <c r="I296" s="288" t="str">
        <f>'Copy of PAG_2024_compilat_Final'!P415</f>
        <v xml:space="preserve"> 64.06</v>
      </c>
      <c r="J296" s="288" t="str">
        <f>'Copy of PAG_2024_compilat_Final'!Q415</f>
        <v>Ministerul Infrastructurii și Dezvoltării Regionale</v>
      </c>
      <c r="K296" s="288" t="str">
        <f>'Copy of PAG_2024_compilat_Final'!R415</f>
        <v xml:space="preserve">Autoritatea Aeronautică Civilă </v>
      </c>
      <c r="L296" s="288" t="str">
        <f>'Copy of PAG_2024_compilat_Final'!S415</f>
        <v>Secretar de stat, domeniul transport, Păscăluță Mircea</v>
      </c>
      <c r="M296" s="288" t="str">
        <f>'Copy of PAG_2024_compilat_Final'!T415</f>
        <v>Serviciul politici în domeniul transportului aerian</v>
      </c>
      <c r="N296" s="288">
        <f>'Copy of PAG_2024_compilat_Final'!U415</f>
        <v>0</v>
      </c>
      <c r="O296" s="288" t="str">
        <f>'Copy of PAG_2024_compilat_Final'!V415</f>
        <v>Larisa Sorocovici, Direcția coordonarea politicilor publice și integrare europeană, Tel. 022 250 609</v>
      </c>
    </row>
    <row r="297" spans="1:15" ht="409.5">
      <c r="A297" s="287">
        <v>279</v>
      </c>
      <c r="B297" s="287" t="str">
        <f>'Copy of PAG_2024_compilat_Final'!D416</f>
        <v>Aprobarea hotărârii de Guvern cu privire la modificarea/abrogarea cadrului normativ urmare aprobării Codului urbanismului și construcțiilor (Hotărârea Guvernului nr.1469/2016 pentru aprobarea Regulamentului cu privire la crearea şi funcționarea ghișeului unic de autorizare a lucrărilor de construcție; Hotărârea Guvernului nr.360/1996 cu privire la controlul de stat al calității în construcții; Hotărârea Guvernului nr.285/1996 cu privire la aprobarea Regulamentului de recepție a construcțiilor şi instalațiilor aferente; Hotărârea Guvernului nr.382/1997 privind aprobarea Regulamentului privind urmărirea comportării în exploatare, intervențiile în timp şi postutilizarea construcțiilor, Hotărârea Guvernului nr.329/1996 pentru aprobarea Regulamentului cu privire la atestarea tehnico-profesională a specialiștilor cu activități în construcții, Hotărârea de Guvern nr.361/1996 cu privire la asigurarea calității construcțiilor ş.a)</v>
      </c>
      <c r="C297" s="287"/>
      <c r="D297" s="287" t="str">
        <f>'Copy of PAG_2024_compilat_Final'!F416</f>
        <v>Stabilirea unor prevederi clare și exhaustive referitoare la procesul de executare a construcțiilor sigure și durabile</v>
      </c>
      <c r="E297" s="287" t="str">
        <f>'Copy of PAG_2024_compilat_Final'!G416</f>
        <v>Hotărâre de Guvern aprobată</v>
      </c>
      <c r="F297" s="298" t="str">
        <f>'Copy of PAG_2024_compilat_Final'!H416</f>
        <v xml:space="preserve"> 24.01.2024</v>
      </c>
      <c r="G297" s="298" t="str">
        <f>'Copy of PAG_2024_compilat_Final'!I416</f>
        <v xml:space="preserve"> 28.08.2024</v>
      </c>
      <c r="H297" s="298">
        <f>'Copy of PAG_2024_compilat_Final'!M416</f>
        <v>74000</v>
      </c>
      <c r="I297" s="288" t="str">
        <f>'Copy of PAG_2024_compilat_Final'!P416</f>
        <v xml:space="preserve"> 61.04</v>
      </c>
      <c r="J297" s="288" t="str">
        <f>'Copy of PAG_2024_compilat_Final'!Q416</f>
        <v xml:space="preserve">Ministerul Infrastructurii și Dezvoltării Regionale </v>
      </c>
      <c r="K297" s="288"/>
      <c r="L297" s="288" t="str">
        <f>'Copy of PAG_2024_compilat_Final'!S416</f>
        <v>Secretar de stat, domeniul construcții și urbanism, 
Șipitca Veaceslav</v>
      </c>
      <c r="M297" s="288" t="str">
        <f>'Copy of PAG_2024_compilat_Final'!T416</f>
        <v>Direcția politici și reglementări în domeniul construcțiilor și locuințelor; Direcția politici și reglementări în domeniul amenajării teritoriului și urbanismului</v>
      </c>
      <c r="N297" s="288" t="str">
        <f>'Copy of PAG_2024_compilat_Final'!U416</f>
        <v xml:space="preserve">HG nr.670/2023 cu privire la aprobarea Codului urbanismului și construcțiilor </v>
      </c>
      <c r="O297" s="288" t="str">
        <f>'Copy of PAG_2024_compilat_Final'!V416</f>
        <v>Larisa Sorocovici, Direcția coordonarea politicilor publice și integrare europeană, Tel. 022 250 609</v>
      </c>
    </row>
    <row r="298" spans="1:15" ht="102">
      <c r="A298" s="287">
        <v>280</v>
      </c>
      <c r="B298" s="287" t="str">
        <f>'Copy of PAG_2024_compilat_Final'!D417</f>
        <v>Aprobarea proiectului de lege pentru crearea Fondului național pentru dezvoltarea sistemului de documente normative în construcții</v>
      </c>
      <c r="C298" s="287"/>
      <c r="D298" s="287" t="str">
        <f>'Copy of PAG_2024_compilat_Final'!F417</f>
        <v>Menținerea calității și protecției construcțiilor  prin respectarea cerințele esențiale pentru siguranța cetățenilor</v>
      </c>
      <c r="E298" s="287" t="str">
        <f>'Copy of PAG_2024_compilat_Final'!G417</f>
        <v>Proiect de lege aprobat de Guvern și transmis Parlamentului</v>
      </c>
      <c r="F298" s="298" t="str">
        <f>'Copy of PAG_2024_compilat_Final'!H417</f>
        <v xml:space="preserve"> 05.01.2024</v>
      </c>
      <c r="G298" s="298" t="str">
        <f>'Copy of PAG_2024_compilat_Final'!I417</f>
        <v xml:space="preserve"> 11.09.2024</v>
      </c>
      <c r="H298" s="298">
        <f>'Copy of PAG_2024_compilat_Final'!M417</f>
        <v>74000</v>
      </c>
      <c r="I298" s="288" t="str">
        <f>'Copy of PAG_2024_compilat_Final'!P417</f>
        <v xml:space="preserve"> 61.04</v>
      </c>
      <c r="J298" s="288" t="str">
        <f>'Copy of PAG_2024_compilat_Final'!Q417</f>
        <v xml:space="preserve">Ministerul Infrastructurii și Dezvoltării Regionale </v>
      </c>
      <c r="K298" s="288"/>
      <c r="L298" s="288" t="str">
        <f>'Copy of PAG_2024_compilat_Final'!S417</f>
        <v>Secretar de stat, domeniul construcții și urbanism, 
Șipitca Veaceslav</v>
      </c>
      <c r="M298" s="288" t="str">
        <f>'Copy of PAG_2024_compilat_Final'!T417</f>
        <v>Direcția politici și reglementări în domeniul amenajării teritoriului și urbanismului</v>
      </c>
      <c r="N298" s="288" t="str">
        <f>'Copy of PAG_2024_compilat_Final'!U417</f>
        <v xml:space="preserve">SND, 5.17. Politici şi management în domeniul dezvoltării regionale, locale și construcțiilor, alin. 6; HG nr.670/2023 cu privire la aprobarea Codului urbanismului și construcțiilor 
</v>
      </c>
      <c r="O298" s="288" t="str">
        <f>'Copy of PAG_2024_compilat_Final'!V417</f>
        <v>Larisa Sorocovici, Direcția coordonarea politicilor publice și integrare europeană, Tel. 022 250 609</v>
      </c>
    </row>
    <row r="299" spans="1:15" ht="140.25">
      <c r="A299" s="287">
        <v>281</v>
      </c>
      <c r="B299" s="287" t="str">
        <f>'Copy of PAG_2024_compilat_Final'!D418</f>
        <v>Aprobarea hotărârii de Guvern cu privire la aprobarea  Metodologiei de calculare a tarifelor la serviciile prestate de către Instituția publică „Oficiul amenajarea teritoriului, urbanism, construcții și locuințe” și Nomenclatorul serviciilor prestate de către această instituție și tarifele la aceste servicii</v>
      </c>
      <c r="C299" s="287"/>
      <c r="D299" s="287" t="str">
        <f>'Copy of PAG_2024_compilat_Final'!F418</f>
        <v>Implementarea eficientă a politicilor din domeniul urbanismului și construcțiilor pentru siguranța cetățenilor</v>
      </c>
      <c r="E299" s="287" t="str">
        <f>'Copy of PAG_2024_compilat_Final'!G418</f>
        <v>Hotărâre de Guvern aprobată</v>
      </c>
      <c r="F299" s="298" t="str">
        <f>'Copy of PAG_2024_compilat_Final'!H418</f>
        <v xml:space="preserve"> 11.12.2023</v>
      </c>
      <c r="G299" s="298" t="str">
        <f>'Copy of PAG_2024_compilat_Final'!I418</f>
        <v xml:space="preserve"> 24.04.2024</v>
      </c>
      <c r="H299" s="298">
        <f>'Copy of PAG_2024_compilat_Final'!M418</f>
        <v>74000</v>
      </c>
      <c r="I299" s="288" t="str">
        <f>'Copy of PAG_2024_compilat_Final'!P418</f>
        <v xml:space="preserve"> 61.04</v>
      </c>
      <c r="J299" s="288" t="str">
        <f>'Copy of PAG_2024_compilat_Final'!Q418</f>
        <v xml:space="preserve">Ministerul Infrastructurii și Dezvoltării Regionale </v>
      </c>
      <c r="K299" s="288"/>
      <c r="L299" s="288" t="str">
        <f>'Copy of PAG_2024_compilat_Final'!S418</f>
        <v>Secretar de stat, domeniul construcții și urbanism, 
Șipitca Veaceslav</v>
      </c>
      <c r="M299" s="288" t="str">
        <f>'Copy of PAG_2024_compilat_Final'!T418</f>
        <v>Direcția politici și reglementări în domeniul amenajării teritoriului și urbanismului</v>
      </c>
      <c r="N299" s="288" t="str">
        <f>'Copy of PAG_2024_compilat_Final'!U418</f>
        <v>HG nr.633/2023 cu privire la organizare și funcționarea instituției publice Oficiul amenajarea teritoriului, urbanism, construcții și locuințe pct. 15, subpct.3)</v>
      </c>
      <c r="O299" s="288" t="str">
        <f>'Copy of PAG_2024_compilat_Final'!V418</f>
        <v>Larisa Sorocovici, Direcția coordonarea politicilor publice și integrare europeană, Tel. 022 250 609</v>
      </c>
    </row>
    <row r="300" spans="1:15" ht="127.5">
      <c r="A300" s="287">
        <v>282</v>
      </c>
      <c r="B300" s="287" t="str">
        <f>'Copy of PAG_2024_compilat_Final'!D419</f>
        <v>Aprobarea hotărârii de Guvern cu privire la aprobarea Regulamentului cu privire la prestarea serviciilor comunale și necomunale, folosirea, exploatarea și administrarea locuințelor</v>
      </c>
      <c r="C300" s="287"/>
      <c r="D300" s="287" t="str">
        <f>'Copy of PAG_2024_compilat_Final'!F419</f>
        <v>Perfecționarea și transparentizarea procesului de administrare și exploatare a blocurilor locative</v>
      </c>
      <c r="E300" s="287" t="str">
        <f>'Copy of PAG_2024_compilat_Final'!G419</f>
        <v>Hotărâre de Guvern aprobată</v>
      </c>
      <c r="F300" s="298" t="str">
        <f>'Copy of PAG_2024_compilat_Final'!H419</f>
        <v xml:space="preserve"> 23.08.2023</v>
      </c>
      <c r="G300" s="298" t="str">
        <f>'Copy of PAG_2024_compilat_Final'!I419</f>
        <v xml:space="preserve"> 21.02.2024</v>
      </c>
      <c r="H300" s="298">
        <f>'Copy of PAG_2024_compilat_Final'!M419</f>
        <v>74000</v>
      </c>
      <c r="I300" s="288" t="str">
        <f>'Copy of PAG_2024_compilat_Final'!P419</f>
        <v>Bugetul de stat, suportul experților ce oferă asistență tehnică Ministerului Energiei 
partener de dezvoltare -PNUD</v>
      </c>
      <c r="J300" s="288" t="str">
        <f>'Copy of PAG_2024_compilat_Final'!Q419</f>
        <v xml:space="preserve">Ministerul Infrastructurii și Dezvoltării Regionale </v>
      </c>
      <c r="K300" s="288" t="str">
        <f>'Copy of PAG_2024_compilat_Final'!R419</f>
        <v>Ministerul Energiei</v>
      </c>
      <c r="L300" s="288" t="str">
        <f>'Copy of PAG_2024_compilat_Final'!S419</f>
        <v>Secretar de stat, domeniul construcții și urbanism, 
Șipitca Veaceslav</v>
      </c>
      <c r="M300" s="288" t="str">
        <f>'Copy of PAG_2024_compilat_Final'!T419</f>
        <v>Direcția politici și reglementări în domeniul construcțiilor și locuințelor</v>
      </c>
      <c r="N300" s="288" t="str">
        <f>'Copy of PAG_2024_compilat_Final'!U419</f>
        <v>Legea nr.187/2022 cu privire la condominiu</v>
      </c>
      <c r="O300" s="288" t="str">
        <f>'Copy of PAG_2024_compilat_Final'!V419</f>
        <v>Larisa Sorocovici, Direcția coordonarea politicilor publice și integrare europeană, Tel. 022 250 609</v>
      </c>
    </row>
    <row r="301" spans="1:15" ht="102">
      <c r="A301" s="287">
        <v>283</v>
      </c>
      <c r="B301" s="287" t="str">
        <f>'Copy of PAG_2024_compilat_Final'!D420</f>
        <v>Aprobarea hotărârii de Guvern cu privire la aprobarea Regulamentului privind metodologia de calcul a taxei pentru eliberarea certificatului de urbanism și autorizației de construire</v>
      </c>
      <c r="C301" s="287"/>
      <c r="D301" s="287" t="str">
        <f>'Copy of PAG_2024_compilat_Final'!F420</f>
        <v>Stabilirea unei proceduri corecte și echitabile pentru calcularea taxelor pentru eliberarea actelor permisive în domeniul construcțiilor</v>
      </c>
      <c r="E301" s="287" t="str">
        <f>'Copy of PAG_2024_compilat_Final'!G420</f>
        <v>Hotărâre de Guvern aprobată</v>
      </c>
      <c r="F301" s="298" t="str">
        <f>'Copy of PAG_2024_compilat_Final'!H420</f>
        <v xml:space="preserve"> 24.01.2024</v>
      </c>
      <c r="G301" s="298" t="str">
        <f>'Copy of PAG_2024_compilat_Final'!I420</f>
        <v xml:space="preserve"> 10.05.2024</v>
      </c>
      <c r="H301" s="298">
        <f>'Copy of PAG_2024_compilat_Final'!M420</f>
        <v>74000</v>
      </c>
      <c r="I301" s="288" t="str">
        <f>'Copy of PAG_2024_compilat_Final'!P420</f>
        <v xml:space="preserve"> 61.04</v>
      </c>
      <c r="J301" s="288" t="str">
        <f>'Copy of PAG_2024_compilat_Final'!Q420</f>
        <v xml:space="preserve">Ministerul Infrastructurii și Dezvoltării Regionale </v>
      </c>
      <c r="K301" s="288"/>
      <c r="L301" s="288" t="str">
        <f>'Copy of PAG_2024_compilat_Final'!S420</f>
        <v>Secretar de stat, domeniul construcții și urbanism, 
Șipitca Veaceslav</v>
      </c>
      <c r="M301" s="288" t="str">
        <f>'Copy of PAG_2024_compilat_Final'!T420</f>
        <v>Direcția politici și reglementări în domeniul construcțiilor și locuințelor; Direcția politici și reglementări în domeniul amenajării teritoriului și urbanismului</v>
      </c>
      <c r="N301" s="288" t="str">
        <f>'Copy of PAG_2024_compilat_Final'!U420</f>
        <v>SND, 5.17. Politici şi management în domeniul dezvoltării regionale, locale și construcțiilor, alin. 6; Codul urbanismului și construcțiilor</v>
      </c>
      <c r="O301" s="288" t="str">
        <f>'Copy of PAG_2024_compilat_Final'!V420</f>
        <v>Larisa Sorocovici, Direcția coordonarea politicilor publice și integrare europeană, Tel. 022 250 609</v>
      </c>
    </row>
    <row r="302" spans="1:15" ht="140.25">
      <c r="A302" s="287">
        <v>284</v>
      </c>
      <c r="B302" s="287" t="str">
        <f>'Copy of PAG_2024_compilat_Final'!D421</f>
        <v>Aprobarea hotărârii de Guvern cu privire la aprobarea Regulamentului privind elaborarea Certificatului de urbanism informativ și Certificatului de urbanism pentru proiectare, în cazul lipsei documentației de urbanism, pentru localitățile rurale cu o populație ce nu depășește 3000 locuitori</v>
      </c>
      <c r="C302" s="287"/>
      <c r="D302" s="287" t="str">
        <f>'Copy of PAG_2024_compilat_Final'!F421</f>
        <v>Stabilirea unei proceduri simplificate pentru eliberarea actelor permisive în domeniul construcțiilor în unele localitățile care nu dispun de documentație de urbanism</v>
      </c>
      <c r="E302" s="287" t="str">
        <f>'Copy of PAG_2024_compilat_Final'!G421</f>
        <v>Hotărâre de Guvern aprobată</v>
      </c>
      <c r="F302" s="298" t="str">
        <f>'Copy of PAG_2024_compilat_Final'!H421</f>
        <v xml:space="preserve"> 24.01.2024</v>
      </c>
      <c r="G302" s="298" t="str">
        <f>'Copy of PAG_2024_compilat_Final'!I421</f>
        <v xml:space="preserve"> 10.07.2024</v>
      </c>
      <c r="H302" s="298">
        <f>'Copy of PAG_2024_compilat_Final'!M421</f>
        <v>74000</v>
      </c>
      <c r="I302" s="288" t="str">
        <f>'Copy of PAG_2024_compilat_Final'!P421</f>
        <v xml:space="preserve"> 61.04</v>
      </c>
      <c r="J302" s="288" t="str">
        <f>'Copy of PAG_2024_compilat_Final'!Q421</f>
        <v xml:space="preserve">Ministerul Infrastructurii și Dezvoltării Regionale </v>
      </c>
      <c r="K302" s="288"/>
      <c r="L302" s="288" t="str">
        <f>'Copy of PAG_2024_compilat_Final'!S421</f>
        <v>Secretar de stat, domeniul construcții și urbanism, 
Șipitca Veaceslav</v>
      </c>
      <c r="M302" s="288" t="str">
        <f>'Copy of PAG_2024_compilat_Final'!T421</f>
        <v>Direcția politici și reglementări în domeniul amenajării teritoriului și urbanismului</v>
      </c>
      <c r="N302" s="288" t="str">
        <f>'Copy of PAG_2024_compilat_Final'!U421</f>
        <v>SND, 5.17. Politici şi management în domeniul dezvoltării regionale, locale și construcțiilor, alin. 6; Codul urbanismului și construcțiilor</v>
      </c>
      <c r="O302" s="288" t="str">
        <f>'Copy of PAG_2024_compilat_Final'!V421</f>
        <v>Larisa Sorocovici, Direcția coordonarea politicilor publice și integrare europeană, Tel. 022 250 609</v>
      </c>
    </row>
    <row r="303" spans="1:15" ht="63.75">
      <c r="A303" s="287">
        <v>286</v>
      </c>
      <c r="B303" s="287" t="str">
        <f>'Copy of PAG_2024_compilat_Final'!D422</f>
        <v>Modificarea Hotărârii de Guvern nr.499/2000 despre aprobarea Regulamentului-cadru privind activitatea organelor locale de arhitectură şi urbanism</v>
      </c>
      <c r="C303" s="287"/>
      <c r="D303" s="287" t="str">
        <f>'Copy of PAG_2024_compilat_Final'!F422</f>
        <v xml:space="preserve">Eficientizarea activității  organelor locale de arhitectură şi urbanism </v>
      </c>
      <c r="E303" s="287" t="str">
        <f>'Copy of PAG_2024_compilat_Final'!G422</f>
        <v>Hotărâre de Guvern aprobată</v>
      </c>
      <c r="F303" s="298" t="str">
        <f>'Copy of PAG_2024_compilat_Final'!H422</f>
        <v xml:space="preserve"> 05.01.2024</v>
      </c>
      <c r="G303" s="298" t="str">
        <f>'Copy of PAG_2024_compilat_Final'!I422</f>
        <v xml:space="preserve"> 18.09.2024</v>
      </c>
      <c r="H303" s="298">
        <f>'Copy of PAG_2024_compilat_Final'!M422</f>
        <v>74000</v>
      </c>
      <c r="I303" s="288" t="str">
        <f>'Copy of PAG_2024_compilat_Final'!P422</f>
        <v xml:space="preserve"> 61.04</v>
      </c>
      <c r="J303" s="288" t="str">
        <f>'Copy of PAG_2024_compilat_Final'!Q422</f>
        <v xml:space="preserve">Ministerul Infrastructurii și Dezvoltării Regionale </v>
      </c>
      <c r="K303" s="288"/>
      <c r="L303" s="288" t="str">
        <f>'Copy of PAG_2024_compilat_Final'!S422</f>
        <v>Secretar de stat, domeniul construcții și urbanism, 
Șipitca Veaceslav</v>
      </c>
      <c r="M303" s="288" t="str">
        <f>'Copy of PAG_2024_compilat_Final'!T422</f>
        <v>Direcția politici și reglementări în domeniul amenajării teritoriului și urbanismului</v>
      </c>
      <c r="N303" s="288" t="str">
        <f>'Copy of PAG_2024_compilat_Final'!U422</f>
        <v>Codul urbanismului și construcțiilor</v>
      </c>
      <c r="O303" s="288" t="str">
        <f>'Copy of PAG_2024_compilat_Final'!V422</f>
        <v>Larisa Sorocovici, Direcția coordonarea politicilor publice și integrare europeană, Tel. 022 250 609</v>
      </c>
    </row>
    <row r="304" spans="1:15" ht="165.75">
      <c r="A304" s="287">
        <v>287</v>
      </c>
      <c r="B304" s="287" t="str">
        <f>'Copy of PAG_2024_compilat_Final'!D423</f>
        <v>Modificarea Hotărârii de Guvern nr.916/2020 cu privire la aprobarea Programului național
de dezvoltare a orașelor-poli de creștere în Republica Moldova pentru anii 2021-2027</v>
      </c>
      <c r="C304" s="287"/>
      <c r="D304" s="287" t="str">
        <f>'Copy of PAG_2024_compilat_Final'!F423</f>
        <v>Introducerea modificărilor în actul normativ ca urmare a evaluării implementării și actualizării conform Hotărârii Guvernului nr.386/2020 cu privire la planificarea, elaborarea, aprobarea, implementarea, monitorizarea și evaluarea documentelor de politici publice</v>
      </c>
      <c r="E304" s="287" t="str">
        <f>'Copy of PAG_2024_compilat_Final'!G423</f>
        <v>Hotărâre de Guvern aprobată</v>
      </c>
      <c r="F304" s="298" t="str">
        <f>'Copy of PAG_2024_compilat_Final'!H423</f>
        <v xml:space="preserve"> 04.03.2024</v>
      </c>
      <c r="G304" s="298" t="str">
        <f>'Copy of PAG_2024_compilat_Final'!I423</f>
        <v xml:space="preserve"> 04.09.2024</v>
      </c>
      <c r="H304" s="298">
        <f>'Copy of PAG_2024_compilat_Final'!M423</f>
        <v>29600</v>
      </c>
      <c r="I304" s="288" t="str">
        <f>'Copy of PAG_2024_compilat_Final'!P423</f>
        <v xml:space="preserve"> 61.01</v>
      </c>
      <c r="J304" s="288" t="str">
        <f>'Copy of PAG_2024_compilat_Final'!Q423</f>
        <v xml:space="preserve">Ministerul Infrastructurii și Dezvoltării Regionale </v>
      </c>
      <c r="K304" s="288" t="str">
        <f>'Copy of PAG_2024_compilat_Final'!R423</f>
        <v>Agenția de Dezvoltare Regională Nord; 
Agenția de Dezvoltare Regională Centru; Agenția de Dezvoltare Regională Sud; Agenția de Dezvoltare Regională UTA Găgăuzia</v>
      </c>
      <c r="L304" s="288" t="str">
        <f>'Copy of PAG_2024_compilat_Final'!S423</f>
        <v>Secretar de stat, domeniul dezvoltare regională, Mardare Ana</v>
      </c>
      <c r="M304" s="288" t="str">
        <f>'Copy of PAG_2024_compilat_Final'!T423</f>
        <v xml:space="preserve">Direcția politici de dezvoltare regională și locală </v>
      </c>
      <c r="N304" s="288" t="str">
        <f>'Copy of PAG_2024_compilat_Final'!U423</f>
        <v xml:space="preserve">PN20, acțiunea 1. Modernizarea satelor și orașelor; SNDR, OG 1.1.
</v>
      </c>
      <c r="O304" s="288" t="str">
        <f>'Copy of PAG_2024_compilat_Final'!V423</f>
        <v>Larisa Sorocovici, Direcția coordonarea politicilor publice și integrare europeană, Tel. 022 250 609</v>
      </c>
    </row>
    <row r="305" spans="1:15" ht="165.75">
      <c r="A305" s="287">
        <v>288</v>
      </c>
      <c r="B305" s="287" t="str">
        <f>'Copy of PAG_2024_compilat_Final'!D424</f>
        <v>Modificarea Hotărârii de Guvern nr.40/2022 cu privire la aprobarea Strategiei naționale de dezvoltare regională 2022-2028</v>
      </c>
      <c r="C305" s="287"/>
      <c r="D305" s="287" t="str">
        <f>'Copy of PAG_2024_compilat_Final'!F424</f>
        <v>Introducerea modificărilor în actul normativ ca urmare a evaluării intermediare conform Hotărârii Guvernului nr.386/2020 cu privire la planificarea, elaborarea, aprobarea, implementarea, monitorizarea și evaluarea documentelor de politici publice</v>
      </c>
      <c r="E305" s="287" t="str">
        <f>'Copy of PAG_2024_compilat_Final'!G424</f>
        <v>Hotărâre de Guvern aprobată</v>
      </c>
      <c r="F305" s="298" t="str">
        <f>'Copy of PAG_2024_compilat_Final'!H424</f>
        <v xml:space="preserve"> 05.01.2024</v>
      </c>
      <c r="G305" s="298" t="str">
        <f>'Copy of PAG_2024_compilat_Final'!I424</f>
        <v xml:space="preserve"> 26.06.2024</v>
      </c>
      <c r="H305" s="298">
        <f>'Copy of PAG_2024_compilat_Final'!M424</f>
        <v>29600</v>
      </c>
      <c r="I305" s="288" t="str">
        <f>'Copy of PAG_2024_compilat_Final'!P424</f>
        <v xml:space="preserve"> 61.01</v>
      </c>
      <c r="J305" s="288" t="str">
        <f>'Copy of PAG_2024_compilat_Final'!Q424</f>
        <v xml:space="preserve">Ministerul Infrastructurii și Dezvoltării Regionale </v>
      </c>
      <c r="K305" s="288" t="str">
        <f>'Copy of PAG_2024_compilat_Final'!R424</f>
        <v>Agenția de Dezvoltare Regională Nord; 
Agenția de Dezvoltare Regională Centru; Agenția de Dezvoltare Regională Sud; Agenția de Dezvoltare Regională UTA Găgăuzia</v>
      </c>
      <c r="L305" s="288" t="str">
        <f>'Copy of PAG_2024_compilat_Final'!S424</f>
        <v>Secretar de stat, domeniul dezvoltare regională, Mardare Ana</v>
      </c>
      <c r="M305" s="288" t="str">
        <f>'Copy of PAG_2024_compilat_Final'!T424</f>
        <v xml:space="preserve">Direcția politici de dezvoltare regională și locală </v>
      </c>
      <c r="N305" s="288" t="str">
        <f>'Copy of PAG_2024_compilat_Final'!U424</f>
        <v xml:space="preserve">SND 5.17. Politici şi management în domeniul dezvoltării regionale, locale și construcțiilor, alin. 3
</v>
      </c>
      <c r="O305" s="288" t="str">
        <f>'Copy of PAG_2024_compilat_Final'!V424</f>
        <v>Larisa Sorocovici, Direcția coordonarea politicilor publice și integrare europeană, Tel. 022 250 609</v>
      </c>
    </row>
    <row r="306" spans="1:15" ht="204">
      <c r="A306" s="287">
        <v>289</v>
      </c>
      <c r="B306" s="287" t="str">
        <f>'Copy of PAG_2024_compilat_Final'!D425</f>
        <v>Modificarea Hotărârii de Guvern nr.23/2022 cu privire la aprobarea Documentului unic de program pentru anii 2022-2024</v>
      </c>
      <c r="C306" s="287"/>
      <c r="D306" s="287" t="str">
        <f>'Copy of PAG_2024_compilat_Final'!F425</f>
        <v>Aducerea în concordanță cu cadrul normativ în vigoare Legea nr.27/2022 și Hotărârea Guvernului nr.152/2022</v>
      </c>
      <c r="E306" s="287" t="str">
        <f>'Copy of PAG_2024_compilat_Final'!G425</f>
        <v>Hotărâre de Guvern aprobată</v>
      </c>
      <c r="F306" s="298" t="str">
        <f>'Copy of PAG_2024_compilat_Final'!H425</f>
        <v xml:space="preserve"> 03.01.2024</v>
      </c>
      <c r="G306" s="298" t="str">
        <f>'Copy of PAG_2024_compilat_Final'!I425</f>
        <v xml:space="preserve"> 03.04.2024</v>
      </c>
      <c r="H306" s="298">
        <f>'Copy of PAG_2024_compilat_Final'!M425</f>
        <v>22200</v>
      </c>
      <c r="I306" s="288" t="str">
        <f>'Copy of PAG_2024_compilat_Final'!P425</f>
        <v xml:space="preserve"> 61.01</v>
      </c>
      <c r="J306" s="288" t="str">
        <f>'Copy of PAG_2024_compilat_Final'!Q425</f>
        <v xml:space="preserve">Ministerul Infrastructurii și Dezvoltării Regionale </v>
      </c>
      <c r="K306" s="288" t="str">
        <f>'Copy of PAG_2024_compilat_Final'!R425</f>
        <v xml:space="preserve">Agenția de Dezvoltare Regională Nord; 
Agenția de Dezvoltare Regională Centru; Agenția de Dezvoltare Regională Sud; Agenția de Dezvoltare Regională UTA Găgăuzia; Oficiul Național de Dezvoltare Regională și Locală </v>
      </c>
      <c r="L306" s="288" t="str">
        <f>'Copy of PAG_2024_compilat_Final'!S425</f>
        <v>Secretar de stat, domeniul dezvoltare regională, Mardare Ana</v>
      </c>
      <c r="M306" s="288" t="str">
        <f>'Copy of PAG_2024_compilat_Final'!T425</f>
        <v xml:space="preserve">Direcția politici de dezvoltare regională și locală </v>
      </c>
      <c r="N306" s="288" t="str">
        <f>'Copy of PAG_2024_compilat_Final'!U425</f>
        <v xml:space="preserve">PAG, Cap. V/ Infrastructura și Dezvoltare regională, alin. 14;
PN20, acțiunea 1 Modernizarea satelor și orașelor; 5.17 Politici şi management în domeniul dezvoltării regionale, locale și construcțiilor; SNDR 2022-2028; ODD , acțiunea 6.1.
</v>
      </c>
      <c r="O306" s="288" t="str">
        <f>'Copy of PAG_2024_compilat_Final'!V425</f>
        <v>Larisa Sorocovici, Direcția coordonarea politicilor publice și integrare europeană, Tel. 022 250 609</v>
      </c>
    </row>
    <row r="307" spans="1:15" ht="153">
      <c r="A307" s="287">
        <v>290</v>
      </c>
      <c r="B307" s="287" t="str">
        <f>'Copy of PAG_2024_compilat_Final'!D426</f>
        <v>Aprobarea hotărârii de Guvern cu privire la aprobarea Programului Național de Dezvoltare Locală 2023-2027</v>
      </c>
      <c r="C307" s="287"/>
      <c r="D307" s="287" t="str">
        <f>'Copy of PAG_2024_compilat_Final'!F426</f>
        <v>Accelerarea ritmului de echipare a unităților administrativ-teritoriale cu dotările de bază de infrastructură tehnico-edilitară și socială, în vederea îmbunătățirii condițiilor de trai, creșterii atractivității investiționale și asigurării dezvoltării durabile a localităților Republicii Moldova</v>
      </c>
      <c r="E307" s="287" t="str">
        <f>'Copy of PAG_2024_compilat_Final'!G426</f>
        <v>Document de politici aprobat</v>
      </c>
      <c r="F307" s="298" t="str">
        <f>'Copy of PAG_2024_compilat_Final'!H426</f>
        <v xml:space="preserve"> 13.03.2023 </v>
      </c>
      <c r="G307" s="298" t="str">
        <f>'Copy of PAG_2024_compilat_Final'!I426</f>
        <v xml:space="preserve"> 07.02.2024</v>
      </c>
      <c r="H307" s="298">
        <f>'Copy of PAG_2024_compilat_Final'!M426</f>
        <v>29600</v>
      </c>
      <c r="I307" s="288" t="str">
        <f>'Copy of PAG_2024_compilat_Final'!P426</f>
        <v xml:space="preserve"> 61.01</v>
      </c>
      <c r="J307" s="288" t="str">
        <f>'Copy of PAG_2024_compilat_Final'!Q426</f>
        <v xml:space="preserve">Ministerul Infrastructurii și Dezvoltării Regionale </v>
      </c>
      <c r="K307" s="288" t="str">
        <f>'Copy of PAG_2024_compilat_Final'!R426</f>
        <v xml:space="preserve">Oficiul Național de Dezvoltare Regională și Locală </v>
      </c>
      <c r="L307" s="288" t="str">
        <f>'Copy of PAG_2024_compilat_Final'!S426</f>
        <v>Secretar de stat, domeniul dezvoltare regională, Mardare Ana</v>
      </c>
      <c r="M307" s="288" t="str">
        <f>'Copy of PAG_2024_compilat_Final'!T426</f>
        <v xml:space="preserve">Direcția politici de dezvoltare regională și locală </v>
      </c>
      <c r="N307" s="288" t="str">
        <f>'Copy of PAG_2024_compilat_Final'!U426</f>
        <v>PN20, acțiunea 1. Modernizarea satelor și orașelor</v>
      </c>
      <c r="O307" s="288" t="str">
        <f>'Copy of PAG_2024_compilat_Final'!V426</f>
        <v>Larisa Sorocovici, Direcția coordonarea politicilor publice și integrare europeană, Tel. 022 250 609</v>
      </c>
    </row>
    <row r="308" spans="1:15" ht="76.5">
      <c r="A308" s="287">
        <v>291</v>
      </c>
      <c r="B308" s="287" t="str">
        <f>'Copy of PAG_2024_compilat_Final'!D427</f>
        <v xml:space="preserve">Aprobarea hotărârii de Guvern cu privire la aprobarea Programului  Național de accelerare a dezvoltării mun. Bălți în calitate de pol de dezvoltare 2024 – 2028 </v>
      </c>
      <c r="C308" s="287"/>
      <c r="D308" s="287" t="str">
        <f>'Copy of PAG_2024_compilat_Final'!F427</f>
        <v>Consolidarea rolului mun. Bălți în calitate de pol de dezvoltare și al doilea oraș al țării. Creșterea economică, bunăstarea și ocuparea forței de muncă</v>
      </c>
      <c r="E308" s="287" t="str">
        <f>'Copy of PAG_2024_compilat_Final'!G427</f>
        <v>Document de politici aprobat</v>
      </c>
      <c r="F308" s="298" t="str">
        <f>'Copy of PAG_2024_compilat_Final'!H427</f>
        <v xml:space="preserve"> 10.10.2023</v>
      </c>
      <c r="G308" s="298" t="str">
        <f>'Copy of PAG_2024_compilat_Final'!I427</f>
        <v xml:space="preserve"> 20.03.2024</v>
      </c>
      <c r="H308" s="298">
        <f>'Copy of PAG_2024_compilat_Final'!M427</f>
        <v>22200</v>
      </c>
      <c r="I308" s="288" t="str">
        <f>'Copy of PAG_2024_compilat_Final'!P427</f>
        <v xml:space="preserve"> 61.01</v>
      </c>
      <c r="J308" s="288" t="str">
        <f>'Copy of PAG_2024_compilat_Final'!Q427</f>
        <v xml:space="preserve">Ministerul Infrastructurii și Dezvoltării Regionale </v>
      </c>
      <c r="K308" s="288" t="str">
        <f>'Copy of PAG_2024_compilat_Final'!R427</f>
        <v xml:space="preserve">Agenția de Dezvoltare Regională Nord </v>
      </c>
      <c r="L308" s="288" t="str">
        <f>'Copy of PAG_2024_compilat_Final'!S427</f>
        <v>Secretar de stat, domeniul dezvoltare regională, Mardare Ana</v>
      </c>
      <c r="M308" s="288" t="str">
        <f>'Copy of PAG_2024_compilat_Final'!T427</f>
        <v xml:space="preserve">Direcția politici de dezvoltare regională și locală </v>
      </c>
      <c r="N308" s="288" t="str">
        <f>'Copy of PAG_2024_compilat_Final'!U427</f>
        <v>SNDR 2022-2028</v>
      </c>
      <c r="O308" s="288" t="str">
        <f>'Copy of PAG_2024_compilat_Final'!V427</f>
        <v>Larisa Sorocovici, Direcția coordonarea politicilor publice și integrare europeană, Tel. 022 250 609</v>
      </c>
    </row>
    <row r="309" spans="1:15" ht="102">
      <c r="A309" s="287">
        <v>292</v>
      </c>
      <c r="B309" s="287" t="str">
        <f>'Copy of PAG_2024_compilat_Final'!D428</f>
        <v>Modificarea Hotărârii de Guvern nr.506/2019 pentru aprobarea Procedurii-cadru privind organizarea, derularea și atribuirea contractelor de delegare a gestiunii serviciului public de alimentare cu apă și de canalizare</v>
      </c>
      <c r="C309" s="287"/>
      <c r="D309" s="287" t="str">
        <f>'Copy of PAG_2024_compilat_Final'!F428</f>
        <v>Asigurarea dreptului operatorilor noi înființați de a participa la licitațiile publice de atribuirea contractelor de delegare a gestiunii serviciului public de alimentare cu apă și de canalizare</v>
      </c>
      <c r="E309" s="287" t="str">
        <f>'Copy of PAG_2024_compilat_Final'!G428</f>
        <v>Hotărâre de Guvern aprobată</v>
      </c>
      <c r="F309" s="298" t="str">
        <f>'Copy of PAG_2024_compilat_Final'!H428</f>
        <v xml:space="preserve"> 02.01.2024</v>
      </c>
      <c r="G309" s="298" t="str">
        <f>'Copy of PAG_2024_compilat_Final'!I428</f>
        <v xml:space="preserve"> 14.08.2024</v>
      </c>
      <c r="H309" s="298">
        <f>'Copy of PAG_2024_compilat_Final'!M428</f>
        <v>22200</v>
      </c>
      <c r="I309" s="288" t="str">
        <f>'Copy of PAG_2024_compilat_Final'!P428</f>
        <v xml:space="preserve"> 75.03</v>
      </c>
      <c r="J309" s="288" t="str">
        <f>'Copy of PAG_2024_compilat_Final'!Q428</f>
        <v xml:space="preserve">Ministerul Infrastructurii și Dezvoltării Regionale </v>
      </c>
      <c r="K309" s="288" t="str">
        <f>'Copy of PAG_2024_compilat_Final'!R428</f>
        <v>Agenția Națională pentru Reglementare în Energetică</v>
      </c>
      <c r="L309" s="288" t="str">
        <f>'Copy of PAG_2024_compilat_Final'!S428</f>
        <v>Secretar de stat, domeniul dezvoltare regională, Mardare Ana</v>
      </c>
      <c r="M309" s="288" t="str">
        <f>'Copy of PAG_2024_compilat_Final'!T428</f>
        <v>Direcția politici în domeniul aprovizionării cu apă și sanitație</v>
      </c>
      <c r="N309" s="288" t="str">
        <f>'Copy of PAG_2024_compilat_Final'!U428</f>
        <v xml:space="preserve">SND, 5.17. Politici şi management în domeniul dezvoltării regionale, locale și construcțiilor, alin.4
</v>
      </c>
      <c r="O309" s="288" t="str">
        <f>'Copy of PAG_2024_compilat_Final'!V428</f>
        <v>Larisa Sorocovici, Direcția coordonarea politicilor publice și integrare europeană, Tel. 022 250 609</v>
      </c>
    </row>
    <row r="310" spans="1:15" ht="89.25">
      <c r="A310" s="287">
        <v>293</v>
      </c>
      <c r="B310" s="287" t="str">
        <f>'Copy of PAG_2024_compilat_Final'!D429</f>
        <v>Modificarea Hotărârii de Guvern nr.199/2014 cu privire la aprobarea Strategiei de alimentare cu apă şi sanitație (2014 – 2030)​</v>
      </c>
      <c r="C310" s="287"/>
      <c r="D310" s="287" t="str">
        <f>'Copy of PAG_2024_compilat_Final'!F429</f>
        <v xml:space="preserve">Ajustarea țintelor stabilite în  Strategia de alimentare cu apă şi sanitație (2014 – 2030)​ la țintele stabilite în Strategia Națională de Dezvoltare „Moldova Europeană 2030” </v>
      </c>
      <c r="E310" s="287" t="str">
        <f>'Copy of PAG_2024_compilat_Final'!G429</f>
        <v>Hotărâre de Guvern aprobată</v>
      </c>
      <c r="F310" s="298" t="str">
        <f>'Copy of PAG_2024_compilat_Final'!H429</f>
        <v xml:space="preserve"> 01.11.2023</v>
      </c>
      <c r="G310" s="298" t="str">
        <f>'Copy of PAG_2024_compilat_Final'!I429</f>
        <v xml:space="preserve"> 21.02.2024</v>
      </c>
      <c r="H310" s="298">
        <f>'Copy of PAG_2024_compilat_Final'!M429</f>
        <v>29600</v>
      </c>
      <c r="I310" s="288" t="str">
        <f>'Copy of PAG_2024_compilat_Final'!P429</f>
        <v xml:space="preserve"> 75.03</v>
      </c>
      <c r="J310" s="288" t="str">
        <f>'Copy of PAG_2024_compilat_Final'!Q429</f>
        <v xml:space="preserve">Ministerul Infrastructurii și Dezvoltării Regionale </v>
      </c>
      <c r="K310" s="288"/>
      <c r="L310" s="288" t="str">
        <f>'Copy of PAG_2024_compilat_Final'!S429</f>
        <v>Secretar de stat, domeniul dezvoltare regională, Mardare Ana</v>
      </c>
      <c r="M310" s="288" t="str">
        <f>'Copy of PAG_2024_compilat_Final'!T429</f>
        <v>Direcția politici în domeniul aprovizionării cu apă și sanitație</v>
      </c>
      <c r="N310" s="288" t="str">
        <f>'Copy of PAG_2024_compilat_Final'!U429</f>
        <v xml:space="preserve">SND, 5.17. Politici şi management în domeniul dezvoltării regionale, locale și construcțiilor, alin.4
</v>
      </c>
      <c r="O310" s="288" t="str">
        <f>'Copy of PAG_2024_compilat_Final'!V429</f>
        <v>Larisa Sorocovici, Direcția coordonarea politicilor publice și integrare europeană, Tel. 022 250 609</v>
      </c>
    </row>
    <row r="311" spans="1:15" ht="114.75">
      <c r="A311" s="287">
        <v>294</v>
      </c>
      <c r="B311" s="287" t="str">
        <f>'Copy of PAG_2024_compilat_Final'!D430</f>
        <v>Modificarea Hotărârii de Guvern nr.870/2020 cu privire la aprobarea Regulamentului privind autorizarea zborurilor și utilizarea spațiului aerian național de către aeronavele civile și de stat</v>
      </c>
      <c r="C311" s="287"/>
      <c r="D311" s="287" t="str">
        <f>'Copy of PAG_2024_compilat_Final'!F430</f>
        <v>Actualizarea procedurii de autorizare a zborurilor în spațiul aerian național, precum şi condițiile în care decolarea şi aterizarea aeronavelor civile se pot efectua şi de pe/pe alte terenuri decât aerodromurile</v>
      </c>
      <c r="E311" s="287" t="str">
        <f>'Copy of PAG_2024_compilat_Final'!G430</f>
        <v>Hotărâre de Guvern aprobată</v>
      </c>
      <c r="F311" s="298" t="str">
        <f>'Copy of PAG_2024_compilat_Final'!H430</f>
        <v xml:space="preserve"> 02.05.2024</v>
      </c>
      <c r="G311" s="298" t="str">
        <f>'Copy of PAG_2024_compilat_Final'!I430</f>
        <v xml:space="preserve"> 25.09.2024</v>
      </c>
      <c r="H311" s="298">
        <f>'Copy of PAG_2024_compilat_Final'!M430</f>
        <v>106560</v>
      </c>
      <c r="I311" s="288" t="str">
        <f>'Copy of PAG_2024_compilat_Final'!P430</f>
        <v xml:space="preserve"> 64.06</v>
      </c>
      <c r="J311" s="288" t="str">
        <f>'Copy of PAG_2024_compilat_Final'!Q430</f>
        <v>Ministerul Infrastructurii și Dezvoltării Regionale</v>
      </c>
      <c r="K311" s="288" t="str">
        <f>'Copy of PAG_2024_compilat_Final'!R430</f>
        <v xml:space="preserve">Autoritatea Aeronautică Civilă </v>
      </c>
      <c r="L311" s="288" t="str">
        <f>'Copy of PAG_2024_compilat_Final'!S430</f>
        <v>Secretar de stat, domeniul transport, Păscăluță Mircea</v>
      </c>
      <c r="M311" s="288" t="str">
        <f>'Copy of PAG_2024_compilat_Final'!T430</f>
        <v>Serviciul politici în domeniul transportului aerian</v>
      </c>
      <c r="N311" s="288" t="str">
        <f>'Copy of PAG_2024_compilat_Final'!U430</f>
        <v xml:space="preserve">PNA, cap 14. Transport; Codul aerian nr.301/2017         </v>
      </c>
      <c r="O311" s="288" t="str">
        <f>'Copy of PAG_2024_compilat_Final'!V430</f>
        <v>Larisa Sorocovici, Direcția coordonarea politicilor publice și integrare europeană, Tel. 022 250 609</v>
      </c>
    </row>
    <row r="312" spans="1:15" ht="114.75">
      <c r="A312" s="287">
        <v>295</v>
      </c>
      <c r="B312" s="287" t="str">
        <f>'Copy of PAG_2024_compilat_Final'!D431</f>
        <v>[UE] Modificarea Hotărârii de Guvern nr.641/2019 pentru aprobarea Regulamentului privind menținerea navigabilității aeronavelor și a produselor, reperelor și dispozitivelor aeronautice și autorizarea întreprinderilor și a personalului cu atribuții în domeniu</v>
      </c>
      <c r="C312" s="287" t="str">
        <f>'Copy of PAG_2024_compilat_Final'!E431</f>
        <v>Regulamentul (UE) nr.1321/2014</v>
      </c>
      <c r="D312" s="287" t="str">
        <f>'Copy of PAG_2024_compilat_Final'!F431</f>
        <v>Actualizarea cerințelor privind menținerea navigabilității aeronavelor și a produselor, reperelor și dispozitivelor aeronautice și autorizarea întreprinderilor și a personalului cu atribuții în domeniu</v>
      </c>
      <c r="E312" s="287" t="str">
        <f>'Copy of PAG_2024_compilat_Final'!G431</f>
        <v>Hotărâre de Guvern aprobată</v>
      </c>
      <c r="F312" s="298" t="str">
        <f>'Copy of PAG_2024_compilat_Final'!H431</f>
        <v xml:space="preserve"> 02.05.2024</v>
      </c>
      <c r="G312" s="298" t="str">
        <f>'Copy of PAG_2024_compilat_Final'!I431</f>
        <v xml:space="preserve"> 25.09.2024</v>
      </c>
      <c r="H312" s="298">
        <f>'Copy of PAG_2024_compilat_Final'!M431</f>
        <v>106560</v>
      </c>
      <c r="I312" s="288" t="str">
        <f>'Copy of PAG_2024_compilat_Final'!P431</f>
        <v xml:space="preserve"> 64.06</v>
      </c>
      <c r="J312" s="288" t="str">
        <f>'Copy of PAG_2024_compilat_Final'!Q431</f>
        <v>Ministerul Infrastructurii și Dezvoltării Regionale</v>
      </c>
      <c r="K312" s="288" t="str">
        <f>'Copy of PAG_2024_compilat_Final'!R431</f>
        <v xml:space="preserve">Autoritatea Aeronautică Civilă </v>
      </c>
      <c r="L312" s="288" t="str">
        <f>'Copy of PAG_2024_compilat_Final'!S431</f>
        <v>Secretar de stat, domeniul transport, Păscăluță Mircea</v>
      </c>
      <c r="M312" s="288" t="str">
        <f>'Copy of PAG_2024_compilat_Final'!T431</f>
        <v>Serviciul politici în domeniul transportului aerian</v>
      </c>
      <c r="N312" s="288" t="str">
        <f>'Copy of PAG_2024_compilat_Final'!U431</f>
        <v>PNA, cap 14. Transport; ASAC RM-UE</v>
      </c>
      <c r="O312" s="288" t="str">
        <f>'Copy of PAG_2024_compilat_Final'!V431</f>
        <v>Larisa Sorocovici, Direcția coordonarea politicilor publice și integrare europeană, Tel. 022 250 609</v>
      </c>
    </row>
    <row r="313" spans="1:15" ht="89.25">
      <c r="A313" s="287">
        <v>296</v>
      </c>
      <c r="B313" s="287" t="str">
        <f>'Copy of PAG_2024_compilat_Final'!D432</f>
        <v>[UE] Aprobarea hotărârii de Guvern cu privire la modificarea Codului aerian al Republicii Moldova nr.301/2017</v>
      </c>
      <c r="C313" s="287" t="str">
        <f>'Copy of PAG_2024_compilat_Final'!E432</f>
        <v>Regulamentul UE  2018/1139</v>
      </c>
      <c r="D313" s="287" t="str">
        <f>'Copy of PAG_2024_compilat_Final'!F432</f>
        <v>Actualizarea cerințelor activităților aeronautice civile, conexe, precum și actualizarea condițiilor de activitate în spațiul aerian persoanelor juridice și celor fizice</v>
      </c>
      <c r="E313" s="287" t="str">
        <f>'Copy of PAG_2024_compilat_Final'!G432</f>
        <v>Proiect de lege aprobat de Guvern și transmis Parlamentului</v>
      </c>
      <c r="F313" s="298" t="str">
        <f>'Copy of PAG_2024_compilat_Final'!H432</f>
        <v xml:space="preserve"> 01.07.2023</v>
      </c>
      <c r="G313" s="298" t="str">
        <f>'Copy of PAG_2024_compilat_Final'!I432</f>
        <v xml:space="preserve"> 19.06.2024</v>
      </c>
      <c r="H313" s="298">
        <f>'Copy of PAG_2024_compilat_Final'!M432</f>
        <v>213120</v>
      </c>
      <c r="I313" s="288" t="str">
        <f>'Copy of PAG_2024_compilat_Final'!P432</f>
        <v xml:space="preserve"> 64.06</v>
      </c>
      <c r="J313" s="288" t="str">
        <f>'Copy of PAG_2024_compilat_Final'!Q432</f>
        <v>Ministerul Infrastructurii și Dezvoltării Regionale</v>
      </c>
      <c r="K313" s="288" t="str">
        <f>'Copy of PAG_2024_compilat_Final'!R432</f>
        <v xml:space="preserve">Autoritatea Aeronautică Civilă </v>
      </c>
      <c r="L313" s="288" t="str">
        <f>'Copy of PAG_2024_compilat_Final'!S432</f>
        <v>Secretar de stat, domeniul transport, Păscăluță Mircea</v>
      </c>
      <c r="M313" s="288" t="str">
        <f>'Copy of PAG_2024_compilat_Final'!T432</f>
        <v>Serviciul politici în domeniul transportului aerian</v>
      </c>
      <c r="N313" s="288" t="str">
        <f>'Copy of PAG_2024_compilat_Final'!U432</f>
        <v>PNA, cap 14. Transport; ASAC RM-UE</v>
      </c>
      <c r="O313" s="288" t="str">
        <f>'Copy of PAG_2024_compilat_Final'!V432</f>
        <v>Larisa Sorocovici, Direcția coordonarea politicilor publice și integrare europeană, Tel. 022 250 609</v>
      </c>
    </row>
    <row r="314" spans="1:15" ht="127.5">
      <c r="A314" s="287">
        <v>297</v>
      </c>
      <c r="B314" s="287" t="str">
        <f>'Copy of PAG_2024_compilat_Final'!D433</f>
        <v>Aprobarea hotărârii de Guvern cu privire la semnarea Acordului dintre Guvernul Republicii Moldova și Guvernul Islandei privind serviciile aeriene și împuternicirea delegației oficiale pentru negocierea acestuia</v>
      </c>
      <c r="C314" s="287"/>
      <c r="D314" s="287" t="str">
        <f>'Copy of PAG_2024_compilat_Final'!F433</f>
        <v>Semnarea Acordului va stabili pentru operatorii aerieni cadrul de reglementare a funcționării serviciilor aeriene bilaterale, cuprinzând norme privind siguranța și securitatea aeronautică</v>
      </c>
      <c r="E314" s="287" t="str">
        <f>'Copy of PAG_2024_compilat_Final'!G433</f>
        <v>Hotărâre de Guvern aprobată</v>
      </c>
      <c r="F314" s="298" t="str">
        <f>'Copy of PAG_2024_compilat_Final'!H433</f>
        <v xml:space="preserve"> 02.01.2024</v>
      </c>
      <c r="G314" s="298" t="str">
        <f>'Copy of PAG_2024_compilat_Final'!I433</f>
        <v xml:space="preserve"> 10.05.2024</v>
      </c>
      <c r="H314" s="298">
        <f>'Copy of PAG_2024_compilat_Final'!M433</f>
        <v>106560</v>
      </c>
      <c r="I314" s="288" t="str">
        <f>'Copy of PAG_2024_compilat_Final'!P433</f>
        <v xml:space="preserve"> 64.06</v>
      </c>
      <c r="J314" s="288" t="str">
        <f>'Copy of PAG_2024_compilat_Final'!Q433</f>
        <v>Ministerul Infrastructurii și Dezvoltării Regionale</v>
      </c>
      <c r="K314" s="288" t="str">
        <f>'Copy of PAG_2024_compilat_Final'!R433</f>
        <v xml:space="preserve">Ministerul Afacerilor Externe și Integrării Europene; Autoritatea Aeronautică Civilă </v>
      </c>
      <c r="L314" s="288" t="str">
        <f>'Copy of PAG_2024_compilat_Final'!S433</f>
        <v>Secretar de stat, domeniul transport, Păscăluță Mircea</v>
      </c>
      <c r="M314" s="288" t="str">
        <f>'Copy of PAG_2024_compilat_Final'!T433</f>
        <v>Serviciul politici în domeniul transportului aerian</v>
      </c>
      <c r="N314" s="288" t="str">
        <f>'Copy of PAG_2024_compilat_Final'!U433</f>
        <v>HG nr.673/2023 cu privire la inițierea negocierilor asupra proiectului Acordului dintre Guvernul Republicii Moldova și Guvernul Islandei privind serviciile aeriene și împuternicirea delegației oficiale pentru negocierea acestuia</v>
      </c>
      <c r="O314" s="288" t="str">
        <f>'Copy of PAG_2024_compilat_Final'!V433</f>
        <v>Larisa Sorocovici, Direcția coordonarea politicilor publice și integrare europeană, Tel. 022 250 609</v>
      </c>
    </row>
    <row r="315" spans="1:15" ht="127.5">
      <c r="A315" s="287">
        <v>300</v>
      </c>
      <c r="B315" s="287" t="str">
        <f>'Copy of PAG_2024_compilat_Final'!D434</f>
        <v>Aprobarea hotărârii de Guvern pentru semnarea Acordului dintre Guvernul Republicii Moldova și Guvernul Regiunii Administrative Speciale Hong Kong a Republicii Populare Chineze privind serviciile aeriene și împuternicirea delegației oficiale pentru negocierea acestuia</v>
      </c>
      <c r="C315" s="287"/>
      <c r="D315" s="287" t="str">
        <f>'Copy of PAG_2024_compilat_Final'!F434</f>
        <v>Semnarea Acordului va stabili pentru operatorii aerieni cadrul de reglementare a funcționării serviciilor aeriene bilaterale, cuprinzând norme privind siguranța și securitatea aeronautică</v>
      </c>
      <c r="E315" s="287" t="str">
        <f>'Copy of PAG_2024_compilat_Final'!G434</f>
        <v>Hotărâre de Guvern aprobată</v>
      </c>
      <c r="F315" s="298" t="str">
        <f>'Copy of PAG_2024_compilat_Final'!H434</f>
        <v xml:space="preserve"> 02.01.2024</v>
      </c>
      <c r="G315" s="298" t="str">
        <f>'Copy of PAG_2024_compilat_Final'!I434</f>
        <v xml:space="preserve"> 17.07.2024</v>
      </c>
      <c r="H315" s="298">
        <f>'Copy of PAG_2024_compilat_Final'!M434</f>
        <v>106560</v>
      </c>
      <c r="I315" s="288" t="str">
        <f>'Copy of PAG_2024_compilat_Final'!P434</f>
        <v xml:space="preserve"> 64.06</v>
      </c>
      <c r="J315" s="288" t="str">
        <f>'Copy of PAG_2024_compilat_Final'!Q434</f>
        <v>Ministerul Infrastructurii și Dezvoltării Regionale</v>
      </c>
      <c r="K315" s="288" t="str">
        <f>'Copy of PAG_2024_compilat_Final'!R434</f>
        <v xml:space="preserve">Ministerul Afacerilor Externe și Integrării Europene; Autoritatea Aeronautică Civilă </v>
      </c>
      <c r="L315" s="288" t="str">
        <f>'Copy of PAG_2024_compilat_Final'!S434</f>
        <v>Secretar de stat, domeniul transport, Păscăluță Mircea</v>
      </c>
      <c r="M315" s="288" t="str">
        <f>'Copy of PAG_2024_compilat_Final'!T434</f>
        <v>Serviciul politici în domeniul transportului aerian</v>
      </c>
      <c r="N315" s="288"/>
      <c r="O315" s="288" t="str">
        <f>'Copy of PAG_2024_compilat_Final'!V434</f>
        <v>Larisa Sorocovici, Direcția coordonarea politicilor publice și integrare europeană, Tel. 022 250 609</v>
      </c>
    </row>
    <row r="316" spans="1:15" ht="89.25">
      <c r="A316" s="287">
        <v>301</v>
      </c>
      <c r="B316" s="287" t="str">
        <f>'Copy of PAG_2024_compilat_Final'!D435</f>
        <v>[UE] Modificarea Hotărârii de Guvern nr.476/2016 cu privire la aprobarea Metodologiei privind baza de calcul și aprobare a taxelor pentru serviciile aeroportuare și de navigație aeriană</v>
      </c>
      <c r="C316" s="287"/>
      <c r="D316" s="287" t="str">
        <f>'Copy of PAG_2024_compilat_Final'!F435</f>
        <v xml:space="preserve">Actualizarea cerințelor privind stabilirea tarifelor pentru serviciile aeroportuare și de navigație aeriană </v>
      </c>
      <c r="E316" s="287" t="str">
        <f>'Copy of PAG_2024_compilat_Final'!G435</f>
        <v>Hotărâre de Guvern aprobată</v>
      </c>
      <c r="F316" s="298" t="str">
        <f>'Copy of PAG_2024_compilat_Final'!H435</f>
        <v xml:space="preserve"> 02.01.2024</v>
      </c>
      <c r="G316" s="298" t="str">
        <f>'Copy of PAG_2024_compilat_Final'!I435</f>
        <v xml:space="preserve"> 27.03.2024</v>
      </c>
      <c r="H316" s="298">
        <f>'Copy of PAG_2024_compilat_Final'!M435</f>
        <v>106560</v>
      </c>
      <c r="I316" s="288" t="str">
        <f>'Copy of PAG_2024_compilat_Final'!P435</f>
        <v xml:space="preserve"> 64.06</v>
      </c>
      <c r="J316" s="288" t="str">
        <f>'Copy of PAG_2024_compilat_Final'!Q435</f>
        <v>Ministerul Infrastructurii și Dezvoltării Regionale</v>
      </c>
      <c r="K316" s="288" t="str">
        <f>'Copy of PAG_2024_compilat_Final'!R435</f>
        <v xml:space="preserve">Autoritatea Aeronautică Civilă </v>
      </c>
      <c r="L316" s="288" t="str">
        <f>'Copy of PAG_2024_compilat_Final'!S435</f>
        <v>Secretar de stat, domeniul transport, Păscăluță Mircea</v>
      </c>
      <c r="M316" s="288" t="str">
        <f>'Copy of PAG_2024_compilat_Final'!T435</f>
        <v>Serviciul politici în domeniul transportului aerian</v>
      </c>
      <c r="N316" s="288"/>
      <c r="O316" s="288" t="str">
        <f>'Copy of PAG_2024_compilat_Final'!V435</f>
        <v>Larisa Sorocovici, Direcția coordonarea politicilor publice și integrare europeană, Tel. 022 250 609</v>
      </c>
    </row>
    <row r="317" spans="1:15" ht="63.75">
      <c r="A317" s="287"/>
      <c r="B317" s="287" t="str">
        <f>'Copy of PAG_2024_compilat_Final'!D436</f>
        <v>Aprobarea hotărârii de Guvern cu privire la aprobarea cerințelor subsecvente operațiunilor aeriene cu aeronave ușoare și ultra ușoare</v>
      </c>
      <c r="C317" s="287"/>
      <c r="D317" s="287" t="str">
        <f>'Copy of PAG_2024_compilat_Final'!F436</f>
        <v>Stabilirea cerințelor privind reglementarea operațiunilor aeriene cu aeronave ușoare și ultra ușoare</v>
      </c>
      <c r="E317" s="287" t="str">
        <f>'Copy of PAG_2024_compilat_Final'!G436</f>
        <v>Hotărâre de Guvern aprobată</v>
      </c>
      <c r="F317" s="298" t="str">
        <f>'Copy of PAG_2024_compilat_Final'!H436</f>
        <v xml:space="preserve"> 02.01.2024</v>
      </c>
      <c r="G317" s="298" t="str">
        <f>'Copy of PAG_2024_compilat_Final'!I436</f>
        <v xml:space="preserve"> 10.04.2024</v>
      </c>
      <c r="H317" s="298">
        <f>'Copy of PAG_2024_compilat_Final'!$M$436</f>
        <v>106560</v>
      </c>
      <c r="I317" s="288" t="str">
        <f>'Copy of PAG_2024_compilat_Final'!P436</f>
        <v xml:space="preserve"> 64.06</v>
      </c>
      <c r="J317" s="288" t="str">
        <f>'Copy of PAG_2024_compilat_Final'!Q436</f>
        <v>Ministerul Infrastructurii și Dezvoltării Regionale</v>
      </c>
      <c r="K317" s="288" t="str">
        <f>'Copy of PAG_2024_compilat_Final'!R436</f>
        <v xml:space="preserve">Autoritatea Aeronautică Civilă </v>
      </c>
      <c r="L317" s="288" t="str">
        <f>'Copy of PAG_2024_compilat_Final'!S436</f>
        <v>Secretar de stat, domeniul transport, Păscăluță Mircea</v>
      </c>
      <c r="M317" s="288" t="str">
        <f>'Copy of PAG_2024_compilat_Final'!T436</f>
        <v>Serviciul politici în domeniul transportului aerian</v>
      </c>
      <c r="N317" s="288"/>
      <c r="O317" s="288"/>
    </row>
    <row r="318" spans="1:15" ht="127.5">
      <c r="A318" s="287">
        <v>303</v>
      </c>
      <c r="B318" s="287" t="str">
        <f>'Copy of PAG_2024_compilat_Final'!D437</f>
        <v>[UE] Aprobarea hotărârii de Guvern cu privire la aprobarea Regulamentului privind stabilirea schemei de compensare și reducere a emisiilor de carbon provenite din aviația civilă, în vederea instituirii unui sistem de compensare pentru reducerea emisiilor de CO2 pentru zborurile internaționale</v>
      </c>
      <c r="C318" s="287"/>
      <c r="D318" s="287" t="str">
        <f>'Copy of PAG_2024_compilat_Final'!F437</f>
        <v>Instituirea unui sistem de compensare a emisiilor de CO2 pentru zborurile internaționale</v>
      </c>
      <c r="E318" s="287" t="str">
        <f>'Copy of PAG_2024_compilat_Final'!G437</f>
        <v>Hotărâre de Guvern aprobată</v>
      </c>
      <c r="F318" s="298" t="str">
        <f>'Copy of PAG_2024_compilat_Final'!H437</f>
        <v xml:space="preserve"> 03.02.2024</v>
      </c>
      <c r="G318" s="298" t="str">
        <f>'Copy of PAG_2024_compilat_Final'!I437</f>
        <v xml:space="preserve"> 11.12.2024</v>
      </c>
      <c r="H318" s="298">
        <f>'Copy of PAG_2024_compilat_Final'!M437</f>
        <v>106560</v>
      </c>
      <c r="I318" s="288" t="str">
        <f>'Copy of PAG_2024_compilat_Final'!P437</f>
        <v xml:space="preserve"> 64.06</v>
      </c>
      <c r="J318" s="288" t="str">
        <f>'Copy of PAG_2024_compilat_Final'!Q437</f>
        <v>Ministerul Infrastructurii și Dezvoltării Regionale</v>
      </c>
      <c r="K318" s="288"/>
      <c r="L318" s="288" t="str">
        <f>'Copy of PAG_2024_compilat_Final'!S437</f>
        <v>Secretar de stat, domeniul transport, Păscăluță Mircea</v>
      </c>
      <c r="M318" s="288" t="str">
        <f>'Copy of PAG_2024_compilat_Final'!T437</f>
        <v>Serviciul politici în domeniul transportului aerian</v>
      </c>
      <c r="N318" s="288" t="str">
        <f>'Copy of PAG_2024_compilat_Final'!U437</f>
        <v>PNA, cap 14. Transport; ASAC RM-UE;</v>
      </c>
      <c r="O318" s="288" t="str">
        <f>'Copy of PAG_2024_compilat_Final'!V437</f>
        <v>Larisa Sorocovici, Direcția coordonarea politicilor publice și integrare europeană, Tel. 022 250 609</v>
      </c>
    </row>
    <row r="319" spans="1:15" ht="102">
      <c r="A319" s="287">
        <v>304</v>
      </c>
      <c r="B319" s="287" t="str">
        <f>'Copy of PAG_2024_compilat_Final'!D438</f>
        <v xml:space="preserve">[UE] Aprobarea hotărârii de Guvern privind stabilirea unor norme comune privind managementul fluxului de trafic aerian
</v>
      </c>
      <c r="C319" s="287"/>
      <c r="D319" s="287" t="str">
        <f>'Copy of PAG_2024_compilat_Final'!F438</f>
        <v>Stabilirea cerințelor de management al fluxului de trafic aerian (ATFM) pentru optimizarea capacității disponibile în utilizarea spațiului aerian și pentru îmbunătățirea proceselor ATFM</v>
      </c>
      <c r="E319" s="287" t="str">
        <f>'Copy of PAG_2024_compilat_Final'!G438</f>
        <v>Hotărâre de Guvern aprobată</v>
      </c>
      <c r="F319" s="298" t="str">
        <f>'Copy of PAG_2024_compilat_Final'!H438</f>
        <v xml:space="preserve"> 01.04.2024</v>
      </c>
      <c r="G319" s="298" t="str">
        <f>'Copy of PAG_2024_compilat_Final'!I438</f>
        <v xml:space="preserve"> 02.10.2024</v>
      </c>
      <c r="H319" s="298">
        <f>'Copy of PAG_2024_compilat_Final'!M438</f>
        <v>106560</v>
      </c>
      <c r="I319" s="288" t="str">
        <f>'Copy of PAG_2024_compilat_Final'!P438</f>
        <v xml:space="preserve"> 64.06</v>
      </c>
      <c r="J319" s="288" t="str">
        <f>'Copy of PAG_2024_compilat_Final'!Q438</f>
        <v>Ministerul Infrastructurii și Dezvoltării Regionale</v>
      </c>
      <c r="K319" s="288"/>
      <c r="L319" s="288" t="str">
        <f>'Copy of PAG_2024_compilat_Final'!S438</f>
        <v>Secretar de stat, domeniul transport, Păscăluță Mircea</v>
      </c>
      <c r="M319" s="288" t="str">
        <f>'Copy of PAG_2024_compilat_Final'!T438</f>
        <v>Serviciul politici în domeniul transportului aerian</v>
      </c>
      <c r="N319" s="288" t="str">
        <f>'Copy of PAG_2024_compilat_Final'!U438</f>
        <v>PNA, cap 14. Transport; ASAC RM-UE</v>
      </c>
      <c r="O319" s="288" t="str">
        <f>'Copy of PAG_2024_compilat_Final'!V438</f>
        <v>Larisa Sorocovici, Direcția coordonarea politicilor publice și integrare europeană, Tel. 022 250 609</v>
      </c>
    </row>
    <row r="320" spans="1:15" ht="114.75">
      <c r="A320" s="287">
        <v>305</v>
      </c>
      <c r="B320" s="287" t="str">
        <f>'Copy of PAG_2024_compilat_Final'!D439</f>
        <v xml:space="preserve">[UE] Aprobarea hotărârii de Guvern cu privire la stabilirea cerințelor aplicabile sistemelor automate pentru schimbul datelor de zbor în scopul notificării, al coordonării și al transferului zborurilor între unități de control al traficului aerian </v>
      </c>
      <c r="C320" s="287"/>
      <c r="D320" s="287" t="str">
        <f>'Copy of PAG_2024_compilat_Final'!F439</f>
        <v xml:space="preserve">Stabilirea cerințelor aplicabile sistemelor automate pentru schimbul datelor de zbor în scopul notificării, al coordonării și al transferului zborurilor între unități de control al traficului aerian </v>
      </c>
      <c r="E320" s="287" t="str">
        <f>'Copy of PAG_2024_compilat_Final'!G439</f>
        <v>Hotărâre de Guvern aprobată</v>
      </c>
      <c r="F320" s="298" t="str">
        <f>'Copy of PAG_2024_compilat_Final'!H439</f>
        <v xml:space="preserve"> 01.04.2024</v>
      </c>
      <c r="G320" s="298" t="str">
        <f>'Copy of PAG_2024_compilat_Final'!I439</f>
        <v xml:space="preserve"> 30.10.2024</v>
      </c>
      <c r="H320" s="298">
        <f>'Copy of PAG_2024_compilat_Final'!M439</f>
        <v>106560</v>
      </c>
      <c r="I320" s="288" t="str">
        <f>'Copy of PAG_2024_compilat_Final'!P439</f>
        <v xml:space="preserve"> 64.06</v>
      </c>
      <c r="J320" s="288" t="str">
        <f>'Copy of PAG_2024_compilat_Final'!Q439</f>
        <v>Ministerul Infrastructurii și Dezvoltării Regionale</v>
      </c>
      <c r="K320" s="288"/>
      <c r="L320" s="288" t="str">
        <f>'Copy of PAG_2024_compilat_Final'!S439</f>
        <v>Secretar de stat, domeniul transport, Păscăluță Mircea</v>
      </c>
      <c r="M320" s="288" t="str">
        <f>'Copy of PAG_2024_compilat_Final'!T439</f>
        <v>Serviciul politici în domeniul transportului aerian</v>
      </c>
      <c r="N320" s="288" t="str">
        <f>'Copy of PAG_2024_compilat_Final'!U439</f>
        <v>PNA, cap 14. Transport; ASAC RM-UE</v>
      </c>
      <c r="O320" s="288" t="str">
        <f>'Copy of PAG_2024_compilat_Final'!V439</f>
        <v>Larisa Sorocovici, Direcția coordonarea politicilor publice și integrare europeană, Tel. 022 250 609</v>
      </c>
    </row>
    <row r="321" spans="1:15" ht="102">
      <c r="A321" s="287">
        <v>306</v>
      </c>
      <c r="B321" s="287" t="str">
        <f>'Copy of PAG_2024_compilat_Final'!D440</f>
        <v>[UE] Aprobarea hotărârii de Guvern cu privire  la specificațiile de navigabilitate suplimentare pentru un anumit tip de operațiuni</v>
      </c>
      <c r="C321" s="287"/>
      <c r="D321" s="287" t="str">
        <f>'Copy of PAG_2024_compilat_Final'!F440</f>
        <v>Stabilirea specificațiilor de navigabilitate suplimentare comune referitoare la continuitatea navigabilității și îmbunătățirea siguranței aeronavelor</v>
      </c>
      <c r="E321" s="287" t="str">
        <f>'Copy of PAG_2024_compilat_Final'!G440</f>
        <v>Hotărâre de Guvern aprobată</v>
      </c>
      <c r="F321" s="298" t="str">
        <f>'Copy of PAG_2024_compilat_Final'!H440</f>
        <v xml:space="preserve"> 01.08.2024</v>
      </c>
      <c r="G321" s="298" t="str">
        <f>'Copy of PAG_2024_compilat_Final'!I440</f>
        <v xml:space="preserve"> 20.11.2024</v>
      </c>
      <c r="H321" s="298">
        <f>'Copy of PAG_2024_compilat_Final'!M440</f>
        <v>106560</v>
      </c>
      <c r="I321" s="288" t="str">
        <f>'Copy of PAG_2024_compilat_Final'!P440</f>
        <v xml:space="preserve"> 64.06</v>
      </c>
      <c r="J321" s="288" t="str">
        <f>'Copy of PAG_2024_compilat_Final'!Q440</f>
        <v>Ministerul Infrastructurii și Dezvoltării Regionale</v>
      </c>
      <c r="K321" s="288" t="str">
        <f>'Copy of PAG_2024_compilat_Final'!R440</f>
        <v xml:space="preserve">Autoritatea Aeronautică Civilă </v>
      </c>
      <c r="L321" s="288" t="str">
        <f>'Copy of PAG_2024_compilat_Final'!S440</f>
        <v>Secretar de stat, domeniul transport, Păscăluță Mircea</v>
      </c>
      <c r="M321" s="288" t="str">
        <f>'Copy of PAG_2024_compilat_Final'!T440</f>
        <v>Serviciul politici în domeniul transportului aerian</v>
      </c>
      <c r="N321" s="288" t="str">
        <f>'Copy of PAG_2024_compilat_Final'!U440</f>
        <v>PNA, cap 14. Transport; ASAC RM-UE</v>
      </c>
      <c r="O321" s="288" t="str">
        <f>'Copy of PAG_2024_compilat_Final'!V440</f>
        <v>Larisa Sorocovici, Direcția coordonarea politicilor publice și integrare europeană, Tel. 022 250 609</v>
      </c>
    </row>
    <row r="322" spans="1:15" ht="102">
      <c r="A322" s="287">
        <v>307</v>
      </c>
      <c r="B322" s="287" t="str">
        <f>'Copy of PAG_2024_compilat_Final'!D441</f>
        <v>Aprobarea hotărârii de Guvern cu privire la aprobarea Conceptului tehnic și a Regulamentului de funcționare al Sistemului Informațional Transplant</v>
      </c>
      <c r="C322" s="287"/>
      <c r="D322" s="287" t="str">
        <f>'Copy of PAG_2024_compilat_Final'!F441</f>
        <v>Asigurarea calității și siguranței organelor umane destinate transplantului</v>
      </c>
      <c r="E322" s="287" t="str">
        <f>'Copy of PAG_2024_compilat_Final'!G441</f>
        <v>Hotărâre de Guvern aprobată</v>
      </c>
      <c r="F322" s="298" t="str">
        <f>'Copy of PAG_2024_compilat_Final'!H441</f>
        <v xml:space="preserve"> 11.03.2024</v>
      </c>
      <c r="G322" s="298" t="str">
        <f>'Copy of PAG_2024_compilat_Final'!I441</f>
        <v xml:space="preserve"> 18.12.2024</v>
      </c>
      <c r="H322" s="298">
        <f>'Copy of PAG_2024_compilat_Final'!M441</f>
        <v>16959</v>
      </c>
      <c r="I322" s="288" t="str">
        <f>'Copy of PAG_2024_compilat_Final'!P441</f>
        <v xml:space="preserve"> 80.01; 80.18</v>
      </c>
      <c r="J322" s="288" t="str">
        <f>'Copy of PAG_2024_compilat_Final'!Q441</f>
        <v>Ministerul Sănătății</v>
      </c>
      <c r="K322" s="288"/>
      <c r="L322" s="288" t="str">
        <f>'Copy of PAG_2024_compilat_Final'!S441</f>
        <v>Secretar de stat, domeniul medical, Gasnaș Alexandru</v>
      </c>
      <c r="M322" s="288" t="str">
        <f>'Copy of PAG_2024_compilat_Final'!T441</f>
        <v>Direcția generală politici în domeniul serviciilor medicale integrate;  Direcția politici în domeniul asistenței medicale spitalicești</v>
      </c>
      <c r="N322" s="288" t="str">
        <f>'Copy of PAG_2024_compilat_Final'!U441</f>
        <v>PAG, cap.V, Sănătate, alin. 11; Agenda de Asociere;  Strategia națională de sănătate „Sănătatea 2030”, OG 5.1., cap. 28. Protecţia consumatorului și a sănătății</v>
      </c>
      <c r="O322" s="288" t="str">
        <f>'Copy of PAG_2024_compilat_Final'!V441</f>
        <v>Marcela Țîrdea, Direcția analiză, monitorizare şi evaluare a politicilor, Tel. 022 262 130</v>
      </c>
    </row>
    <row r="323" spans="1:15" ht="140.25">
      <c r="A323" s="287">
        <v>308</v>
      </c>
      <c r="B323" s="287" t="str">
        <f>'Copy of PAG_2024_compilat_Final'!D442</f>
        <v>[UE] Aprobarea hotărârii de Guvern cu privire la importul și exportul organelor, țesuturilor și celulelor pentru utilizare la om</v>
      </c>
      <c r="C323" s="287"/>
      <c r="D323" s="287" t="str">
        <f>'Copy of PAG_2024_compilat_Final'!F442</f>
        <v>Stabilirea procedurilor de informare pentru schimbul, între statele membre, de organe umane destinate transplantului  și a procedurilor de verificare a standardelor echivalente în materie de calitate și de siguranță ale țesuturilor și celulelor importate</v>
      </c>
      <c r="E323" s="287" t="str">
        <f>'Copy of PAG_2024_compilat_Final'!G442</f>
        <v>Hotărâre de Guvern aprobată</v>
      </c>
      <c r="F323" s="298" t="str">
        <f>'Copy of PAG_2024_compilat_Final'!H442</f>
        <v xml:space="preserve"> 01.08.2024</v>
      </c>
      <c r="G323" s="298" t="str">
        <f>'Copy of PAG_2024_compilat_Final'!I442</f>
        <v xml:space="preserve"> 06.11.2024</v>
      </c>
      <c r="H323" s="298">
        <f>'Copy of PAG_2024_compilat_Final'!M442</f>
        <v>16959</v>
      </c>
      <c r="I323" s="288" t="str">
        <f>'Copy of PAG_2024_compilat_Final'!P442</f>
        <v xml:space="preserve"> 80.01; 80.18</v>
      </c>
      <c r="J323" s="288" t="str">
        <f>'Copy of PAG_2024_compilat_Final'!Q442</f>
        <v>Ministerul Sănătății</v>
      </c>
      <c r="K323" s="288"/>
      <c r="L323" s="288" t="str">
        <f>'Copy of PAG_2024_compilat_Final'!S442</f>
        <v>Secretar de stat, domeniul medical, Prisăcaru Ion</v>
      </c>
      <c r="M323" s="288" t="str">
        <f>'Copy of PAG_2024_compilat_Final'!T442</f>
        <v>Direcția generală politici în domeniul serviciilor medicale integrate; Direcția politici în domeniul asistenței medicale spitalicești</v>
      </c>
      <c r="N323" s="288" t="str">
        <f>'Copy of PAG_2024_compilat_Final'!U442</f>
        <v>PAG, cap.V, Sănătate; Agenda de Asociere; Strategia națională de sănătate „Sănătatea 2030”, OG 2.1..; PNA 2024-2027, cap. 28. Protecţia consumatorului și a sănătății</v>
      </c>
      <c r="O323" s="288" t="str">
        <f>'Copy of PAG_2024_compilat_Final'!V442</f>
        <v>Marcela Țîrdea, Direcția analiză, monitorizare şi evaluare a politicilor, Tel. 022 262 130</v>
      </c>
    </row>
    <row r="324" spans="1:15" ht="76.5">
      <c r="A324" s="287">
        <v>309</v>
      </c>
      <c r="B324" s="287" t="str">
        <f>'Copy of PAG_2024_compilat_Final'!D443</f>
        <v>Aprobarea hotărârii de Guvern cu privire la Regulamentul resursei informaționale formate ale Sistemului informațional „Evidența resurselor umane în sănătate”</v>
      </c>
      <c r="C324" s="287"/>
      <c r="D324" s="287" t="str">
        <f>'Copy of PAG_2024_compilat_Final'!F443</f>
        <v>Automatizarea proceselor de colectare, analiză și raportare a datelor cu privire la resursele umane în sănătate din Republica Moldova</v>
      </c>
      <c r="E324" s="287" t="str">
        <f>'Copy of PAG_2024_compilat_Final'!G443</f>
        <v>Hotărâre de Guvern aprobată</v>
      </c>
      <c r="F324" s="298" t="str">
        <f>'Copy of PAG_2024_compilat_Final'!H443</f>
        <v xml:space="preserve"> 24.04.2024</v>
      </c>
      <c r="G324" s="298" t="str">
        <f>'Copy of PAG_2024_compilat_Final'!I443</f>
        <v xml:space="preserve"> 24.07.2024</v>
      </c>
      <c r="H324" s="298">
        <f>'Copy of PAG_2024_compilat_Final'!M443</f>
        <v>12789</v>
      </c>
      <c r="I324" s="288" t="str">
        <f>'Copy of PAG_2024_compilat_Final'!P443</f>
        <v xml:space="preserve"> 80.01; 80.04</v>
      </c>
      <c r="J324" s="288" t="str">
        <f>'Copy of PAG_2024_compilat_Final'!Q443</f>
        <v>Ministerul Sănătății</v>
      </c>
      <c r="K324" s="288"/>
      <c r="L324" s="288" t="str">
        <f>'Copy of PAG_2024_compilat_Final'!S443</f>
        <v xml:space="preserve">Secretar general adjunct, Nicolaescu Svetlana; Secretar de stat, domeniul medical, Gasnaș Alexandru  </v>
      </c>
      <c r="M324" s="288" t="str">
        <f>'Copy of PAG_2024_compilat_Final'!T443</f>
        <v>Direcția politici în domeniul managementului personalului medical</v>
      </c>
      <c r="N324" s="288" t="str">
        <f>'Copy of PAG_2024_compilat_Final'!U443</f>
        <v>PAG, cap.V, Sănătate, alin. 7 și 11; Agenda de Asociere; Strategia națională de sănătate „Sănătatea 2030”, OG 4.1., 5.1.</v>
      </c>
      <c r="O324" s="288" t="str">
        <f>'Copy of PAG_2024_compilat_Final'!V443</f>
        <v>Marcela Țîrdea, Direcția analiză, monitorizare şi evaluare a politicilor, Tel. 022 262 130</v>
      </c>
    </row>
    <row r="325" spans="1:15" ht="102">
      <c r="A325" s="287">
        <v>310</v>
      </c>
      <c r="B325" s="287" t="str">
        <f>'Copy of PAG_2024_compilat_Final'!D444</f>
        <v>[UE] Aprobarea hotărârii de Guvern cu privire la instituirea mecanismului  național de evaluare a tehnologiilor medicale</v>
      </c>
      <c r="C325" s="287"/>
      <c r="D325" s="287" t="str">
        <f>'Copy of PAG_2024_compilat_Final'!F444</f>
        <v>Dezvoltarea autoritățile naționale responsabile de evaluarea tehnologiilor medicale care va sprijini și facilita cooperarea și schimbul de informații între statele membre din cadrul rețele UE voluntare</v>
      </c>
      <c r="E325" s="287" t="str">
        <f>'Copy of PAG_2024_compilat_Final'!G444</f>
        <v>Hotărâre de Guvern aprobată</v>
      </c>
      <c r="F325" s="298" t="str">
        <f>'Copy of PAG_2024_compilat_Final'!H444</f>
        <v xml:space="preserve"> 15.07.2024</v>
      </c>
      <c r="G325" s="298" t="str">
        <f>'Copy of PAG_2024_compilat_Final'!I444</f>
        <v xml:space="preserve"> 11.12.2024</v>
      </c>
      <c r="H325" s="298">
        <f>'Copy of PAG_2024_compilat_Final'!M444</f>
        <v>25578</v>
      </c>
      <c r="I325" s="288" t="str">
        <f>'Copy of PAG_2024_compilat_Final'!P444</f>
        <v xml:space="preserve"> 80.01; 80.02; 80.16</v>
      </c>
      <c r="J325" s="288" t="str">
        <f>'Copy of PAG_2024_compilat_Final'!Q444</f>
        <v>Ministerul Sănătății</v>
      </c>
      <c r="K325" s="288" t="str">
        <f>'Copy of PAG_2024_compilat_Final'!R444</f>
        <v xml:space="preserve">Compania Națională de Asigurări în Medicină; Agenția Medicamentului și Dispozitivelor Medicale </v>
      </c>
      <c r="L325" s="288" t="str">
        <f>'Copy of PAG_2024_compilat_Final'!S444</f>
        <v xml:space="preserve">Secretar de stat, domeniul medical, Gasnaș Alexandru  </v>
      </c>
      <c r="M325" s="288" t="str">
        <f>'Copy of PAG_2024_compilat_Final'!T444</f>
        <v>Direcția politici în domeniul medicamentelor și dispozitivelor medicale, MS; Direcția medicamente; Direcția asigurări în sănătate</v>
      </c>
      <c r="N325" s="288" t="str">
        <f>'Copy of PAG_2024_compilat_Final'!U444</f>
        <v>PAG, cap.V, Sănătate, alin. 6;  Strategia națională de sănătate „Sănătatea 2030”, OG 6.2.; PNA 2024-2027, cap. 28. Protecţia consumatorului și a sănătății</v>
      </c>
      <c r="O325" s="288" t="str">
        <f>'Copy of PAG_2024_compilat_Final'!V444</f>
        <v>Marcela Țîrdea, Direcția analiză, monitorizare şi evaluare a politicilor, Tel. 022 262 130</v>
      </c>
    </row>
    <row r="326" spans="1:15" ht="102">
      <c r="A326" s="287">
        <v>311</v>
      </c>
      <c r="B326" s="287" t="str">
        <f>'Copy of PAG_2024_compilat_Final'!D445</f>
        <v>[UE] Aprobarea hotărârii de Guvern privind stabilirea valorilor limită de expunere a persoanelor la câmpurile electromagnetice (de la 0 Hz la 300 GHz)</v>
      </c>
      <c r="C326" s="287"/>
      <c r="D326" s="287" t="str">
        <f>'Copy of PAG_2024_compilat_Final'!F445</f>
        <v>Asigurarea protecției  populației  de expunerea la CEM</v>
      </c>
      <c r="E326" s="287" t="str">
        <f>'Copy of PAG_2024_compilat_Final'!G445</f>
        <v>Hotărâre de Guvern aprobată</v>
      </c>
      <c r="F326" s="298" t="str">
        <f>'Copy of PAG_2024_compilat_Final'!H445</f>
        <v xml:space="preserve"> 20.05.2024</v>
      </c>
      <c r="G326" s="298" t="str">
        <f>'Copy of PAG_2024_compilat_Final'!I445</f>
        <v xml:space="preserve"> 14.08.2024</v>
      </c>
      <c r="H326" s="298">
        <f>'Copy of PAG_2024_compilat_Final'!M445</f>
        <v>12789</v>
      </c>
      <c r="I326" s="288" t="str">
        <f>'Copy of PAG_2024_compilat_Final'!P445</f>
        <v xml:space="preserve"> 80.01; 80.04</v>
      </c>
      <c r="J326" s="288" t="str">
        <f>'Copy of PAG_2024_compilat_Final'!Q445</f>
        <v>Ministerul Sănătății</v>
      </c>
      <c r="K326" s="288" t="str">
        <f>'Copy of PAG_2024_compilat_Final'!R445</f>
        <v xml:space="preserve">Agenția Națională pentru Sănătate Publică </v>
      </c>
      <c r="L326" s="288" t="str">
        <f>'Copy of PAG_2024_compilat_Final'!S445</f>
        <v>Secretar de stat, domeniul sănătății publice, Paraschiv Angela</v>
      </c>
      <c r="M326" s="288" t="str">
        <f>'Copy of PAG_2024_compilat_Final'!T445</f>
        <v>Direcția politici în domeniul sănătății publice și urgențe în sănătatea publică</v>
      </c>
      <c r="N326" s="288" t="str">
        <f>'Copy of PAG_2024_compilat_Final'!U445</f>
        <v>PAG, cap.V, Sănătate, alin. 9; Agenda de Asociere; Strategia națională de sănătate „Sănătatea 2030”, OG 1.1., 1.3.; PNA, cap. 28. Protecţia consumatorului și a sănătății</v>
      </c>
      <c r="O326" s="288" t="str">
        <f>'Copy of PAG_2024_compilat_Final'!V445</f>
        <v>Marcela Țîrdea, Direcția analiză, monitorizare şi evaluare a politicilor, Tel. 022 262 130</v>
      </c>
    </row>
    <row r="327" spans="1:15" ht="114.75">
      <c r="A327" s="287">
        <v>312</v>
      </c>
      <c r="B327" s="287" t="str">
        <f>'Copy of PAG_2024_compilat_Final'!D446</f>
        <v>Modificarea și completarea Legii ocrotirii sănătății  nr.411/1995</v>
      </c>
      <c r="C327" s="287"/>
      <c r="D327" s="287" t="str">
        <f>'Copy of PAG_2024_compilat_Final'!F446</f>
        <v>Extinderea spectrului de beneficii sociale pentru tinerii specialiști cu studii medicale şi farmaceutice angajați
în cadrul instituțiilor medicale rurale și în care se constată deficit de cadre medicale</v>
      </c>
      <c r="E327" s="287" t="str">
        <f>'Copy of PAG_2024_compilat_Final'!G446</f>
        <v>Proiect de lege aprobat de Guvern și transmis Parlamentului</v>
      </c>
      <c r="F327" s="298" t="str">
        <f>'Copy of PAG_2024_compilat_Final'!H446</f>
        <v xml:space="preserve"> 22.02.2024</v>
      </c>
      <c r="G327" s="298" t="str">
        <f>'Copy of PAG_2024_compilat_Final'!I446</f>
        <v xml:space="preserve"> 29.05.2024</v>
      </c>
      <c r="H327" s="298">
        <f>'Copy of PAG_2024_compilat_Final'!M446</f>
        <v>12789</v>
      </c>
      <c r="I327" s="288" t="str">
        <f>'Copy of PAG_2024_compilat_Final'!P446</f>
        <v xml:space="preserve"> 80.01</v>
      </c>
      <c r="J327" s="288" t="str">
        <f>'Copy of PAG_2024_compilat_Final'!Q446</f>
        <v>Ministerul Sănătății</v>
      </c>
      <c r="K327" s="288"/>
      <c r="L327" s="288" t="str">
        <f>'Copy of PAG_2024_compilat_Final'!S446</f>
        <v>Secretar general, Gantea Lilia; Secretar general adjunct, Nicolaescu Svetlana</v>
      </c>
      <c r="M327" s="288" t="str">
        <f>'Copy of PAG_2024_compilat_Final'!T446</f>
        <v>Direcția politici în domeniul managementului personalului medical; Direcția politici de buget și asigurări medicale</v>
      </c>
      <c r="N327" s="288" t="str">
        <f>'Copy of PAG_2024_compilat_Final'!U446</f>
        <v>PAG, cap.V, Sănătate, alin. 7 Strategia națională de sănătate „Sănătatea 2030”, OG 4.2.</v>
      </c>
      <c r="O327" s="288" t="str">
        <f>'Copy of PAG_2024_compilat_Final'!V446</f>
        <v>Marcela Țîrdea, Direcția analiză, monitorizare şi evaluare a politicilor, Tel. 022 262 130</v>
      </c>
    </row>
    <row r="328" spans="1:15" ht="114.75">
      <c r="A328" s="287">
        <v>313</v>
      </c>
      <c r="B328" s="287" t="str">
        <f>'Copy of PAG_2024_compilat_Final'!D447</f>
        <v>Modificarea Hotărârii de Guvern nr.1345/2007 cu privire la acordarea facilităților tinerilor specialiști
cu studii medicale şi farmaceutice</v>
      </c>
      <c r="C328" s="287"/>
      <c r="D328" s="287" t="str">
        <f>'Copy of PAG_2024_compilat_Final'!F447</f>
        <v>Extinderea spectrului de beneficii sociale pentru tinerii specialiști cu studii medicale şi farmaceutice angajați
în cadrul instituțiilor medicale rurale și în care se constată deficit de cadre medicale.</v>
      </c>
      <c r="E328" s="287" t="str">
        <f>'Copy of PAG_2024_compilat_Final'!G447</f>
        <v>Hotărâre de Guvern aprobată</v>
      </c>
      <c r="F328" s="298" t="str">
        <f>'Copy of PAG_2024_compilat_Final'!H447</f>
        <v xml:space="preserve"> 22.07.2024</v>
      </c>
      <c r="G328" s="298" t="str">
        <f>'Copy of PAG_2024_compilat_Final'!I447</f>
        <v xml:space="preserve"> 25.09.2024</v>
      </c>
      <c r="H328" s="298">
        <f>'Copy of PAG_2024_compilat_Final'!M447</f>
        <v>12789</v>
      </c>
      <c r="I328" s="288" t="str">
        <f>'Copy of PAG_2024_compilat_Final'!P447</f>
        <v xml:space="preserve"> 80.01; 90.19</v>
      </c>
      <c r="J328" s="288" t="str">
        <f>'Copy of PAG_2024_compilat_Final'!Q447</f>
        <v>Ministerul Sănătății</v>
      </c>
      <c r="K328" s="288"/>
      <c r="L328" s="288" t="str">
        <f>'Copy of PAG_2024_compilat_Final'!S447</f>
        <v>Secretar general adjunct, Nicolaescu Svetlana; Secretar general, Gantea Lilia</v>
      </c>
      <c r="M328" s="288" t="str">
        <f>'Copy of PAG_2024_compilat_Final'!T447</f>
        <v>Direcția politici în domeniul managementului personalului medical; Direcția politici de buget și asigurări medicale</v>
      </c>
      <c r="N328" s="288" t="str">
        <f>'Copy of PAG_2024_compilat_Final'!U447</f>
        <v>PAG, cap.V, Sănătate, alin. 7 Strategia națională de sănătate „Sănătatea 2030”, OG 4.2.</v>
      </c>
      <c r="O328" s="288" t="str">
        <f>'Copy of PAG_2024_compilat_Final'!V447</f>
        <v>Marcela Țîrdea, Direcția analiză, monitorizare şi evaluare a politicilor, Tel. 022 262 130</v>
      </c>
    </row>
    <row r="329" spans="1:15" ht="76.5">
      <c r="A329" s="287">
        <v>314</v>
      </c>
      <c r="B329" s="287" t="str">
        <f>'Copy of PAG_2024_compilat_Final'!D448</f>
        <v>Modificarea Hotărârii de Guvern nr.1108/2002 cu privire la stabilirea taxelor pentru evaluarea și acreditarea prestatorilor de servicii medicale și farmaceutice</v>
      </c>
      <c r="C329" s="287"/>
      <c r="D329" s="287" t="str">
        <f>'Copy of PAG_2024_compilat_Final'!F448</f>
        <v xml:space="preserve">Stabilirea cuantumului resurselor financiare pentru serviciile de evaluare și acreditare a prestatorilor de servicii medicale </v>
      </c>
      <c r="E329" s="287" t="str">
        <f>'Copy of PAG_2024_compilat_Final'!G448</f>
        <v>Hotărâre de Guvern aprobată</v>
      </c>
      <c r="F329" s="298" t="str">
        <f>'Copy of PAG_2024_compilat_Final'!H448</f>
        <v xml:space="preserve"> 02.07.2024</v>
      </c>
      <c r="G329" s="298" t="str">
        <f>'Copy of PAG_2024_compilat_Final'!I448</f>
        <v xml:space="preserve"> 18.09.2024</v>
      </c>
      <c r="H329" s="298">
        <f>'Copy of PAG_2024_compilat_Final'!M448</f>
        <v>25578</v>
      </c>
      <c r="I329" s="288" t="str">
        <f>'Copy of PAG_2024_compilat_Final'!P448</f>
        <v xml:space="preserve"> 80.01</v>
      </c>
      <c r="J329" s="288" t="str">
        <f>'Copy of PAG_2024_compilat_Final'!Q448</f>
        <v>Ministerul Sănătății</v>
      </c>
      <c r="K329" s="288" t="str">
        <f>'Copy of PAG_2024_compilat_Final'!R448</f>
        <v>Consiliul Național de Evaluare și Acreditare în Sănătate</v>
      </c>
      <c r="L329" s="288" t="str">
        <f>'Copy of PAG_2024_compilat_Final'!S448</f>
        <v>Secretari de stat, domeniul medical, Gasnaș Alexandru, Prisăcaru Ion</v>
      </c>
      <c r="M329" s="288" t="str">
        <f>'Copy of PAG_2024_compilat_Final'!T448</f>
        <v>Direcția managementul calității serviciilor de sănătate</v>
      </c>
      <c r="N329" s="288" t="str">
        <f>'Copy of PAG_2024_compilat_Final'!U448</f>
        <v>PAG, cap.V, Sănătate, alin. 8 Strategia națională de sănătate „Sănătatea 2030”, OG 2.5.</v>
      </c>
      <c r="O329" s="288" t="str">
        <f>'Copy of PAG_2024_compilat_Final'!V448</f>
        <v>Marcela Țîrdea, Direcția analiză, monitorizare şi evaluare a politicilor, Tel. 022 262 130</v>
      </c>
    </row>
    <row r="330" spans="1:15" ht="178.5">
      <c r="A330" s="287">
        <v>315</v>
      </c>
      <c r="B330" s="287" t="str">
        <f>'Copy of PAG_2024_compilat_Final'!D449</f>
        <v>Modificarea Hotărârii de Guvern nr.1387/2007 cu privire la aprobarea programul unic al asigurării obligatorii de asistență medicală</v>
      </c>
      <c r="C330" s="287"/>
      <c r="D330" s="287" t="str">
        <f>'Copy of PAG_2024_compilat_Final'!F449</f>
        <v>Asigurarea accesibilității și continuității serviciilor medicale integrate centrate pe persoană, la toate nivelurile sistemului de sănătate. Definirea pachetului de servicii medicale de urgență la toate etapele de prestare a serviciilor, inclusiv  pentru pacienții neasigurați la etapa de spital, cu identificarea surselor de finanțare</v>
      </c>
      <c r="E330" s="287" t="str">
        <f>'Copy of PAG_2024_compilat_Final'!G449</f>
        <v>Hotărâre de Guvern aprobată</v>
      </c>
      <c r="F330" s="298" t="str">
        <f>'Copy of PAG_2024_compilat_Final'!H449</f>
        <v xml:space="preserve"> 17.01.2024</v>
      </c>
      <c r="G330" s="298" t="str">
        <f>'Copy of PAG_2024_compilat_Final'!I449</f>
        <v xml:space="preserve"> 27.03.2024</v>
      </c>
      <c r="H330" s="298">
        <f>'Copy of PAG_2024_compilat_Final'!M449</f>
        <v>16956</v>
      </c>
      <c r="I330" s="288" t="str">
        <f>'Copy of PAG_2024_compilat_Final'!P449</f>
        <v xml:space="preserve"> 80.01; 80.02; 80.18</v>
      </c>
      <c r="J330" s="288" t="str">
        <f>'Copy of PAG_2024_compilat_Final'!Q449</f>
        <v>Ministerul Sănătății</v>
      </c>
      <c r="K330" s="288" t="str">
        <f>'Copy of PAG_2024_compilat_Final'!R449</f>
        <v>Compania Națională de Asigurări în Medicină</v>
      </c>
      <c r="L330" s="288" t="str">
        <f>'Copy of PAG_2024_compilat_Final'!S449</f>
        <v>Secretar de stat, domeniul medical, Prisăcaru Ion</v>
      </c>
      <c r="M330" s="288" t="str">
        <f>'Copy of PAG_2024_compilat_Final'!T449</f>
        <v>Secția politici în domeniul asistenței medicale primare și comunitare</v>
      </c>
      <c r="N330" s="288" t="str">
        <f>'Copy of PAG_2024_compilat_Final'!U449</f>
        <v>PAG, cap.V, Sănătate, alin. 1, 2, 5; Strategia națională de sănătate „Sănătatea 2030”, OG 2.1, 2.4.</v>
      </c>
      <c r="O330" s="288" t="str">
        <f>'Copy of PAG_2024_compilat_Final'!V449</f>
        <v>Marcela Țîrdea, Direcția analiză, monitorizare şi evaluare a politicilor, Tel. 022 262 130</v>
      </c>
    </row>
    <row r="331" spans="1:15" ht="102">
      <c r="A331" s="287">
        <v>316</v>
      </c>
      <c r="B331" s="287" t="str">
        <f>'Copy of PAG_2024_compilat_Final'!D450</f>
        <v>[UE] Aprobarea hotărârii de Guvern cu privire la asigurarea accesului la  produse medicamentoase orfane eficiente</v>
      </c>
      <c r="C331" s="287"/>
      <c r="D331" s="287" t="str">
        <f>'Copy of PAG_2024_compilat_Final'!F450</f>
        <v xml:space="preserve">Asigurarea accesului pacienților cu boli rare la  produse medicamentoase orfane eficiente </v>
      </c>
      <c r="E331" s="287" t="str">
        <f>'Copy of PAG_2024_compilat_Final'!G450</f>
        <v>Hotărâre de Guvern aprobată</v>
      </c>
      <c r="F331" s="298" t="str">
        <f>'Copy of PAG_2024_compilat_Final'!H450</f>
        <v xml:space="preserve"> 15.01.2024</v>
      </c>
      <c r="G331" s="298" t="str">
        <f>'Copy of PAG_2024_compilat_Final'!I450</f>
        <v xml:space="preserve"> 24.04.2024</v>
      </c>
      <c r="H331" s="298">
        <f>'Copy of PAG_2024_compilat_Final'!M450</f>
        <v>16959</v>
      </c>
      <c r="I331" s="288" t="str">
        <f>'Copy of PAG_2024_compilat_Final'!P450</f>
        <v xml:space="preserve"> 80.01; 80.18</v>
      </c>
      <c r="J331" s="288" t="str">
        <f>'Copy of PAG_2024_compilat_Final'!Q450</f>
        <v>Ministerul Sănătății</v>
      </c>
      <c r="K331" s="288"/>
      <c r="L331" s="288" t="str">
        <f>'Copy of PAG_2024_compilat_Final'!S450</f>
        <v xml:space="preserve">Secretar de stat, domeniul medical, Gasnaș Alexandru  </v>
      </c>
      <c r="M331" s="288" t="str">
        <f>'Copy of PAG_2024_compilat_Final'!T450</f>
        <v>Direcția politici în domeniul medicamentelor și dispozitivelor medicale</v>
      </c>
      <c r="N331" s="288" t="str">
        <f>'Copy of PAG_2024_compilat_Final'!U450</f>
        <v>PAG, cap.V, Sănătate, alin. 6; Agenda de Asociere; Strategia națională de sănătate „Sănătatea 2030”, OG 3.2.; PNA, cap. 28. Protecţia consumatorului și a sănătății</v>
      </c>
      <c r="O331" s="288" t="str">
        <f>'Copy of PAG_2024_compilat_Final'!V450</f>
        <v>Marcela Țîrdea, Direcția analiză, monitorizare şi evaluare a politicilor, Tel. 022 262 130</v>
      </c>
    </row>
    <row r="332" spans="1:15" ht="76.5">
      <c r="A332" s="287">
        <v>317</v>
      </c>
      <c r="B332" s="287" t="str">
        <f>'Copy of PAG_2024_compilat_Final'!D451</f>
        <v>Modificarea Hotărârii de Guvern nr.875/2022 cu privire la  Regulamentul de organizare și realizare a studiilor
de rezidențiat</v>
      </c>
      <c r="C332" s="287"/>
      <c r="D332" s="287" t="str">
        <f>'Copy of PAG_2024_compilat_Final'!F451</f>
        <v>Actualizarea și reglementarea formării prin studii de rezidențiat prin aprobarea contractelor de instruire pe post și pe loc</v>
      </c>
      <c r="E332" s="287" t="str">
        <f>'Copy of PAG_2024_compilat_Final'!G451</f>
        <v>Hotărâre de Guvern aprobată</v>
      </c>
      <c r="F332" s="298" t="str">
        <f>'Copy of PAG_2024_compilat_Final'!H451</f>
        <v xml:space="preserve"> 18.03.2024</v>
      </c>
      <c r="G332" s="298" t="str">
        <f>'Copy of PAG_2024_compilat_Final'!I451</f>
        <v xml:space="preserve"> 12.06.2024</v>
      </c>
      <c r="H332" s="298">
        <f>'Copy of PAG_2024_compilat_Final'!M451</f>
        <v>12959</v>
      </c>
      <c r="I332" s="288" t="str">
        <f>'Copy of PAG_2024_compilat_Final'!P451</f>
        <v xml:space="preserve"> 80.01; 88.10</v>
      </c>
      <c r="J332" s="288" t="str">
        <f>'Copy of PAG_2024_compilat_Final'!Q451</f>
        <v>Ministerul Sănătății</v>
      </c>
      <c r="K332" s="288" t="str">
        <f>'Copy of PAG_2024_compilat_Final'!R451</f>
        <v xml:space="preserve">Universitatea de Stat de Medicină și Farmacie </v>
      </c>
      <c r="L332" s="288" t="str">
        <f>'Copy of PAG_2024_compilat_Final'!S451</f>
        <v>Secretar general adjunct, Nicolaescu Svetlana</v>
      </c>
      <c r="M332" s="288" t="str">
        <f>'Copy of PAG_2024_compilat_Final'!T451</f>
        <v>Direcția politici în domeniul managementului personalului medical</v>
      </c>
      <c r="N332" s="288" t="str">
        <f>'Copy of PAG_2024_compilat_Final'!U451</f>
        <v>PAG, cap.V, Sănătate, alin. 6; Strategia națională de sănătate „Sănătatea 2030”, OG 3.1..</v>
      </c>
      <c r="O332" s="288" t="str">
        <f>'Copy of PAG_2024_compilat_Final'!V451</f>
        <v>Marcela Țîrdea, Direcția analiză, monitorizare şi evaluare a politicilor, Tel. 022 262 130</v>
      </c>
    </row>
    <row r="333" spans="1:15" ht="89.25">
      <c r="A333" s="287">
        <v>318</v>
      </c>
      <c r="B333" s="287" t="str">
        <f>'Copy of PAG_2024_compilat_Final'!D452</f>
        <v xml:space="preserve">Modificarea Hotărârii de Guvern nr.469/2005 cu privire la aprobarea Instrucțiunii privind modul de eliberare a certificatului de concediu medical
</v>
      </c>
      <c r="C333" s="287"/>
      <c r="D333" s="287" t="str">
        <f>'Copy of PAG_2024_compilat_Final'!F452</f>
        <v>Eficientizarea modului de efectuare  a expertizei incapacității temporare de muncă</v>
      </c>
      <c r="E333" s="287" t="str">
        <f>'Copy of PAG_2024_compilat_Final'!G452</f>
        <v>Hotărâre de Guvern aprobată</v>
      </c>
      <c r="F333" s="298" t="str">
        <f>'Copy of PAG_2024_compilat_Final'!H452</f>
        <v xml:space="preserve"> 01.04.2024</v>
      </c>
      <c r="G333" s="298" t="str">
        <f>'Copy of PAG_2024_compilat_Final'!I452</f>
        <v xml:space="preserve"> 12.06.2024</v>
      </c>
      <c r="H333" s="298">
        <f>'Copy of PAG_2024_compilat_Final'!M452</f>
        <v>12959</v>
      </c>
      <c r="I333" s="288" t="str">
        <f>'Copy of PAG_2024_compilat_Final'!P452</f>
        <v xml:space="preserve"> 80.01; 80.05</v>
      </c>
      <c r="J333" s="288" t="str">
        <f>'Copy of PAG_2024_compilat_Final'!Q452</f>
        <v>Ministerul Sănătății</v>
      </c>
      <c r="K333" s="288" t="str">
        <f>'Copy of PAG_2024_compilat_Final'!R452</f>
        <v xml:space="preserve">Ministerul Muncii și Protecției Sociale; Casa Națională de Asigurări Sociale </v>
      </c>
      <c r="L333" s="288" t="str">
        <f>'Copy of PAG_2024_compilat_Final'!S452</f>
        <v>Secretar de stat, domeniul medical, Prisăcaru Ion</v>
      </c>
      <c r="M333" s="288" t="str">
        <f>'Copy of PAG_2024_compilat_Final'!T452</f>
        <v>Secția politici în domeniul asistenței medicale primare și comunitare</v>
      </c>
      <c r="N333" s="288" t="str">
        <f>'Copy of PAG_2024_compilat_Final'!U452</f>
        <v>PAG, cap.V, Sănătate, alin. 11;  Strategia națională de sănătate „Sănătatea 2030”, OG 2.1., 5.1.</v>
      </c>
      <c r="O333" s="288" t="str">
        <f>'Copy of PAG_2024_compilat_Final'!V452</f>
        <v>Marcela Țîrdea, Direcția analiză, monitorizare şi evaluare a politicilor, Tel. 022 262 130</v>
      </c>
    </row>
    <row r="334" spans="1:15" ht="165.75">
      <c r="A334" s="287">
        <v>319</v>
      </c>
      <c r="B334" s="287" t="str">
        <f>'Copy of PAG_2024_compilat_Final'!D453</f>
        <v xml:space="preserve">Modificarea unor acte normative (Hotărârea de Guvern nr.156/2002, cu privire la organizarea și funcționarea Companiei Naționale de Asigurări în Medicină; Hotărârea de Guvern nr.1246/2018 pentru aprobarea Regulamentului privind acordarea / suspendarea statutului de persoană asigurată în sistemul asigurării obligatorii de asistență medicală)
</v>
      </c>
      <c r="C334" s="287"/>
      <c r="D334" s="287" t="str">
        <f>'Copy of PAG_2024_compilat_Final'!F453</f>
        <v>Ajustarea cadrului normativ aferent sistemului de asigurare obligatorie de asistență medicală</v>
      </c>
      <c r="E334" s="287" t="str">
        <f>'Copy of PAG_2024_compilat_Final'!G453</f>
        <v>Hotărâre de Guvern aprobată</v>
      </c>
      <c r="F334" s="298" t="str">
        <f>'Copy of PAG_2024_compilat_Final'!H453</f>
        <v xml:space="preserve"> 31.01.2024</v>
      </c>
      <c r="G334" s="298" t="str">
        <f>'Copy of PAG_2024_compilat_Final'!I453</f>
        <v xml:space="preserve"> 10.07.2024</v>
      </c>
      <c r="H334" s="298">
        <f>'Copy of PAG_2024_compilat_Final'!M453</f>
        <v>38097</v>
      </c>
      <c r="I334" s="288" t="str">
        <f>'Copy of PAG_2024_compilat_Final'!P453</f>
        <v>FAOAM</v>
      </c>
      <c r="J334" s="288" t="str">
        <f>'Copy of PAG_2024_compilat_Final'!Q453</f>
        <v>Compania Națională de Asigurări în Medicină</v>
      </c>
      <c r="K334" s="288" t="str">
        <f>'Copy of PAG_2024_compilat_Final'!R453</f>
        <v>Ministerul Sănătății</v>
      </c>
      <c r="L334" s="288" t="str">
        <f>'Copy of PAG_2024_compilat_Final'!S453</f>
        <v>Director general al CNAM, Dodon Ion</v>
      </c>
      <c r="M334" s="288" t="str">
        <f>'Copy of PAG_2024_compilat_Final'!T453</f>
        <v>Direcția juridică; Direcția relații cu beneficiarii</v>
      </c>
      <c r="N334" s="288" t="str">
        <f>'Copy of PAG_2024_compilat_Final'!U453</f>
        <v>Hotărârea de Guvern nr.156/2002 Urmare a modificările Legii nr.1585/1998 și Legii nr.1593/2002</v>
      </c>
      <c r="O334" s="288" t="str">
        <f>'Copy of PAG_2024_compilat_Final'!V453</f>
        <v>Irina Țurcanu-Rusnac, Direcția strategie și guvernanță instituțională, tel: 022 780 245</v>
      </c>
    </row>
    <row r="335" spans="1:15" ht="178.5">
      <c r="A335" s="287">
        <v>320</v>
      </c>
      <c r="B335" s="287" t="str">
        <f>'Copy of PAG_2024_compilat_Final'!D454</f>
        <v>Aprobarea hotărârii de Guvern cu privire la Metodologia de calculare a tarifelor, nomenclatoarelor lucrărilor și serviciilor contra plată și mărimea tarifelor la acestea, precum și a Regulamentului privind modul de constituire a veniturilor colectate de către instituțiile publice în care Ministerul Sănătății, exercită funcția de fondator</v>
      </c>
      <c r="C335" s="287"/>
      <c r="D335" s="287" t="str">
        <f>'Copy of PAG_2024_compilat_Final'!F454</f>
        <v xml:space="preserve"> Aprobarea Metodologiei de calculare a tarifelor, nomenclatoarelor lucrărilor și serviciilor contra plată și mărimea tarifelor la acestea, precum și a Regulamentului privind modul de constituire a veniturilor colectate de către instituțiile publice în care Ministerul Sănătății exercită funcția de fondator</v>
      </c>
      <c r="E335" s="287" t="str">
        <f>'Copy of PAG_2024_compilat_Final'!G454</f>
        <v>Hotărâre de Guvern aprobată</v>
      </c>
      <c r="F335" s="298" t="str">
        <f>'Copy of PAG_2024_compilat_Final'!H454</f>
        <v xml:space="preserve"> 08.01.2024</v>
      </c>
      <c r="G335" s="298" t="str">
        <f>'Copy of PAG_2024_compilat_Final'!I454</f>
        <v xml:space="preserve"> 10.05.2024</v>
      </c>
      <c r="H335" s="298">
        <f>'Copy of PAG_2024_compilat_Final'!M454</f>
        <v>16959</v>
      </c>
      <c r="I335" s="288" t="str">
        <f>'Copy of PAG_2024_compilat_Final'!P454</f>
        <v xml:space="preserve"> 80.01; 80.04; 80.08; 80.10; 80.11; 80.13; 80.14; 80.15; 88.18</v>
      </c>
      <c r="J335" s="288" t="str">
        <f>'Copy of PAG_2024_compilat_Final'!Q454</f>
        <v>Ministerul Sănătății</v>
      </c>
      <c r="K335" s="288"/>
      <c r="L335" s="288" t="str">
        <f>'Copy of PAG_2024_compilat_Final'!S454</f>
        <v xml:space="preserve">Secretar general, Gantea Lilia </v>
      </c>
      <c r="M335" s="288" t="str">
        <f>'Copy of PAG_2024_compilat_Final'!T454</f>
        <v>Direcția politici de buget și asigurări medicale</v>
      </c>
      <c r="N335" s="288" t="str">
        <f>'Copy of PAG_2024_compilat_Final'!U454</f>
        <v>PAG, cap.V, Sănătate;  Strategia națională de sănătate „Sănătatea 2030”, OG 6.2..</v>
      </c>
      <c r="O335" s="288" t="str">
        <f>'Copy of PAG_2024_compilat_Final'!V454</f>
        <v>Marcela Țîrdea, Direcția analiză, monitorizare şi evaluare a politicilor, Tel. 022 262 130</v>
      </c>
    </row>
    <row r="336" spans="1:15" ht="165.75">
      <c r="A336" s="287">
        <v>321</v>
      </c>
      <c r="B336" s="287" t="str">
        <f>'Copy of PAG_2024_compilat_Final'!D455</f>
        <v>[UE] Modificarea Hotărârii de Guvern nr.951/2013 cu privire la aprobarea Regulamentului privind sistemul național de supraveghere epidemiologică şi control al bolilor transmisibile şi evenimentelor de sănătate publică</v>
      </c>
      <c r="C336" s="287"/>
      <c r="D336" s="287" t="str">
        <f>'Copy of PAG_2024_compilat_Final'!F455</f>
        <v>Ajustarea sistemului național de supraveghere epidemiologică, controlul bolilor transmisibile şi evenimentelor de sănătate publică prin activități integrate de colaborare şi coordonare, direcționate spre îmbunătățirea prevenirii şi controlului bolilor transmisibile la Directiva UE</v>
      </c>
      <c r="E336" s="287" t="str">
        <f>'Copy of PAG_2024_compilat_Final'!G455</f>
        <v>Hotărâre de Guvern aprobată</v>
      </c>
      <c r="F336" s="298" t="str">
        <f>'Copy of PAG_2024_compilat_Final'!H455</f>
        <v xml:space="preserve"> 04.03.2024</v>
      </c>
      <c r="G336" s="298" t="str">
        <f>'Copy of PAG_2024_compilat_Final'!I455</f>
        <v xml:space="preserve"> 10.07.2024</v>
      </c>
      <c r="H336" s="298">
        <f>'Copy of PAG_2024_compilat_Final'!M455</f>
        <v>12789</v>
      </c>
      <c r="I336" s="288" t="str">
        <f>'Copy of PAG_2024_compilat_Final'!P455</f>
        <v xml:space="preserve"> 80.01; 80.04; 80.18</v>
      </c>
      <c r="J336" s="288" t="str">
        <f>'Copy of PAG_2024_compilat_Final'!Q455</f>
        <v>Ministerul Sănătății</v>
      </c>
      <c r="K336" s="288" t="str">
        <f>'Copy of PAG_2024_compilat_Final'!R455</f>
        <v xml:space="preserve">Agenția Națională pentru Sănătate Publică </v>
      </c>
      <c r="L336" s="288" t="str">
        <f>'Copy of PAG_2024_compilat_Final'!S455</f>
        <v>Secretar de stat, domeniul sănătății publice, Paraschiv Angela</v>
      </c>
      <c r="M336" s="288" t="str">
        <f>'Copy of PAG_2024_compilat_Final'!T455</f>
        <v>Direcția politici în domeniul sănătății publice și urgențe în sănătatea publică</v>
      </c>
      <c r="N336" s="288" t="str">
        <f>'Copy of PAG_2024_compilat_Final'!U455</f>
        <v>PAG, cap.V, Sănătate, alin. 12, Agenda de Asociere; Strategia națională de sănătate „Sănătatea 2030”, OG 1.3; PNA, cap. 28. Protecţia consumatorului și a sănătății</v>
      </c>
      <c r="O336" s="288" t="str">
        <f>'Copy of PAG_2024_compilat_Final'!V455</f>
        <v>Marcela Țîrdea, Direcția analiză, monitorizare şi evaluare a politicilor, Tel. 022 262 130</v>
      </c>
    </row>
    <row r="337" spans="1:15" ht="76.5">
      <c r="A337" s="287">
        <v>322</v>
      </c>
      <c r="B337" s="287" t="str">
        <f>'Copy of PAG_2024_compilat_Final'!D456</f>
        <v>Modificarea Hotărârii de Guvern nr.1020/2011  privire la tarifele pentru serviciile medico-sanitare</v>
      </c>
      <c r="C337" s="287"/>
      <c r="D337" s="287" t="str">
        <f>'Copy of PAG_2024_compilat_Final'!F456</f>
        <v xml:space="preserve">Ajustarea tarifelor pentru serviciile medicale la costurile serviciilor </v>
      </c>
      <c r="E337" s="287" t="str">
        <f>'Copy of PAG_2024_compilat_Final'!G456</f>
        <v>Hotărâre de Guvern aprobată</v>
      </c>
      <c r="F337" s="298" t="str">
        <f>'Copy of PAG_2024_compilat_Final'!H456</f>
        <v xml:space="preserve"> 02.08.2024</v>
      </c>
      <c r="G337" s="298" t="str">
        <f>'Copy of PAG_2024_compilat_Final'!I456</f>
        <v xml:space="preserve"> 04.12.2024</v>
      </c>
      <c r="H337" s="298">
        <f>'Copy of PAG_2024_compilat_Final'!M456</f>
        <v>12789</v>
      </c>
      <c r="I337" s="288" t="str">
        <f>'Copy of PAG_2024_compilat_Final'!P456</f>
        <v xml:space="preserve"> 80.01; 80.04; 80.05; 80.06; 80.08; 80.10;  8011; 80.13; 80.14;  80.15; 60.18</v>
      </c>
      <c r="J337" s="288" t="str">
        <f>'Copy of PAG_2024_compilat_Final'!Q456</f>
        <v>Ministerul Sănătății</v>
      </c>
      <c r="K337" s="288" t="str">
        <f>'Copy of PAG_2024_compilat_Final'!R456</f>
        <v>Instituțiile medico-sanitare publice și private</v>
      </c>
      <c r="L337" s="288" t="str">
        <f>'Copy of PAG_2024_compilat_Final'!S456</f>
        <v xml:space="preserve">Secretar general, Gantea Lilia </v>
      </c>
      <c r="M337" s="288" t="str">
        <f>'Copy of PAG_2024_compilat_Final'!T456</f>
        <v>Direcția politici de buget și asigurări medicale</v>
      </c>
      <c r="N337" s="288" t="str">
        <f>'Copy of PAG_2024_compilat_Final'!U456</f>
        <v>PAG, cap.V, Sănătate; Strategia națională de sănătate „Sănătatea 2030”, OG 6.2..</v>
      </c>
      <c r="O337" s="288" t="str">
        <f>'Copy of PAG_2024_compilat_Final'!V456</f>
        <v>Marcela Țîrdea, Direcția analiză, monitorizare şi evaluare a politicilor, Tel. 022 262 130</v>
      </c>
    </row>
    <row r="338" spans="1:15" ht="89.25">
      <c r="A338" s="287">
        <v>323</v>
      </c>
      <c r="B338" s="287" t="str">
        <f>'Copy of PAG_2024_compilat_Final'!D457</f>
        <v>[UE] Modificarea Hotărârii de Guvern nr.925/2009 cu privire la Regulamentul sanitar privind produsele alimentare noi</v>
      </c>
      <c r="C338" s="287"/>
      <c r="D338" s="287" t="str">
        <f>'Copy of PAG_2024_compilat_Final'!F457</f>
        <v>Funcționarea eficientă a pieței interne, care să ofere un nivel ridicat de protecție a sănătății umane și a intereselor consumatorilor</v>
      </c>
      <c r="E338" s="287" t="str">
        <f>'Copy of PAG_2024_compilat_Final'!G457</f>
        <v>Hotărâre de Guvern aprobată</v>
      </c>
      <c r="F338" s="298" t="str">
        <f>'Copy of PAG_2024_compilat_Final'!H457</f>
        <v xml:space="preserve"> 05.08.2024</v>
      </c>
      <c r="G338" s="298" t="str">
        <f>'Copy of PAG_2024_compilat_Final'!I457</f>
        <v xml:space="preserve"> 06.11.2024</v>
      </c>
      <c r="H338" s="298">
        <f>'Copy of PAG_2024_compilat_Final'!M457</f>
        <v>12789</v>
      </c>
      <c r="I338" s="288" t="str">
        <f>'Copy of PAG_2024_compilat_Final'!P457</f>
        <v xml:space="preserve"> 80.01; 80.04</v>
      </c>
      <c r="J338" s="288" t="str">
        <f>'Copy of PAG_2024_compilat_Final'!Q457</f>
        <v>Ministerul Sănătății</v>
      </c>
      <c r="K338" s="288" t="str">
        <f>'Copy of PAG_2024_compilat_Final'!R457</f>
        <v xml:space="preserve">Agenția Națională pentru Sănătate Publică </v>
      </c>
      <c r="L338" s="288" t="str">
        <f>'Copy of PAG_2024_compilat_Final'!S457</f>
        <v>Secretar de stat, domeniul sănătății publice, Paraschiv Angela</v>
      </c>
      <c r="M338" s="288" t="str">
        <f>'Copy of PAG_2024_compilat_Final'!T457</f>
        <v>Direcția politici în domeniul sănătății publice și urgențe în sănătatea publică</v>
      </c>
      <c r="N338" s="288" t="str">
        <f>'Copy of PAG_2024_compilat_Final'!U457</f>
        <v>PAG, cap.V, Sănătate, alin. 9. Strategia națională de sănătate „Sănătatea 2030”, OG 1.2; PNA, cap 12. Siguranța alimentară, politici sanitare şi fitosanitare</v>
      </c>
      <c r="O338" s="288" t="str">
        <f>'Copy of PAG_2024_compilat_Final'!V457</f>
        <v>Marcela Țîrdea, Direcția analiză, monitorizare şi evaluare a politicilor, Tel. 022 262 130</v>
      </c>
    </row>
    <row r="339" spans="1:15" ht="127.5">
      <c r="A339" s="287">
        <v>324</v>
      </c>
      <c r="B339" s="287" t="str">
        <f>'Copy of PAG_2024_compilat_Final'!D458</f>
        <v>[UE] Aprobarea hotărârii de Guvern cu privire la aplicarea măsurilor de prevenire a rănilor provocate de obiecte ascuțite în sectorul spitalicesc și în cel al asistenței medicale</v>
      </c>
      <c r="C339" s="287" t="str">
        <f>'Copy of PAG_2024_compilat_Final'!E458</f>
        <v>Directiva 2010/32/UE a Consiliului din 10 mai 2010 de punere în aplicare a Acordului Cadru privind prevenirea rănilor provocate de obiecte ascuțite în sectorul spitalicesc și în cel al asistenței medicale, încheiat între HOSPEEM și EPSU.</v>
      </c>
      <c r="D339" s="287" t="str">
        <f>'Copy of PAG_2024_compilat_Final'!F458</f>
        <v>Prevenirea rănilor provocate de obiecte ascuțite în sectorul spitalicesc și în cel al asistenței medicale</v>
      </c>
      <c r="E339" s="287" t="str">
        <f>'Copy of PAG_2024_compilat_Final'!G458</f>
        <v>Hotărâre de Guvern aprobată</v>
      </c>
      <c r="F339" s="298" t="str">
        <f>'Copy of PAG_2024_compilat_Final'!H458</f>
        <v xml:space="preserve"> 10.07.2024</v>
      </c>
      <c r="G339" s="298" t="str">
        <f>'Copy of PAG_2024_compilat_Final'!I458</f>
        <v xml:space="preserve"> 04.09.2024</v>
      </c>
      <c r="H339" s="298">
        <f>'Copy of PAG_2024_compilat_Final'!M458</f>
        <v>16989</v>
      </c>
      <c r="I339" s="288" t="str">
        <f>'Copy of PAG_2024_compilat_Final'!P458</f>
        <v xml:space="preserve"> 80.01; 80.10</v>
      </c>
      <c r="J339" s="288" t="str">
        <f>'Copy of PAG_2024_compilat_Final'!Q458</f>
        <v>Ministerul Sănătății</v>
      </c>
      <c r="K339" s="288" t="str">
        <f>'Copy of PAG_2024_compilat_Final'!R458</f>
        <v xml:space="preserve">Ministerul Muncii și Protecției Sociale; Agenția Națională pentru Sănătatea Publică </v>
      </c>
      <c r="L339" s="288" t="str">
        <f>'Copy of PAG_2024_compilat_Final'!S458</f>
        <v>Secretari de stat, domeniul medical, Prisăcaru Ion; Secretari de stat, domeniul sănătății publice, Paraschiv Angela</v>
      </c>
      <c r="M339" s="288" t="str">
        <f>'Copy of PAG_2024_compilat_Final'!T458</f>
        <v xml:space="preserve">Direcția politici în domeniul sănătății publice și urgențe în sănătatea publică; Direcția generală politici în domeniul serviciilor medicale integrate; Direcția politici în domeniul asistenței medicale spitalicești </v>
      </c>
      <c r="N339" s="288" t="str">
        <f>'Copy of PAG_2024_compilat_Final'!U458</f>
        <v xml:space="preserve">PAG, cap.V, Sănătate, alin. 8 Strategia națională de sănătate „Sănătatea 2030”, OG 2.5..; PNA, cap. 19. Politica socială şi ocuparea forţei de muncă </v>
      </c>
      <c r="O339" s="288" t="str">
        <f>'Copy of PAG_2024_compilat_Final'!V458</f>
        <v>Marcela Țîrdea, Direcția analiză, monitorizare şi evaluare a politicilor, Tel. 022 262 130</v>
      </c>
    </row>
    <row r="340" spans="1:15" ht="102">
      <c r="A340" s="287">
        <v>326</v>
      </c>
      <c r="B340" s="287" t="str">
        <f>'Copy of PAG_2024_compilat_Final'!D459</f>
        <v xml:space="preserve">[UE] Aprobarea hotărârii de Guvern cu privire la Regulamentul sanitar privind materialele și substanțele care vin în contact cu apa potabilă și metode de testare
</v>
      </c>
      <c r="C340" s="287" t="str">
        <f>'Copy of PAG_2024_compilat_Final'!E459</f>
        <v xml:space="preserve">Directiva (UE) 2020/2184 a Parlamentului European și a Consiliului di 16 decembrie 2020 privind calitatea apei destinate consumului uman, publicată în Jurnalul Oficial al Uniunii Europene  L 435, 23.12.2020, p. 1–62. în parte ce ține de reglementarea materialelor și substanțelor care vin în contact cu apa potabilă și metode de testare. 
</v>
      </c>
      <c r="D340" s="287" t="str">
        <f>'Copy of PAG_2024_compilat_Final'!F459</f>
        <v>Identificarea și monitorizarea potențialelor riscuri generate de produsele și materialele noi care intră în contact cu apa destinată consumului uman</v>
      </c>
      <c r="E340" s="287" t="str">
        <f>'Copy of PAG_2024_compilat_Final'!G459</f>
        <v>Hotărâre de Guvern aprobată</v>
      </c>
      <c r="F340" s="298" t="str">
        <f>'Copy of PAG_2024_compilat_Final'!H459</f>
        <v xml:space="preserve"> 05.04.2024</v>
      </c>
      <c r="G340" s="298" t="str">
        <f>'Copy of PAG_2024_compilat_Final'!I459</f>
        <v xml:space="preserve"> 26.06.2024</v>
      </c>
      <c r="H340" s="298">
        <f>'Copy of PAG_2024_compilat_Final'!M459</f>
        <v>16969</v>
      </c>
      <c r="I340" s="288" t="str">
        <f>'Copy of PAG_2024_compilat_Final'!P459</f>
        <v xml:space="preserve"> 80.01; 80.04</v>
      </c>
      <c r="J340" s="288" t="str">
        <f>'Copy of PAG_2024_compilat_Final'!Q459</f>
        <v>Ministerul Sănătății</v>
      </c>
      <c r="K340" s="288" t="str">
        <f>'Copy of PAG_2024_compilat_Final'!R459</f>
        <v xml:space="preserve">Agenția Națională pentru Sănătate Publică </v>
      </c>
      <c r="L340" s="288" t="str">
        <f>'Copy of PAG_2024_compilat_Final'!S459</f>
        <v>Secretar de stat, domeniul sănătății publice, Paraschiv Angela</v>
      </c>
      <c r="M340" s="288" t="str">
        <f>'Copy of PAG_2024_compilat_Final'!T459</f>
        <v>Direcția politici în domeniul sănătății publice și urgențe în sănătatea publică</v>
      </c>
      <c r="N340" s="288" t="str">
        <f>'Copy of PAG_2024_compilat_Final'!U459</f>
        <v>PAG, cap.V, Sănătate, alin. 9. Strategia națională de sănătate „Sănătatea 2030”, OG 1.2; PNA, cap 27. Protecţia consumatorului și a sănătății</v>
      </c>
      <c r="O340" s="288" t="str">
        <f>'Copy of PAG_2024_compilat_Final'!V459</f>
        <v>Marcela Țîrdea, Direcția analiză, monitorizare şi evaluare a politicilor, Tel. 022 262 130</v>
      </c>
    </row>
    <row r="341" spans="1:15" ht="127.5">
      <c r="A341" s="287">
        <v>327</v>
      </c>
      <c r="B341" s="287" t="str">
        <f>'Copy of PAG_2024_compilat_Final'!D460</f>
        <v xml:space="preserve">[UE] Aprobarea hotărârii de Guvern privind protecția lucrătorilor împotriva riscurilor legate de expunerea la agenți chimici, fizici și biologici la locul de muncă </v>
      </c>
      <c r="C341" s="287" t="str">
        <f>'Copy of PAG_2024_compilat_Final'!E460</f>
        <v>Directiva 2000/54/CE a Parlamentului European și a Consiliului din 18 septembrie 2000 privind protecția lucrătorilor împotriva riscurilor legate de expunerea la agenți biologici la locul de muncă [a șaptea directivă specială în sensul articolului 16 alineatul (1) din Directiva 89/391/CEE]; Directiva 2006/25/CE a Parlamentului European și a Consiliului din 5 aprilie 2006 privind cerințele minime de securitate și de sănătate referitoare la expunerea lucrătorilor la riscuri generate de agenții fizici (radiații optice artificiale) [a nouăsprezecea directivă specială în sensul articolului 16 alineatul (1) din Directiva 89/391/CEE]; Directiva 98/24/CE a Consiliului din 7 aprilie 1998 privind protecția sănătății și securității lucrătorilor împotriva riscurilor legate de prezența agenților chimici la locul de muncă [a paisprezecea directivă specială în sensul articolului 16 alineatul (1) din Directiva 89/391/CEE]</v>
      </c>
      <c r="D341" s="287" t="str">
        <f>'Copy of PAG_2024_compilat_Final'!F460</f>
        <v>Prevenirea riscului de expunere profesională la agenți chimici, fizici și biologici și valorile limită orientative de expunere profesională</v>
      </c>
      <c r="E341" s="287" t="str">
        <f>'Copy of PAG_2024_compilat_Final'!G460</f>
        <v>Hotărâre de Guvern aprobată</v>
      </c>
      <c r="F341" s="298" t="str">
        <f>'Copy of PAG_2024_compilat_Final'!H460</f>
        <v xml:space="preserve"> 07.02.2024</v>
      </c>
      <c r="G341" s="298" t="str">
        <f>'Copy of PAG_2024_compilat_Final'!I460</f>
        <v xml:space="preserve"> 05.06.2024</v>
      </c>
      <c r="H341" s="298">
        <f>'Copy of PAG_2024_compilat_Final'!M460</f>
        <v>12789</v>
      </c>
      <c r="I341" s="288" t="str">
        <f>'Copy of PAG_2024_compilat_Final'!P460</f>
        <v xml:space="preserve"> 80.01; 80.04</v>
      </c>
      <c r="J341" s="288" t="str">
        <f>'Copy of PAG_2024_compilat_Final'!Q460</f>
        <v>Ministerul Sănătății</v>
      </c>
      <c r="K341" s="288" t="str">
        <f>'Copy of PAG_2024_compilat_Final'!R460</f>
        <v>Agenția Națională pentru Sănătate Publică</v>
      </c>
      <c r="L341" s="288" t="str">
        <f>'Copy of PAG_2024_compilat_Final'!S460</f>
        <v>Secretar de stat, domeniul sănătății publice, Paraschiv Angela</v>
      </c>
      <c r="M341" s="288" t="str">
        <f>'Copy of PAG_2024_compilat_Final'!T460</f>
        <v>Direcția politici în domeniul sănătății publice și urgențe în sănătatea publică</v>
      </c>
      <c r="N341" s="288" t="str">
        <f>'Copy of PAG_2024_compilat_Final'!U460</f>
        <v xml:space="preserve">PAG, cap.V, Sănătate, alin. 9 Strategia națională de sănătate „Sănătatea 2030”, OG 1.1.; PNA, cap 19. Politica socială şi ocuparea forţei de muncă </v>
      </c>
      <c r="O341" s="288" t="str">
        <f>'Copy of PAG_2024_compilat_Final'!V460</f>
        <v>Marcela Țîrdea, Direcția analiză, monitorizare şi evaluare a politicilor, Tel. 022 262 130</v>
      </c>
    </row>
    <row r="342" spans="1:15" ht="127.5">
      <c r="A342" s="287">
        <v>328</v>
      </c>
      <c r="B342" s="287" t="str">
        <f>'Copy of PAG_2024_compilat_Final'!D461</f>
        <v>Modificarea Hotărârii de Guvern nr.663/2010 pentru aprobarea Regulamentului sanitar privind condițiile de igienă pentru instituțiile medico-sanitare</v>
      </c>
      <c r="C342" s="287"/>
      <c r="D342" s="287" t="str">
        <f>'Copy of PAG_2024_compilat_Final'!F461</f>
        <v>Revizuirea cerinţelor pentru amplasarea, amenajarea, utilarea, întreţinerea prestatorilor de servicii medicale, precum şi pentru controlul infecţiilor în cadrul acestora</v>
      </c>
      <c r="E342" s="287" t="str">
        <f>'Copy of PAG_2024_compilat_Final'!G461</f>
        <v>Hotărâre de Guvern aprobată</v>
      </c>
      <c r="F342" s="298" t="str">
        <f>'Copy of PAG_2024_compilat_Final'!H461</f>
        <v xml:space="preserve"> 14.10.2024</v>
      </c>
      <c r="G342" s="298" t="str">
        <f>'Copy of PAG_2024_compilat_Final'!I461</f>
        <v xml:space="preserve"> 13.11.2024</v>
      </c>
      <c r="H342" s="298">
        <f>'Copy of PAG_2024_compilat_Final'!M461</f>
        <v>12789</v>
      </c>
      <c r="I342" s="288" t="str">
        <f>'Copy of PAG_2024_compilat_Final'!P461</f>
        <v xml:space="preserve"> 80.01; 80.04</v>
      </c>
      <c r="J342" s="288" t="str">
        <f>'Copy of PAG_2024_compilat_Final'!Q461</f>
        <v>Ministerul Sănătății</v>
      </c>
      <c r="K342" s="288" t="str">
        <f>'Copy of PAG_2024_compilat_Final'!R461</f>
        <v xml:space="preserve">Agenția Națională pentru Sănătate Publică </v>
      </c>
      <c r="L342" s="288" t="str">
        <f>'Copy of PAG_2024_compilat_Final'!S461</f>
        <v xml:space="preserve">Secretari de stat, domeniul sănătății publice, Paraschiv Angela; Secretari de stat, domeniul medical, Prisăcaru Ion; </v>
      </c>
      <c r="M342" s="288" t="str">
        <f>'Copy of PAG_2024_compilat_Final'!T461</f>
        <v>Direcția politici în domeniul sănătății publice și urgențe în sănătatea publică; Direcția generală politici în domeniul serviciilor medicale integrate; Direcția managementul calității serviciilor de sănătate</v>
      </c>
      <c r="N342" s="288" t="str">
        <f>'Copy of PAG_2024_compilat_Final'!U461</f>
        <v>PAG, cap.V, Sănătate, alin. 9; Agenda de Asociere; Strategia națională de sănătate „Sănătatea 2030”, OG 2.5</v>
      </c>
      <c r="O342" s="288" t="str">
        <f>'Copy of PAG_2024_compilat_Final'!V461</f>
        <v>Marcela Țîrdea, Direcția analiză, monitorizare şi evaluare a politicilor, Tel. 022 262 130</v>
      </c>
    </row>
    <row r="343" spans="1:15" ht="15">
      <c r="A343" s="365" t="s">
        <v>515</v>
      </c>
      <c r="B343" s="365"/>
      <c r="C343" s="365"/>
      <c r="D343" s="365"/>
      <c r="E343" s="365"/>
      <c r="F343" s="365"/>
      <c r="G343" s="365"/>
      <c r="H343" s="365"/>
      <c r="I343" s="365"/>
      <c r="J343" s="365"/>
      <c r="K343" s="365"/>
      <c r="L343" s="365"/>
      <c r="M343" s="365"/>
      <c r="N343" s="365"/>
      <c r="O343" s="367"/>
    </row>
    <row r="344" spans="1:15" s="290" customFormat="1" ht="114.75">
      <c r="A344" s="287">
        <v>329</v>
      </c>
      <c r="B344" s="287" t="str">
        <f>'Copy of PAG_2024_compilat_Final'!D247</f>
        <v>Modificarea Hotărârii de Guvern nr.118/2023 cu privire la organizarea și funcționarea Ministerului Energiei</v>
      </c>
      <c r="C344" s="287"/>
      <c r="D344" s="287" t="str">
        <f>'Copy of PAG_2024_compilat_Final'!F247</f>
        <v>Pentru asigurarea definitivării procesului de certificare a operatorului sistemului de transport a energiei electrice si asigurarea accesului nediscriminatoriu la rețea a tuturor participanților la piața energiei electrice</v>
      </c>
      <c r="E344" s="287" t="str">
        <f>'Copy of PAG_2024_compilat_Final'!G247</f>
        <v>Hotărâre de Guvern aprobată</v>
      </c>
      <c r="F344" s="298" t="str">
        <f>'Copy of PAG_2024_compilat_Final'!H247</f>
        <v xml:space="preserve"> 04.12.2023</v>
      </c>
      <c r="G344" s="298" t="str">
        <f>'Copy of PAG_2024_compilat_Final'!I247</f>
        <v xml:space="preserve"> 06.03.2024</v>
      </c>
      <c r="H344" s="298">
        <f>'Copy of PAG_2024_compilat_Final'!M247</f>
        <v>16800</v>
      </c>
      <c r="I344" s="288" t="str">
        <f>'Copy of PAG_2024_compilat_Final'!P247</f>
        <v xml:space="preserve"> 58.01</v>
      </c>
      <c r="J344" s="288" t="str">
        <f>'Copy of PAG_2024_compilat_Final'!Q247</f>
        <v>Ministerul Energiei</v>
      </c>
      <c r="K344" s="288"/>
      <c r="L344" s="288" t="str">
        <f>'Copy of PAG_2024_compilat_Final'!S247</f>
        <v>Secretar de stat, domeniul gaze naturale, energie electrică, energie termică, cogenerare, produse petroliere, piețe, infrastructura, Borosan Constantin</v>
      </c>
      <c r="M344" s="288" t="str">
        <f>'Copy of PAG_2024_compilat_Final'!T247</f>
        <v>Direcția energie electrică</v>
      </c>
      <c r="N344" s="288" t="str">
        <f>'Copy of PAG_2024_compilat_Final'!U247</f>
        <v>Tratatul de constituire a Comunității Energetice; Legea nr.107/2016 cu privire la energia electrică; Opinia SCE nr. 2/23 din 12.05.2023.</v>
      </c>
      <c r="O344" s="288" t="str">
        <f>'Copy of PAG_2024_compilat_Final'!V247</f>
        <v>Zinaida Mardari, Direcția coordonare politici publice și integrare europeană, Tel. 022 250 683</v>
      </c>
    </row>
    <row r="345" spans="1:15" s="290" customFormat="1" ht="102">
      <c r="A345" s="287">
        <v>330</v>
      </c>
      <c r="B345" s="287" t="str">
        <f>'Copy of PAG_2024_compilat_Final'!D248</f>
        <v>[UE] Aprobarea proiectului de lege cu privire la crearea și menținerea nivelului minim al stocurilor de produse petroliere</v>
      </c>
      <c r="C345" s="287"/>
      <c r="D345" s="287" t="str">
        <f>'Copy of PAG_2024_compilat_Final'!F248</f>
        <v>Asigurarea securității aprovizionării continue a țării cu produse petroliere, precum și stabilitatea prețurilor în acest sens</v>
      </c>
      <c r="E345" s="287" t="str">
        <f>'Copy of PAG_2024_compilat_Final'!G248</f>
        <v>Proiect de lege aprobat de Guvern și transmis Parlamentului</v>
      </c>
      <c r="F345" s="298" t="str">
        <f>'Copy of PAG_2024_compilat_Final'!H248</f>
        <v xml:space="preserve"> 08.04.2024</v>
      </c>
      <c r="G345" s="298" t="str">
        <f>'Copy of PAG_2024_compilat_Final'!I248</f>
        <v xml:space="preserve"> 26.06.2024</v>
      </c>
      <c r="H345" s="298">
        <f>'Copy of PAG_2024_compilat_Final'!M248</f>
        <v>67200</v>
      </c>
      <c r="I345" s="288" t="str">
        <f>'Copy of PAG_2024_compilat_Final'!P248</f>
        <v>United States Agency for International Development/ Moldova Energy Security Activity</v>
      </c>
      <c r="J345" s="288" t="str">
        <f>'Copy of PAG_2024_compilat_Final'!Q248</f>
        <v>Ministerul Energiei</v>
      </c>
      <c r="K345" s="288"/>
      <c r="L345" s="288" t="str">
        <f>'Copy of PAG_2024_compilat_Final'!S248</f>
        <v>Secretar de stat, domeniul gaze naturale, energie electrică, energie termică, cogenerare, produse petroliere, piețe, infrastructura, Borosan Constantin</v>
      </c>
      <c r="M345" s="288" t="str">
        <f>'Copy of PAG_2024_compilat_Final'!T248</f>
        <v>Direcția gaze naturale și produse petroliere</v>
      </c>
      <c r="N345" s="288" t="str">
        <f>'Copy of PAG_2024_compilat_Final'!U248</f>
        <v>AA; Tratatul de constituire a Comunității Energetice; Raportul analitic al Comisiei Europene privind alinierea Republicii Moldova la acquis-ul UE, cap. 15/ Energie</v>
      </c>
      <c r="O345" s="288" t="str">
        <f>'Copy of PAG_2024_compilat_Final'!V248</f>
        <v>Zinaida Mardari, Direcția coordonare politici publice și integrare europeană, Tel. 022 250 683</v>
      </c>
    </row>
    <row r="346" spans="1:15" s="290" customFormat="1" ht="89.25">
      <c r="A346" s="287">
        <v>331</v>
      </c>
      <c r="B346" s="287" t="str">
        <f>'Copy of PAG_2024_compilat_Final'!D249</f>
        <v>Aprobarea hotărârii de Guvern cu privire la aprobarea Planului de măsuri pentru pregătirea de sezonul
de încălzire 2024-2025 </v>
      </c>
      <c r="C346" s="287"/>
      <c r="D346" s="287" t="str">
        <f>'Copy of PAG_2024_compilat_Final'!F249</f>
        <v>Diminuarea riscurilor in asigurarea securității aprovizionării cu resurse energetice a consumatorilor finali</v>
      </c>
      <c r="E346" s="287" t="str">
        <f>'Copy of PAG_2024_compilat_Final'!G249</f>
        <v>Hotărâre de Guvern aprobată</v>
      </c>
      <c r="F346" s="298" t="str">
        <f>'Copy of PAG_2024_compilat_Final'!H249</f>
        <v xml:space="preserve"> 27.05.2024</v>
      </c>
      <c r="G346" s="298" t="str">
        <f>'Copy of PAG_2024_compilat_Final'!I249</f>
        <v xml:space="preserve"> 31.07.2024</v>
      </c>
      <c r="H346" s="298">
        <f>'Copy of PAG_2024_compilat_Final'!M249</f>
        <v>50400</v>
      </c>
      <c r="I346" s="288" t="str">
        <f>'Copy of PAG_2024_compilat_Final'!P249</f>
        <v xml:space="preserve"> 58.01</v>
      </c>
      <c r="J346" s="288" t="str">
        <f>'Copy of PAG_2024_compilat_Final'!Q249</f>
        <v>Ministerul Energiei</v>
      </c>
      <c r="K346" s="288"/>
      <c r="L346" s="288" t="str">
        <f>'Copy of PAG_2024_compilat_Final'!S249</f>
        <v>Secretar de stat, domeniul gaze naturale, energie electrică, energie termică, cogenerare, produse petroliere, piețe, infrastructura, Borosan Constantin</v>
      </c>
      <c r="M346" s="288" t="str">
        <f>'Copy of PAG_2024_compilat_Final'!T249</f>
        <v>Direcția gaze naturale și produse petroliere</v>
      </c>
      <c r="N346" s="288" t="str">
        <f>'Copy of PAG_2024_compilat_Final'!U249</f>
        <v xml:space="preserve">PAG, cap. V/Energie, alin.10; Legea nr. 174/2014 cu privire la energetică, Cap. II, art. 4; </v>
      </c>
      <c r="O346" s="288" t="str">
        <f>'Copy of PAG_2024_compilat_Final'!V249</f>
        <v>Zinaida Mardari, Direcția coordonare politici publice și integrare europeană, Tel. 022 250 683</v>
      </c>
    </row>
    <row r="347" spans="1:15" s="290" customFormat="1" ht="102">
      <c r="A347" s="287">
        <v>332</v>
      </c>
      <c r="B347" s="287" t="str">
        <f>'Copy of PAG_2024_compilat_Final'!D250</f>
        <v>[UE] Modificarea Hotărârii de Guvern nr.207/2019 cu privire la aprobarea Regulamentului privind situațiile excepționale pe piața gazelor naturale și a Planului de acțiuni pentru situații excepționale pe piața gazelor naturale</v>
      </c>
      <c r="C347" s="287"/>
      <c r="D347" s="287" t="str">
        <f>'Copy of PAG_2024_compilat_Final'!F250</f>
        <v>Crearea cadrului juridic necesar pentru asigurarea securității aprovizionării cu gaze naturale</v>
      </c>
      <c r="E347" s="287" t="str">
        <f>'Copy of PAG_2024_compilat_Final'!G250</f>
        <v>Hotărâre de Guvern aprobată</v>
      </c>
      <c r="F347" s="298" t="str">
        <f>'Copy of PAG_2024_compilat_Final'!H250</f>
        <v xml:space="preserve"> 15.01.2024</v>
      </c>
      <c r="G347" s="298" t="str">
        <f>'Copy of PAG_2024_compilat_Final'!I250</f>
        <v xml:space="preserve"> 10.04.2024</v>
      </c>
      <c r="H347" s="298">
        <f>'Copy of PAG_2024_compilat_Final'!M250</f>
        <v>50400</v>
      </c>
      <c r="I347" s="288" t="str">
        <f>'Copy of PAG_2024_compilat_Final'!P250</f>
        <v>Programul Națiunilor Unite pentru Dezvoltare</v>
      </c>
      <c r="J347" s="288" t="str">
        <f>'Copy of PAG_2024_compilat_Final'!Q250</f>
        <v>Ministerul Energiei</v>
      </c>
      <c r="K347" s="288"/>
      <c r="L347" s="288" t="str">
        <f>'Copy of PAG_2024_compilat_Final'!S250</f>
        <v>Secretar de stat, domeniul gaze naturale, energie electrică, energie termică, cogenerare, produse petroliere, piețe, infrastructura, Borosan Constantin</v>
      </c>
      <c r="M347" s="288" t="str">
        <f>'Copy of PAG_2024_compilat_Final'!T250</f>
        <v>Direcția gaze naturale și produse petroliere</v>
      </c>
      <c r="N347" s="288" t="str">
        <f>'Copy of PAG_2024_compilat_Final'!U250</f>
        <v>PAG, cap. V/Energie, alin.1; 
AA, art. 77 lit. (b); Tratatul de constituire a Comunității Energetice</v>
      </c>
      <c r="O347" s="288" t="str">
        <f>'Copy of PAG_2024_compilat_Final'!V250</f>
        <v>Zinaida Mardari, Direcția coordonare politici publice și integrare europeană, Tel. 022 250 683</v>
      </c>
    </row>
    <row r="348" spans="1:15" s="290" customFormat="1" ht="89.25">
      <c r="A348" s="287">
        <v>333</v>
      </c>
      <c r="B348" s="287" t="str">
        <f>'Copy of PAG_2024_compilat_Final'!D251</f>
        <v>Aprobarea hotărârii de Guvern privind impunerea obligației de stocare a gazelor naturale și aprobarea cantităților de gaze naturale ce trebuie stocate până la 1 octombrie 2024</v>
      </c>
      <c r="C348" s="287"/>
      <c r="D348" s="287" t="str">
        <f>'Copy of PAG_2024_compilat_Final'!F251</f>
        <v>Implementarea prevederilor Legii nr. 108/2016 cu privire la gazele naturale și creșterea securității aprovizionării cu gaze naturale a țării</v>
      </c>
      <c r="E348" s="287" t="str">
        <f>'Copy of PAG_2024_compilat_Final'!G251</f>
        <v>Hotărâre de Guvern aprobată</v>
      </c>
      <c r="F348" s="298" t="str">
        <f>'Copy of PAG_2024_compilat_Final'!H251</f>
        <v xml:space="preserve"> 01.03.2024</v>
      </c>
      <c r="G348" s="298" t="str">
        <f>'Copy of PAG_2024_compilat_Final'!I251</f>
        <v xml:space="preserve"> 10.05.2024</v>
      </c>
      <c r="H348" s="298">
        <f>'Copy of PAG_2024_compilat_Final'!M251</f>
        <v>50400</v>
      </c>
      <c r="I348" s="288" t="str">
        <f>'Copy of PAG_2024_compilat_Final'!P251</f>
        <v xml:space="preserve"> 58.01</v>
      </c>
      <c r="J348" s="288" t="str">
        <f>'Copy of PAG_2024_compilat_Final'!Q251</f>
        <v>Ministerul Energiei</v>
      </c>
      <c r="K348" s="288"/>
      <c r="L348" s="288" t="str">
        <f>'Copy of PAG_2024_compilat_Final'!S251</f>
        <v>Secretar de stat, domeniul gaze naturale, energie electrică, energie termică, cogenerare, produse petroliere, piețe, infrastructura, Borosan Constantin</v>
      </c>
      <c r="M348" s="288" t="str">
        <f>'Copy of PAG_2024_compilat_Final'!T251</f>
        <v>Direcția gaze naturale și produse petroliere</v>
      </c>
      <c r="N348" s="288">
        <f>'Copy of PAG_2024_compilat_Final'!U251</f>
        <v>0</v>
      </c>
      <c r="O348" s="288" t="str">
        <f>'Copy of PAG_2024_compilat_Final'!V251</f>
        <v>Zinaida Mardari, Direcția coordonare politici publice și integrare europeană, Tel. 022 250 683</v>
      </c>
    </row>
    <row r="349" spans="1:15" s="290" customFormat="1" ht="89.25">
      <c r="A349" s="287">
        <v>334</v>
      </c>
      <c r="B349" s="287" t="str">
        <f>'Copy of PAG_2024_compilat_Final'!D252</f>
        <v>Aprobarea hotărârii de Guvern pentru modificarea punctului 6 din Hotărârea Guvernului nr.668/2022 cu privire la crearea și menținerea stocurilor de securitate de gaze naturale</v>
      </c>
      <c r="C349" s="287"/>
      <c r="D349" s="287" t="str">
        <f>'Copy of PAG_2024_compilat_Final'!F252</f>
        <v>Stabilirea cantității de gaze naturale ce urmează a fi stocată până la 1 octombrie 2024, de către titularul obligației de stocare</v>
      </c>
      <c r="E349" s="287" t="str">
        <f>'Copy of PAG_2024_compilat_Final'!G252</f>
        <v>Hotărâre de Guvern aprobată</v>
      </c>
      <c r="F349" s="298" t="str">
        <f>'Copy of PAG_2024_compilat_Final'!H252</f>
        <v xml:space="preserve"> 15.03.2023</v>
      </c>
      <c r="G349" s="298" t="str">
        <f>'Copy of PAG_2024_compilat_Final'!I252</f>
        <v xml:space="preserve"> 24.04.2024</v>
      </c>
      <c r="H349" s="298">
        <f>'Copy of PAG_2024_compilat_Final'!M252</f>
        <v>26928</v>
      </c>
      <c r="I349" s="288" t="str">
        <f>'Copy of PAG_2024_compilat_Final'!P252</f>
        <v xml:space="preserve"> 58.01</v>
      </c>
      <c r="J349" s="288" t="str">
        <f>'Copy of PAG_2024_compilat_Final'!Q252</f>
        <v>Ministerul Energiei</v>
      </c>
      <c r="K349" s="288"/>
      <c r="L349" s="288" t="str">
        <f>'Copy of PAG_2024_compilat_Final'!S252</f>
        <v>Secretar de stat, domeniul gaze naturale, energie electrică, energie termică, cogenerare, produse petroliere, piețe, infrastructura, Borosan Constantin</v>
      </c>
      <c r="M349" s="288" t="str">
        <f>'Copy of PAG_2024_compilat_Final'!T252</f>
        <v>Direcția gaze naturale și produse petroliere</v>
      </c>
      <c r="N349" s="288" t="str">
        <f>'Copy of PAG_2024_compilat_Final'!U252</f>
        <v xml:space="preserve">PAG, cap. V/Energie, alin.1; Art. 1081, alin.(2) din Legea nr.108/2016 cu privire la gazele naturale; </v>
      </c>
      <c r="O349" s="288" t="str">
        <f>'Copy of PAG_2024_compilat_Final'!V252</f>
        <v>Zinaida Mardari, Direcția coordonare politici publice și integrare europeană, Tel. 022 250 683</v>
      </c>
    </row>
    <row r="350" spans="1:15" s="290" customFormat="1" ht="153">
      <c r="A350" s="287">
        <v>335</v>
      </c>
      <c r="B350" s="287" t="str">
        <f>'Copy of PAG_2024_compilat_Final'!D253</f>
        <v>Modificarea Legii nr.92/2014 cu privire la energia termică şi promovarea cogenerării</v>
      </c>
      <c r="C350" s="287"/>
      <c r="D350" s="287" t="str">
        <f>'Copy of PAG_2024_compilat_Final'!F253</f>
        <v>Armonizarea cu prevederile legilor sectoriale din domeniul energetic (Legea nr.174/2017 cu privire la energetică, Legea nr.107/2016 cu privire la energia electrică, Legea nr.108/2016 cu privire la gazele naturale, Legea nr.139/2018 cu privire la eficiența energetică)</v>
      </c>
      <c r="E350" s="287" t="str">
        <f>'Copy of PAG_2024_compilat_Final'!G253</f>
        <v>Proiect de lege aprobat de Guvern și transmis Parlamentului</v>
      </c>
      <c r="F350" s="298" t="str">
        <f>'Copy of PAG_2024_compilat_Final'!H253</f>
        <v xml:space="preserve"> 07.08.2023</v>
      </c>
      <c r="G350" s="298" t="str">
        <f>'Copy of PAG_2024_compilat_Final'!I253</f>
        <v xml:space="preserve"> 07.02.2024</v>
      </c>
      <c r="H350" s="298">
        <f>'Copy of PAG_2024_compilat_Final'!M253</f>
        <v>89600</v>
      </c>
      <c r="I350" s="288" t="str">
        <f>'Copy of PAG_2024_compilat_Final'!P253</f>
        <v xml:space="preserve"> 58.01</v>
      </c>
      <c r="J350" s="288" t="str">
        <f>'Copy of PAG_2024_compilat_Final'!Q253</f>
        <v>Ministerul Energiei</v>
      </c>
      <c r="K350" s="288"/>
      <c r="L350" s="288" t="str">
        <f>'Copy of PAG_2024_compilat_Final'!S253</f>
        <v>Secretar de stat, domeniul gaze naturale, energie electrică, energie termică, cogenerare, produse petroliere, piețe, infrastructura, Borosan Constantin</v>
      </c>
      <c r="M350" s="288" t="str">
        <f>'Copy of PAG_2024_compilat_Final'!T253</f>
        <v>Direcția energie termică și cogenerare</v>
      </c>
      <c r="N350" s="288" t="str">
        <f>'Copy of PAG_2024_compilat_Final'!U253</f>
        <v xml:space="preserve">AA, art. 77, lit. a, d; Tratatul privind constituirea Comunității Energetice 
</v>
      </c>
      <c r="O350" s="288" t="str">
        <f>'Copy of PAG_2024_compilat_Final'!V253</f>
        <v>Zinaida Mardari, Direcția coordonare politici publice și integrare europeană, Tel. 022 250 683</v>
      </c>
    </row>
    <row r="351" spans="1:15" s="290" customFormat="1" ht="204">
      <c r="A351" s="287">
        <v>336</v>
      </c>
      <c r="B351" s="287" t="str">
        <f>'Copy of PAG_2024_compilat_Final'!D254</f>
        <v>Aprobarea hotărârii de Guvern cu privire la aprobarea foii de parcurs 
privind dezvoltarea durabilă a sectorului de încălzire</v>
      </c>
      <c r="C351" s="287"/>
      <c r="D351" s="287" t="str">
        <f>'Copy of PAG_2024_compilat_Final'!F254</f>
        <v>Gestionarea eficientă a sectorului termoenergetic și evaluarea națională a potențialului de încălzire, abordând în mod sustenabil provocările energetice și climatice ale țării noastre în viitor, precum și îmbunătățirea eficienței energetice în Sistemul de Alimentare Centralizat cu Energie Termică, prin implementarea tehnologiei de distribuție pe orizontală</v>
      </c>
      <c r="E351" s="287" t="str">
        <f>'Copy of PAG_2024_compilat_Final'!G254</f>
        <v>Hotărâre de Guvern aprobată</v>
      </c>
      <c r="F351" s="298" t="str">
        <f>'Copy of PAG_2024_compilat_Final'!H254</f>
        <v xml:space="preserve"> 18.10.2024</v>
      </c>
      <c r="G351" s="298" t="str">
        <f>'Copy of PAG_2024_compilat_Final'!I254</f>
        <v xml:space="preserve"> 11.12.2024</v>
      </c>
      <c r="H351" s="298">
        <f>'Copy of PAG_2024_compilat_Final'!M254</f>
        <v>67200</v>
      </c>
      <c r="I351" s="288" t="str">
        <f>'Copy of PAG_2024_compilat_Final'!P254</f>
        <v>Banca Mondială</v>
      </c>
      <c r="J351" s="288" t="str">
        <f>'Copy of PAG_2024_compilat_Final'!Q254</f>
        <v>Ministerul Energiei</v>
      </c>
      <c r="K351" s="288"/>
      <c r="L351" s="288" t="str">
        <f>'Copy of PAG_2024_compilat_Final'!S254</f>
        <v>Secretar de stat, domeniul gaze naturale, energie electrică, energie termică, cogenerare, produse petroliere, piețe, infrastructura, Borosan Constantin; Secretar de stat, decarbonizare, surse regenerabile și eficiență energetică, Novac Carolina</v>
      </c>
      <c r="M351" s="288" t="str">
        <f>'Copy of PAG_2024_compilat_Final'!T254</f>
        <v>Direcția energie termică și cogenerare; Direcția eficiență energetică</v>
      </c>
      <c r="N351" s="288" t="str">
        <f>'Copy of PAG_2024_compilat_Final'!U254</f>
        <v>Legea nr.92/2014 cu privire la energia termică şi promovarea cogenerării; Legea nr.139/2018 cu privire la eficiența energetică, art. 24.</v>
      </c>
      <c r="O351" s="288" t="str">
        <f>'Copy of PAG_2024_compilat_Final'!V254</f>
        <v>Zinaida Mardari, Direcția coordonare politici publice și integrare europeană, Tel. 022 250 683</v>
      </c>
    </row>
    <row r="352" spans="1:15" s="290" customFormat="1" ht="216.75">
      <c r="A352" s="287">
        <v>337</v>
      </c>
      <c r="B352" s="287" t="str">
        <f>'Copy of PAG_2024_compilat_Final'!D255</f>
        <v>Aprobarea hotărârii de Guvern cu privire la aprobarea Strategiei energetice a Republicii Moldova 2050</v>
      </c>
      <c r="C352" s="287"/>
      <c r="D352" s="287" t="str">
        <f>'Copy of PAG_2024_compilat_Final'!F255</f>
        <v>Stabilirea priorităților pentru creșterea securității energetice și dezvoltarea sectorului energetic a țării</v>
      </c>
      <c r="E352" s="287" t="str">
        <f>'Copy of PAG_2024_compilat_Final'!G255</f>
        <v>Hotărâre de Guvern aprobată</v>
      </c>
      <c r="F352" s="298" t="str">
        <f>'Copy of PAG_2024_compilat_Final'!H255</f>
        <v xml:space="preserve"> 24.11.2023</v>
      </c>
      <c r="G352" s="298" t="str">
        <f>'Copy of PAG_2024_compilat_Final'!I255</f>
        <v xml:space="preserve"> 21.02.2024</v>
      </c>
      <c r="H352" s="298">
        <f>'Copy of PAG_2024_compilat_Final'!M255</f>
        <v>160200</v>
      </c>
      <c r="I352" s="288" t="str">
        <f>'Copy of PAG_2024_compilat_Final'!P255</f>
        <v>United States Agency for International Development/ Moldova Energy Security Activity</v>
      </c>
      <c r="J352" s="288" t="str">
        <f>'Copy of PAG_2024_compilat_Final'!Q255</f>
        <v>Ministerul Energiei</v>
      </c>
      <c r="K352" s="288"/>
      <c r="L352" s="288" t="str">
        <f>'Copy of PAG_2024_compilat_Final'!S255</f>
        <v xml:space="preserve">Secretar de stat, domeniul gaze naturale, energie electrică, energie termică, cogenerare, produse petroliere, piețe, infrastructura, Borosan Constantin; Secretar de stat, decarbonizare, surse regenerabile și eficiență energetică, Novac Carolina, 
Secretar de stat, domeniul relații internaționale și digitalizare, Pereteatcu Cristina </v>
      </c>
      <c r="M352" s="288" t="str">
        <f>'Copy of PAG_2024_compilat_Final'!T255</f>
        <v xml:space="preserve">Direcția surse de energie regenerabilă: Direcția eficiență energetică;
Direcția energie electrică;
Direcția energie termică și cogenerare;
Direcția gaze naturale și produse petroliere;
Direcția coordonarea politicilor publice și integrare europeană
</v>
      </c>
      <c r="N352" s="288" t="str">
        <f>'Copy of PAG_2024_compilat_Final'!U255</f>
        <v xml:space="preserve">Legea nr.174/2014 cu privire la energetică, cap. II, art. 4, pct. (1), lit. b); PAG, cap. V/Energie, alin. 3.
</v>
      </c>
      <c r="O352" s="288" t="str">
        <f>'Copy of PAG_2024_compilat_Final'!V255</f>
        <v>Zinaida Mardari, Direcția coordonare politici publice și integrare europeană, Tel. 022 250 683</v>
      </c>
    </row>
    <row r="353" spans="1:15" s="290" customFormat="1" ht="204">
      <c r="A353" s="287">
        <v>338</v>
      </c>
      <c r="B353" s="287" t="str">
        <f>'Copy of PAG_2024_compilat_Final'!D256</f>
        <v>[UE] Aprobarea hotărârii de Guvern cu privire la aprobarea Planului național integrat privind energia și clima</v>
      </c>
      <c r="C353" s="287" t="str">
        <f>'Copy of PAG_2024_compilat_Final'!E256</f>
        <v>PNA, cap.15. Energie</v>
      </c>
      <c r="D353" s="287" t="str">
        <f>'Copy of PAG_2024_compilat_Final'!F256</f>
        <v>Stabilirea țintelor și obiectivelor statului în domeniul decarbonizării, eficienței energetice și a surselor regenerabile de energie, până în anul 2030</v>
      </c>
      <c r="E353" s="287" t="str">
        <f>'Copy of PAG_2024_compilat_Final'!G256</f>
        <v>Hotărâre de Guvern aprobată</v>
      </c>
      <c r="F353" s="298" t="str">
        <f>'Copy of PAG_2024_compilat_Final'!H256</f>
        <v xml:space="preserve"> 22.08.2023</v>
      </c>
      <c r="G353" s="298" t="str">
        <f>'Copy of PAG_2024_compilat_Final'!I256</f>
        <v xml:space="preserve"> 24.07.2024</v>
      </c>
      <c r="H353" s="298">
        <f>'Copy of PAG_2024_compilat_Final'!M256</f>
        <v>160200</v>
      </c>
      <c r="I353" s="288" t="str">
        <f>'Copy of PAG_2024_compilat_Final'!P256</f>
        <v>Programul Națiunilor Unite pentru Dezvoltare</v>
      </c>
      <c r="J353" s="288" t="str">
        <f>'Copy of PAG_2024_compilat_Final'!Q256</f>
        <v>Ministerul Energiei</v>
      </c>
      <c r="K353" s="288"/>
      <c r="L353" s="288" t="str">
        <f>'Copy of PAG_2024_compilat_Final'!S256</f>
        <v xml:space="preserve">Secretar de stat, decarbonizare, surse regenerabile și eficiență energetică, Novac Carolina;
Secretar de stat, domeniul gaze naturale, energie electrică, energie termică, cogenerare, produse petroliere, piețe, 
infrastructura, Borosan Constantin; Secretar de stat, domeniul relații internaționale și digitalizare, Pereteatcu Cristina </v>
      </c>
      <c r="M353" s="288" t="str">
        <f>'Copy of PAG_2024_compilat_Final'!T256</f>
        <v xml:space="preserve">Direcția surse de energie regenerabilă: Direcția eficiență energetică;
Direcția energie electrică;
Direcția energie termică și cogenerare;
Direcția gaze naturale și produse petroliere;
Direcția coordonarea politicilor publice și integrare europeană
</v>
      </c>
      <c r="N353" s="288" t="str">
        <f>'Copy of PAG_2024_compilat_Final'!U256</f>
        <v>Tratatul privind constituirea Comunității Energetice; PAG, cap. V/Energie, alin. 3.</v>
      </c>
      <c r="O353" s="288" t="str">
        <f>'Copy of PAG_2024_compilat_Final'!V256</f>
        <v>Zinaida Mardari, Direcția coordonare politici publice și integrare europeană, Tel. 022 250 683</v>
      </c>
    </row>
    <row r="354" spans="1:15" s="290" customFormat="1" ht="140.25">
      <c r="A354" s="287">
        <v>339</v>
      </c>
      <c r="B354" s="287" t="str">
        <f>'Copy of PAG_2024_compilat_Final'!D257</f>
        <v>[UE] Aprobarea hotărârii de Guvern cu privire la aprobarea Regulamentului privind Mecanismul de guvernanță energetică și a acțiunilor climatice</v>
      </c>
      <c r="C354" s="287"/>
      <c r="D354" s="287" t="str">
        <f>'Copy of PAG_2024_compilat_Final'!F257</f>
        <v>Asigurarea atingerii obiectivelor privind energia și clima stabilite în documentele de politici, care acoperă perioade de zece ani și pe termen lung, în special în atingerea obiectivelor privind neutralitatea climatică ale Comunității Energetice</v>
      </c>
      <c r="E354" s="287" t="str">
        <f>'Copy of PAG_2024_compilat_Final'!G257</f>
        <v>Hotărâre de Guvern aprobată</v>
      </c>
      <c r="F354" s="298" t="str">
        <f>'Copy of PAG_2024_compilat_Final'!H257</f>
        <v xml:space="preserve"> 10.10.2023</v>
      </c>
      <c r="G354" s="298" t="str">
        <f>'Copy of PAG_2024_compilat_Final'!I257</f>
        <v xml:space="preserve"> 10.01.2024</v>
      </c>
      <c r="H354" s="298">
        <f>'Copy of PAG_2024_compilat_Final'!M257</f>
        <v>50400</v>
      </c>
      <c r="I354" s="288" t="str">
        <f>'Copy of PAG_2024_compilat_Final'!P257</f>
        <v>Programul Națiunilor Unite pentru Dezvoltare</v>
      </c>
      <c r="J354" s="288" t="str">
        <f>'Copy of PAG_2024_compilat_Final'!Q257</f>
        <v>Ministerul Energiei</v>
      </c>
      <c r="K354" s="288"/>
      <c r="L354" s="288" t="str">
        <f>'Copy of PAG_2024_compilat_Final'!S257</f>
        <v>Secretar de stat, domeniul decarbonizare, surse regenerabile și eficiență energetică, Novac Carolina</v>
      </c>
      <c r="M354" s="288" t="str">
        <f>'Copy of PAG_2024_compilat_Final'!T257</f>
        <v>Direcția surse de energie regenerabilă</v>
      </c>
      <c r="N354" s="288" t="str">
        <f>'Copy of PAG_2024_compilat_Final'!U257</f>
        <v xml:space="preserve">Tratatul de constituire a Comunității Energetice; PAG, cap. V/Energie, alin. 3.
</v>
      </c>
      <c r="O354" s="288" t="str">
        <f>'Copy of PAG_2024_compilat_Final'!V257</f>
        <v>Zinaida Mardari, Direcția coordonare politici publice și integrare europeană, Tel. 022 250 683</v>
      </c>
    </row>
    <row r="355" spans="1:15" s="290" customFormat="1" ht="216.75">
      <c r="A355" s="287">
        <v>340</v>
      </c>
      <c r="B355" s="287" t="str">
        <f>'Copy of PAG_2024_compilat_Final'!D258</f>
        <v xml:space="preserve">[UE] Aprobarea hotărârii de Guvern cu privire la aprobarea Regulamentului  privind calculul consumului de energie din surse regenerabile
</v>
      </c>
      <c r="C355" s="287" t="str">
        <f>'Copy of PAG_2024_compilat_Final'!E258</f>
        <v>Regulamentul (UE) 2018/2000</v>
      </c>
      <c r="D355" s="287" t="str">
        <f>'Copy of PAG_2024_compilat_Final'!F258</f>
        <v xml:space="preserve">Stabilirea unui mecanism transparent, clar și neechivoc pentru determinarea consumului final de energie din surse regenerabile, precum și a ponderii energiei din surse regenerabile în consumul final de energie în transporturi, în conformitate cu cerințele specifice stabilite în art. 7 și art. 8 din Legea nr.10/2016 privind promovarea utilizării energiei din surse regenerabile </v>
      </c>
      <c r="E355" s="287" t="str">
        <f>'Copy of PAG_2024_compilat_Final'!G258</f>
        <v>Hotărâre de Guvern aprobată</v>
      </c>
      <c r="F355" s="298" t="str">
        <f>'Copy of PAG_2024_compilat_Final'!H258</f>
        <v xml:space="preserve"> 27.05.2024</v>
      </c>
      <c r="G355" s="298" t="str">
        <f>'Copy of PAG_2024_compilat_Final'!I258</f>
        <v xml:space="preserve"> 04.12.2024</v>
      </c>
      <c r="H355" s="298">
        <f>'Copy of PAG_2024_compilat_Final'!M258</f>
        <v>50400</v>
      </c>
      <c r="I355" s="288" t="str">
        <f>'Copy of PAG_2024_compilat_Final'!P258</f>
        <v xml:space="preserve"> 58.01</v>
      </c>
      <c r="J355" s="288" t="str">
        <f>'Copy of PAG_2024_compilat_Final'!Q258</f>
        <v>Ministerul Energiei</v>
      </c>
      <c r="K355" s="288"/>
      <c r="L355" s="288" t="str">
        <f>'Copy of PAG_2024_compilat_Final'!S258</f>
        <v xml:space="preserve">Secretar de stat, domeniul decarbonizare, surse regenerabile și eficiență energetică, Novac Carolina </v>
      </c>
      <c r="M355" s="288" t="str">
        <f>'Copy of PAG_2024_compilat_Final'!T258</f>
        <v>Direcția surse de energie regenerabilă</v>
      </c>
      <c r="N355" s="288" t="str">
        <f>'Copy of PAG_2024_compilat_Final'!U258</f>
        <v>Tratatul de constituire a Comunității Energetice; PAG, cap. V/Energie, alin. 6-8.</v>
      </c>
      <c r="O355" s="288" t="str">
        <f>'Copy of PAG_2024_compilat_Final'!V258</f>
        <v>Zinaida Mardari, Direcția coordonare politici publice și integrare europeană, Tel. 022 250 683</v>
      </c>
    </row>
    <row r="356" spans="1:15" s="290" customFormat="1" ht="89.25">
      <c r="A356" s="287">
        <v>341</v>
      </c>
      <c r="B356" s="287" t="str">
        <f>'Copy of PAG_2024_compilat_Final'!D259</f>
        <v>[UE] Aprobarea hotărârii de Guvern cu privire la aprobarea Regulamentului privind criteriile de durabilitate pentru biocarburanți, biolichide și combustibilii din biomasă</v>
      </c>
      <c r="C356" s="287"/>
      <c r="D356" s="287" t="str">
        <f>'Copy of PAG_2024_compilat_Final'!F259</f>
        <v>Stabilirea cerințelor față de materia primă utilizată la producerea biocarburanților, biolichidelor și combustibililor din biomasă</v>
      </c>
      <c r="E356" s="287" t="str">
        <f>'Copy of PAG_2024_compilat_Final'!G259</f>
        <v>Hotărâre de Guvern aprobată</v>
      </c>
      <c r="F356" s="298" t="str">
        <f>'Copy of PAG_2024_compilat_Final'!H259</f>
        <v xml:space="preserve"> 24.06.2024</v>
      </c>
      <c r="G356" s="298" t="str">
        <f>'Copy of PAG_2024_compilat_Final'!I259</f>
        <v xml:space="preserve"> 18.12.2024</v>
      </c>
      <c r="H356" s="298">
        <f>'Copy of PAG_2024_compilat_Final'!M259</f>
        <v>50400</v>
      </c>
      <c r="I356" s="288" t="str">
        <f>'Copy of PAG_2024_compilat_Final'!P259</f>
        <v xml:space="preserve"> 58.01</v>
      </c>
      <c r="J356" s="288" t="str">
        <f>'Copy of PAG_2024_compilat_Final'!Q259</f>
        <v>Ministerul Energiei</v>
      </c>
      <c r="K356" s="288"/>
      <c r="L356" s="288" t="str">
        <f>'Copy of PAG_2024_compilat_Final'!S259</f>
        <v xml:space="preserve">Secretar de stat, domeniul decarbonizare, surse regenerabile și eficiență energetică, Novac Carolina </v>
      </c>
      <c r="M356" s="288" t="str">
        <f>'Copy of PAG_2024_compilat_Final'!T259</f>
        <v>Direcția surse de energie regenerabilă</v>
      </c>
      <c r="N356" s="288"/>
      <c r="O356" s="288" t="str">
        <f>'Copy of PAG_2024_compilat_Final'!V259</f>
        <v>Zinaida Mardari, Direcția coordonare politici publice și integrare europeană, Tel. 022 250 683</v>
      </c>
    </row>
    <row r="357" spans="1:15" s="290" customFormat="1" ht="102">
      <c r="A357" s="287">
        <v>342</v>
      </c>
      <c r="B357" s="287" t="str">
        <f>'Copy of PAG_2024_compilat_Final'!D260</f>
        <v>[UE] Aprobarea hotărârii de Guvern privind aprobarea Regulamentului cu privire la efectuarea auditului energetic de către întreprinderile mari.</v>
      </c>
      <c r="C357" s="287"/>
      <c r="D357" s="287" t="str">
        <f>'Copy of PAG_2024_compilat_Final'!F260</f>
        <v xml:space="preserve"> Stabilirea mecanismului de evaluare a pierderilor de energie și de a furniza măsuri tehnice și/sau organizaționale pentru a reduce pierderile de energie în întreprinderile mari</v>
      </c>
      <c r="E357" s="287" t="str">
        <f>'Copy of PAG_2024_compilat_Final'!G260</f>
        <v>Hotărâre de Guvern aprobată</v>
      </c>
      <c r="F357" s="298" t="str">
        <f>'Copy of PAG_2024_compilat_Final'!H260</f>
        <v xml:space="preserve"> 01.02.2024</v>
      </c>
      <c r="G357" s="298" t="str">
        <f>'Copy of PAG_2024_compilat_Final'!I260</f>
        <v xml:space="preserve"> 10.04.2024</v>
      </c>
      <c r="H357" s="298">
        <f>'Copy of PAG_2024_compilat_Final'!M260</f>
        <v>53550</v>
      </c>
      <c r="I357" s="288" t="str">
        <f>'Copy of PAG_2024_compilat_Final'!P260</f>
        <v>Programul Națiunilor Unite pentru Dezvoltare</v>
      </c>
      <c r="J357" s="288" t="str">
        <f>'Copy of PAG_2024_compilat_Final'!Q260</f>
        <v>Ministerul Energiei</v>
      </c>
      <c r="K357" s="288"/>
      <c r="L357" s="288" t="str">
        <f>'Copy of PAG_2024_compilat_Final'!S260</f>
        <v xml:space="preserve">Secretar de stat, domeniul decarbonizare, surse regenerabile și eficiență energetică, Novac Carolina </v>
      </c>
      <c r="M357" s="288" t="str">
        <f>'Copy of PAG_2024_compilat_Final'!T260</f>
        <v>Direcția eficiență energetică</v>
      </c>
      <c r="N357" s="288" t="str">
        <f>'Copy of PAG_2024_compilat_Final'!U260</f>
        <v>Art. 9 alin. (1) lit. g) din Legea nr. 139/2018 cu privire la eficiența energetică</v>
      </c>
      <c r="O357" s="288" t="str">
        <f>'Copy of PAG_2024_compilat_Final'!V260</f>
        <v>Zinaida Mardari, Direcția coordonare politici publice și integrare europeană, Tel. 022 250 683</v>
      </c>
    </row>
    <row r="358" spans="1:15" s="290" customFormat="1" ht="102">
      <c r="A358" s="287">
        <v>343</v>
      </c>
      <c r="B358" s="287" t="str">
        <f>'Copy of PAG_2024_compilat_Final'!D261</f>
        <v>[UE] Modificarea Hotărârii de Guvern nr.750/2016 pentru aprobarea regulamentelor privind cerințele în materie de proiectare ecologică aplicabile produselor cu impact energetic</v>
      </c>
      <c r="C358" s="287"/>
      <c r="D358" s="287" t="str">
        <f>'Copy of PAG_2024_compilat_Final'!F261</f>
        <v>Stabilirea cerințelor pe care produsele legate de energie care fac obiectul măsurilor de punere în aplicare trebuie să le îndeplinească pentru a fi introduse pe piață și/sau puse în funcțiune</v>
      </c>
      <c r="E358" s="287" t="str">
        <f>'Copy of PAG_2024_compilat_Final'!G261</f>
        <v>Hotărâre de Guvern aprobată</v>
      </c>
      <c r="F358" s="298" t="str">
        <f>'Copy of PAG_2024_compilat_Final'!H261</f>
        <v xml:space="preserve"> 01.03.2024</v>
      </c>
      <c r="G358" s="298" t="str">
        <f>'Copy of PAG_2024_compilat_Final'!I261</f>
        <v xml:space="preserve"> 10.07.2024</v>
      </c>
      <c r="H358" s="298">
        <f>'Copy of PAG_2024_compilat_Final'!M261</f>
        <v>50400</v>
      </c>
      <c r="I358" s="288" t="str">
        <f>'Copy of PAG_2024_compilat_Final'!P261</f>
        <v>Programul Națiunilor Unite pentru Dezvoltare</v>
      </c>
      <c r="J358" s="288" t="str">
        <f>'Copy of PAG_2024_compilat_Final'!Q261</f>
        <v>Ministerul Energiei</v>
      </c>
      <c r="K358" s="288"/>
      <c r="L358" s="288" t="str">
        <f>'Copy of PAG_2024_compilat_Final'!S261</f>
        <v xml:space="preserve">Secretar de stat, domeniul decarbonizare, surse regenerabile și eficiență energetică, Novac Carolina </v>
      </c>
      <c r="M358" s="288" t="str">
        <f>'Copy of PAG_2024_compilat_Final'!T261</f>
        <v>Direcția eficiență energetică</v>
      </c>
      <c r="N358" s="288" t="str">
        <f>'Copy of PAG_2024_compilat_Final'!U261</f>
        <v>Tratatul de constituire a Comunității Energetice</v>
      </c>
      <c r="O358" s="288" t="str">
        <f>'Copy of PAG_2024_compilat_Final'!V261</f>
        <v>Zinaida Mardari, Direcția coordonare politici publice și integrare europeană, Tel. 022 250 683</v>
      </c>
    </row>
    <row r="359" spans="1:15" s="290" customFormat="1" ht="89.25">
      <c r="A359" s="287">
        <v>344</v>
      </c>
      <c r="B359" s="287" t="str">
        <f>'Copy of PAG_2024_compilat_Final'!D262</f>
        <v>[UE] Aprobarea hotărârii de Guvern cu privire la  aprobarea Programului cu privire la implementarea obligației privind renovarea clădirilor autorităților administrației publice centrale de specialitate</v>
      </c>
      <c r="C359" s="287"/>
      <c r="D359" s="287" t="str">
        <f>'Copy of PAG_2024_compilat_Final'!F262</f>
        <v>Promovarea rolului exemplar al clădirilor publice prin implementarea cerințelor minime de performanță energetică</v>
      </c>
      <c r="E359" s="287" t="str">
        <f>'Copy of PAG_2024_compilat_Final'!G262</f>
        <v>Hotărâre de Guvern aprobată</v>
      </c>
      <c r="F359" s="298" t="str">
        <f>'Copy of PAG_2024_compilat_Final'!H262</f>
        <v xml:space="preserve"> 12.02.2024</v>
      </c>
      <c r="G359" s="298" t="str">
        <f>'Copy of PAG_2024_compilat_Final'!I262</f>
        <v xml:space="preserve"> 15.05.2024</v>
      </c>
      <c r="H359" s="298">
        <f>'Copy of PAG_2024_compilat_Final'!M262</f>
        <v>76500</v>
      </c>
      <c r="I359" s="288" t="str">
        <f>'Copy of PAG_2024_compilat_Final'!P262</f>
        <v>Secretariatul Comunității Energetice</v>
      </c>
      <c r="J359" s="288" t="str">
        <f>'Copy of PAG_2024_compilat_Final'!Q262</f>
        <v>Ministerul Energiei</v>
      </c>
      <c r="K359" s="288"/>
      <c r="L359" s="288" t="str">
        <f>'Copy of PAG_2024_compilat_Final'!S262</f>
        <v xml:space="preserve">Secretar de stat, domeniul decarbonizare, surse regenerabile și eficiență energetică, Novac Carolina </v>
      </c>
      <c r="M359" s="288" t="str">
        <f>'Copy of PAG_2024_compilat_Final'!T262</f>
        <v>Direcția eficiență energetică</v>
      </c>
      <c r="N359" s="288" t="str">
        <f>'Copy of PAG_2024_compilat_Final'!U262</f>
        <v>Art. 14 din Legea nr.139/2018 cu privire la eficiența energetică</v>
      </c>
      <c r="O359" s="288" t="str">
        <f>'Copy of PAG_2024_compilat_Final'!V262</f>
        <v>Zinaida Mardari, Direcția coordonare politici publice și integrare europeană, Tel. 022 250 683</v>
      </c>
    </row>
    <row r="360" spans="1:15" s="290" customFormat="1" ht="63.75">
      <c r="A360" s="287">
        <v>345</v>
      </c>
      <c r="B360" s="287" t="str">
        <f>'Copy of PAG_2024_compilat_Final'!D263</f>
        <v>[UE] Aprobarea hotărârii de Guvern cu privire la aprobarea Strategiei Sectoriale pe Termen Lung privind reabilitarea fondului rezidențial național.</v>
      </c>
      <c r="C360" s="287"/>
      <c r="D360" s="287" t="str">
        <f>'Copy of PAG_2024_compilat_Final'!F263</f>
        <v>Reducerea costurilor la factura de energie și atragerea investițiilor în îmbunătățirea eficienței energetice a locuințelor</v>
      </c>
      <c r="E360" s="287" t="str">
        <f>'Copy of PAG_2024_compilat_Final'!G263</f>
        <v>Hotărâre de Guvern aprobată</v>
      </c>
      <c r="F360" s="298" t="str">
        <f>'Copy of PAG_2024_compilat_Final'!H263</f>
        <v xml:space="preserve"> 01.04.2024</v>
      </c>
      <c r="G360" s="298" t="str">
        <f>'Copy of PAG_2024_compilat_Final'!I263</f>
        <v xml:space="preserve"> 21.08.2024</v>
      </c>
      <c r="H360" s="298">
        <f>'Copy of PAG_2024_compilat_Final'!M263</f>
        <v>206550</v>
      </c>
      <c r="I360" s="288" t="str">
        <f>'Copy of PAG_2024_compilat_Final'!P263</f>
        <v>Programul Națiunilor Unite pentru Dezvoltare</v>
      </c>
      <c r="J360" s="288" t="str">
        <f>'Copy of PAG_2024_compilat_Final'!Q263</f>
        <v>Ministerul Energiei</v>
      </c>
      <c r="K360" s="288"/>
      <c r="L360" s="288" t="str">
        <f>'Copy of PAG_2024_compilat_Final'!S263</f>
        <v xml:space="preserve">Secretar de stat, domeniul decarbonizare, surse regenerabile și eficiență energetică, Novac Carolina </v>
      </c>
      <c r="M360" s="288" t="str">
        <f>'Copy of PAG_2024_compilat_Final'!T263</f>
        <v>Direcția eficiență energetică</v>
      </c>
      <c r="N360" s="288" t="str">
        <f>'Copy of PAG_2024_compilat_Final'!U263</f>
        <v>Art. 7 alin. (1)  din Legea nr.139/2018 cu privire la eficiența energetică</v>
      </c>
      <c r="O360" s="288" t="str">
        <f>'Copy of PAG_2024_compilat_Final'!V263</f>
        <v>Zinaida Mardari, Direcția coordonare politici publice și integrare europeană, Tel. 022 250 683</v>
      </c>
    </row>
    <row r="361" spans="1:15" s="290" customFormat="1" ht="229.5">
      <c r="A361" s="287">
        <v>346</v>
      </c>
      <c r="B361" s="287" t="str">
        <f>'Copy of PAG_2024_compilat_Final'!D264</f>
        <v>[UE] Aprobarea hotărârii de Guvern cu privire la aprobarea Conceptului tehnic și a Regulamentului de organizarea și funcționarea a Sistemului informațional național în domeniul eficienței energetice</v>
      </c>
      <c r="C361" s="287" t="str">
        <f>'Copy of PAG_2024_compilat_Final'!E264</f>
        <v xml:space="preserve">Directiva 2012/27/UE </v>
      </c>
      <c r="D361" s="287" t="str">
        <f>'Copy of PAG_2024_compilat_Final'!F264</f>
        <v>Dezvoltarea sistemului informațional pentru oferirea unei soluții informatice moderne ce va permite colectarea informației generate de diverși actori, ar procesa-o, sistematiza-o, în vederea utilizării acesteia întru aprecierea gradului de implementare a politicilor naționale în domeniul eficienței energetice și atingerii obiectivelor sectoriale stabilite și realizarea angajamentelor asumate de Guvern</v>
      </c>
      <c r="E361" s="287" t="str">
        <f>'Copy of PAG_2024_compilat_Final'!G264</f>
        <v>Hotărâre de Guvern aprobată</v>
      </c>
      <c r="F361" s="298" t="str">
        <f>'Copy of PAG_2024_compilat_Final'!H264</f>
        <v xml:space="preserve"> 19.02.2024</v>
      </c>
      <c r="G361" s="298" t="str">
        <f>'Copy of PAG_2024_compilat_Final'!I264</f>
        <v xml:space="preserve"> 29.05.2024</v>
      </c>
      <c r="H361" s="298">
        <f>'Copy of PAG_2024_compilat_Final'!M264</f>
        <v>99450</v>
      </c>
      <c r="I361" s="288" t="str">
        <f>'Copy of PAG_2024_compilat_Final'!P264</f>
        <v>United States Agency for International Development</v>
      </c>
      <c r="J361" s="288" t="str">
        <f>'Copy of PAG_2024_compilat_Final'!Q264</f>
        <v>Ministerul Energiei</v>
      </c>
      <c r="K361" s="288"/>
      <c r="L361" s="288" t="str">
        <f>'Copy of PAG_2024_compilat_Final'!S264</f>
        <v xml:space="preserve">Secretar de stat, domeniul decarbonizare, surse regenerabile și eficiență energetică, Novac Carolina </v>
      </c>
      <c r="M361" s="288" t="str">
        <f>'Copy of PAG_2024_compilat_Final'!T264</f>
        <v>Direcția eficiență energetică</v>
      </c>
      <c r="N361" s="288" t="str">
        <f>'Copy of PAG_2024_compilat_Final'!U264</f>
        <v>Art. 131 din Legea nr.139/2018 cu privire la eficiența energetică</v>
      </c>
      <c r="O361" s="288" t="str">
        <f>'Copy of PAG_2024_compilat_Final'!V264</f>
        <v>Zinaida Mardari, Direcția coordonare politici publice și integrare europeană, Tel. 022 250 683</v>
      </c>
    </row>
    <row r="362" spans="1:15" s="290" customFormat="1" ht="114.75">
      <c r="A362" s="287">
        <v>347</v>
      </c>
      <c r="B362" s="287" t="str">
        <f>'Copy of PAG_2024_compilat_Final'!D265</f>
        <v>Aprobarea hotărârii de Guvern cu privire la aprobarea Planului național pentru creșterea numărului de clădiri al căror consum de energie este aproape egal cu zero</v>
      </c>
      <c r="C362" s="287"/>
      <c r="D362" s="287" t="str">
        <f>'Copy of PAG_2024_compilat_Final'!F265</f>
        <v>Promovarea construcției clădirilor noi al căror consum de energie este aproape egal cu zero şi promovarea transformării clădirilor existente în clădiri al căror consum de energie este aproape egal cu zero</v>
      </c>
      <c r="E362" s="287" t="str">
        <f>'Copy of PAG_2024_compilat_Final'!G265</f>
        <v>Hotărâre de Guvern aprobată</v>
      </c>
      <c r="F362" s="298" t="str">
        <f>'Copy of PAG_2024_compilat_Final'!H265</f>
        <v xml:space="preserve"> 02.05.2024</v>
      </c>
      <c r="G362" s="298" t="str">
        <f>'Copy of PAG_2024_compilat_Final'!I265</f>
        <v xml:space="preserve"> 18.09.2024</v>
      </c>
      <c r="H362" s="298">
        <f>'Copy of PAG_2024_compilat_Final'!M265</f>
        <v>91800</v>
      </c>
      <c r="I362" s="288" t="str">
        <f>'Copy of PAG_2024_compilat_Final'!P265</f>
        <v>United States Agency for International Development/ Moldova Energy Security Activity</v>
      </c>
      <c r="J362" s="288" t="str">
        <f>'Copy of PAG_2024_compilat_Final'!Q265</f>
        <v>Ministerul Energiei</v>
      </c>
      <c r="K362" s="288"/>
      <c r="L362" s="288" t="str">
        <f>'Copy of PAG_2024_compilat_Final'!S265</f>
        <v xml:space="preserve">Secretar de stat, domeniul decarbonizare, surse regenerabile și eficiență energetică, Novac Carolina </v>
      </c>
      <c r="M362" s="288" t="str">
        <f>'Copy of PAG_2024_compilat_Final'!T265</f>
        <v>Direcția eficiență energetică</v>
      </c>
      <c r="N362" s="288" t="str">
        <f>'Copy of PAG_2024_compilat_Final'!U265</f>
        <v>Art. 5 din Legea nr.128/2014 cu privire la performanța energetică a clădirilor</v>
      </c>
      <c r="O362" s="288" t="str">
        <f>'Copy of PAG_2024_compilat_Final'!V265</f>
        <v>Zinaida Mardari, Direcția coordonare politici publice și integrare europeană, Tel. 022 250 683</v>
      </c>
    </row>
    <row r="363" spans="1:15" s="290" customFormat="1" ht="89.25">
      <c r="A363" s="287">
        <v>348</v>
      </c>
      <c r="B363" s="287" t="str">
        <f>'Copy of PAG_2024_compilat_Final'!D266</f>
        <v>[UE] Aprobarea hotărârii de Guvern cu privire la aprobarea Programului de finanțare a proiectelor de performanță energetică</v>
      </c>
      <c r="C363" s="287" t="str">
        <f>'Copy of PAG_2024_compilat_Final'!E266</f>
        <v xml:space="preserve">Directiva 2012/27/UE </v>
      </c>
      <c r="D363" s="287" t="str">
        <f>'Copy of PAG_2024_compilat_Final'!F266</f>
        <v>Pilotarea instrumentului de finanțare a proiectelor de eficienta energetica în clădirile publice prin intermediul  contractelor de performanta energetica Super ESCO</v>
      </c>
      <c r="E363" s="287" t="str">
        <f>'Copy of PAG_2024_compilat_Final'!G266</f>
        <v>Hotărâre de Guvern aprobată</v>
      </c>
      <c r="F363" s="298" t="str">
        <f>'Copy of PAG_2024_compilat_Final'!H266</f>
        <v xml:space="preserve"> 19.02.2024</v>
      </c>
      <c r="G363" s="298" t="str">
        <f>'Copy of PAG_2024_compilat_Final'!I266</f>
        <v xml:space="preserve"> 22.05.2024</v>
      </c>
      <c r="H363" s="298">
        <f>'Copy of PAG_2024_compilat_Final'!M266</f>
        <v>80800</v>
      </c>
      <c r="I363" s="288" t="str">
        <f>'Copy of PAG_2024_compilat_Final'!P266</f>
        <v>United States Agency for International Development/ Moldova Energy Security Activity</v>
      </c>
      <c r="J363" s="288" t="str">
        <f>'Copy of PAG_2024_compilat_Final'!Q266</f>
        <v>Ministerul Energiei</v>
      </c>
      <c r="K363" s="288"/>
      <c r="L363" s="288" t="str">
        <f>'Copy of PAG_2024_compilat_Final'!S266</f>
        <v>Secretar de stat, domeniul decarbonizare, surse regenerabile și eficiență energetică, Novac Carolina</v>
      </c>
      <c r="M363" s="288" t="str">
        <f>'Copy of PAG_2024_compilat_Final'!T266</f>
        <v>Direcția eficiență energetică</v>
      </c>
      <c r="N363" s="288" t="str">
        <f>'Copy of PAG_2024_compilat_Final'!U266</f>
        <v>Art. 23 din Legea nr.128/2014 cu privire la performanța energetică a clădirilor</v>
      </c>
      <c r="O363" s="288" t="str">
        <f>'Copy of PAG_2024_compilat_Final'!V266</f>
        <v>Zinaida Mardari, Direcția coordonare politici publice și integrare europeană, Tel. 022 250 683</v>
      </c>
    </row>
    <row r="364" spans="1:15" s="290" customFormat="1" ht="89.25">
      <c r="A364" s="287">
        <v>349</v>
      </c>
      <c r="B364" s="287" t="str">
        <f>'Copy of PAG_2024_compilat_Final'!D267</f>
        <v>Aprobarea hotărârii de Guvern privind asigurarea şi facilitarea accesului militarilor prin contract ai Armatei Naționale la programele/proiectele naţionale de procurare a locuinţelor la preţ preferenţial</v>
      </c>
      <c r="C364" s="287"/>
      <c r="D364" s="287" t="str">
        <f>'Copy of PAG_2024_compilat_Final'!F267</f>
        <v xml:space="preserve">Ajustarea politicii în domeniul protecției sociale a militarilor </v>
      </c>
      <c r="E364" s="287" t="str">
        <f>'Copy of PAG_2024_compilat_Final'!G267</f>
        <v>Hotărâre de Guvern aprobată</v>
      </c>
      <c r="F364" s="298" t="str">
        <f>'Copy of PAG_2024_compilat_Final'!H267</f>
        <v xml:space="preserve"> 03.06.2024</v>
      </c>
      <c r="G364" s="298" t="str">
        <f>'Copy of PAG_2024_compilat_Final'!I267</f>
        <v xml:space="preserve"> 02.10.2024</v>
      </c>
      <c r="H364" s="298">
        <f>'Copy of PAG_2024_compilat_Final'!M267</f>
        <v>53856</v>
      </c>
      <c r="I364" s="288" t="str">
        <f>'Copy of PAG_2024_compilat_Final'!P267</f>
        <v>31.01</v>
      </c>
      <c r="J364" s="288" t="str">
        <f>'Copy of PAG_2024_compilat_Final'!Q267</f>
        <v>Ministerul Apărării</v>
      </c>
      <c r="K364" s="288"/>
      <c r="L364" s="288" t="str">
        <f>'Copy of PAG_2024_compilat_Final'!S267</f>
        <v>Secretar de stat al Ministerului Apărării, domeniul politicii resurselor de apărare, Plop Sergiu</v>
      </c>
      <c r="M364" s="288" t="str">
        <f>'Copy of PAG_2024_compilat_Final'!T267</f>
        <v>Direcția politici resurse umane a Ministerului Apărării</v>
      </c>
      <c r="N364" s="288" t="str">
        <f>'Copy of PAG_2024_compilat_Final'!U267</f>
        <v>PND 2023-2025, OS 9.2;             acț. 9.2.17</v>
      </c>
      <c r="O364" s="288" t="str">
        <f>'Copy of PAG_2024_compilat_Final'!V267</f>
        <v>Marcel Ciolpan, Direcție politică de apărare și planificare a apărării, Tel. 022 252 264</v>
      </c>
    </row>
    <row r="365" spans="1:15" s="290" customFormat="1" ht="63.75">
      <c r="A365" s="287">
        <v>351</v>
      </c>
      <c r="B365" s="287" t="str">
        <f>'Copy of PAG_2024_compilat_Final'!D268</f>
        <v>Aprobarea hotărârii de Guvern privind dezvoltarea fondului locativ de serviciu al Armatei Naţionale</v>
      </c>
      <c r="C365" s="287"/>
      <c r="D365" s="287" t="str">
        <f>'Copy of PAG_2024_compilat_Final'!F268</f>
        <v xml:space="preserve">Ajustarea politicii în domeniul protecției sociale a militarilor </v>
      </c>
      <c r="E365" s="287" t="str">
        <f>'Copy of PAG_2024_compilat_Final'!G268</f>
        <v>Hotărâre de Guvern aprobată</v>
      </c>
      <c r="F365" s="298" t="str">
        <f>'Copy of PAG_2024_compilat_Final'!H268</f>
        <v xml:space="preserve"> 11.03.2024</v>
      </c>
      <c r="G365" s="298" t="str">
        <f>'Copy of PAG_2024_compilat_Final'!I268</f>
        <v xml:space="preserve"> 03.07.2024</v>
      </c>
      <c r="H365" s="298">
        <f>'Copy of PAG_2024_compilat_Final'!M268</f>
        <v>38250</v>
      </c>
      <c r="I365" s="288" t="str">
        <f>'Copy of PAG_2024_compilat_Final'!P268</f>
        <v>31.01</v>
      </c>
      <c r="J365" s="288" t="str">
        <f>'Copy of PAG_2024_compilat_Final'!Q268</f>
        <v>Ministerul Apărării</v>
      </c>
      <c r="K365" s="288"/>
      <c r="L365" s="288" t="str">
        <f>'Copy of PAG_2024_compilat_Final'!S268</f>
        <v>Secretar de stat al Ministerului Apărării, domeniul politicii resurselor de apărare, Plop Sergiu</v>
      </c>
      <c r="M365" s="288" t="str">
        <f>'Copy of PAG_2024_compilat_Final'!T268</f>
        <v>Direcția politici resurse umane a Ministerului Apărării</v>
      </c>
      <c r="N365" s="288" t="str">
        <f>'Copy of PAG_2024_compilat_Final'!U268</f>
        <v>PND 2023-2025, OS 9.2;             acț. 9.2.17</v>
      </c>
      <c r="O365" s="288" t="str">
        <f>'Copy of PAG_2024_compilat_Final'!V268</f>
        <v>Marcel Ciolpan, Direcție politică de apărare și planificare a apărării, Tel. 022 252 264</v>
      </c>
    </row>
    <row r="366" spans="1:15" s="290" customFormat="1" ht="229.5">
      <c r="A366" s="287">
        <v>352</v>
      </c>
      <c r="B366" s="287" t="str">
        <f>'Copy of PAG_2024_compilat_Final'!D269</f>
        <v xml:space="preserve">Aprobarea hotărârii de Guvern cu privire la aprobarea proiectului hotărârii Parlamentului privind Strategia națională de apărare
</v>
      </c>
      <c r="C366" s="287"/>
      <c r="D366" s="287" t="str">
        <f>'Copy of PAG_2024_compilat_Final'!F269</f>
        <v>Actualizarea și ajustarea politicii de apărare a statului la noile riscuri, amenințări și provocări la securitatea națională</v>
      </c>
      <c r="E366" s="287" t="str">
        <f>'Copy of PAG_2024_compilat_Final'!G269</f>
        <v>Hotărâre de Guvern aprobată</v>
      </c>
      <c r="F366" s="298" t="str">
        <f>'Copy of PAG_2024_compilat_Final'!H269</f>
        <v>Conform  art. 36.5, alin. (3) al Legii cu privire la apărarea națională, în termen de până la 6 luni de la aprobarea Strategiei securității naționale, Strategia națională de apărare va fi prezentată spre aprobare în Parlament</v>
      </c>
      <c r="G366" s="298" t="str">
        <f>'Copy of PAG_2024_compilat_Final'!I269</f>
        <v>27.12.2024</v>
      </c>
      <c r="H366" s="298">
        <f>'Copy of PAG_2024_compilat_Final'!M269</f>
        <v>100000</v>
      </c>
      <c r="I366" s="288" t="str">
        <f>'Copy of PAG_2024_compilat_Final'!P269</f>
        <v xml:space="preserve"> 31.01</v>
      </c>
      <c r="J366" s="288" t="str">
        <f>'Copy of PAG_2024_compilat_Final'!Q269</f>
        <v>Ministerul Apărării</v>
      </c>
      <c r="K366" s="288"/>
      <c r="L366" s="288" t="str">
        <f>'Copy of PAG_2024_compilat_Final'!S269</f>
        <v>Secretar de stat al Ministerului Apărării, domeniul politicii de apărare, Mija Valeriu</v>
      </c>
      <c r="M366" s="288" t="str">
        <f>'Copy of PAG_2024_compilat_Final'!T269</f>
        <v>Direcția politici de apărare și planificare a apărării a Ministerului Apărării</v>
      </c>
      <c r="N366" s="288" t="str">
        <f>'Copy of PAG_2024_compilat_Final'!U269</f>
        <v>PND 2023-2025 OS 9.2; Plan Individual de Acțiuni al Parteneriatului RM-NATO pentru 2022-2023 (cap. I, pct.1.4, paragraf 3; cap. II, pct. 2., paragraf 3)</v>
      </c>
      <c r="O366" s="288" t="str">
        <f>'Copy of PAG_2024_compilat_Final'!V269</f>
        <v>Marcel Ciolpan, Direcție politică de apărare și planificare a apărării, Tel. 022 252 264</v>
      </c>
    </row>
    <row r="367" spans="1:15" s="290" customFormat="1" ht="267.75">
      <c r="A367" s="287">
        <v>353</v>
      </c>
      <c r="B367" s="287" t="str">
        <f>'Copy of PAG_2024_compilat_Final'!D270</f>
        <v>Aprobarea hotărârii de Guvern cu privire la aprobarea Strategiei militare</v>
      </c>
      <c r="C367" s="287"/>
      <c r="D367" s="287" t="str">
        <f>'Copy of PAG_2024_compilat_Final'!F270</f>
        <v>Actualizarea și ajustarea politicii de apărare a statului la noile riscuri, amenințări și provocări la
securitatea militară</v>
      </c>
      <c r="E367" s="287" t="str">
        <f>'Copy of PAG_2024_compilat_Final'!G270</f>
        <v>Hotărâre de Guvern aprobată</v>
      </c>
      <c r="F367" s="298" t="str">
        <f>'Copy of PAG_2024_compilat_Final'!H270</f>
        <v>În conformitate cu art. 36.6 alin. (3) din Legea nr.345/2003 „Cu privire la apărarea națională”, Strategia militară (SM) urmează a fi revizuită în termen de până la 6 luni de la revizuirea/aprobarea Strategiei naționale de apărare (SNA)</v>
      </c>
      <c r="G367" s="298" t="str">
        <f>'Copy of PAG_2024_compilat_Final'!I270</f>
        <v>18.12.2024</v>
      </c>
      <c r="H367" s="298">
        <f>'Copy of PAG_2024_compilat_Final'!M270</f>
        <v>30600</v>
      </c>
      <c r="I367" s="288" t="str">
        <f>'Copy of PAG_2024_compilat_Final'!P270</f>
        <v xml:space="preserve"> 31.04</v>
      </c>
      <c r="J367" s="288" t="str">
        <f>'Copy of PAG_2024_compilat_Final'!Q270</f>
        <v xml:space="preserve"> Ministerul Apărării</v>
      </c>
      <c r="K367" s="288"/>
      <c r="L367" s="288" t="str">
        <f>'Copy of PAG_2024_compilat_Final'!S270</f>
        <v>Șef Marele Stat Major al Armatei Naționale, comandant al Armatei Naționale, Ohladciuc Eduard</v>
      </c>
      <c r="M367" s="288" t="str">
        <f>'Copy of PAG_2024_compilat_Final'!T270</f>
        <v>Direcția planificare strategică Marele Stat Major al Armatei Naționale</v>
      </c>
      <c r="N367" s="288" t="str">
        <f>'Copy of PAG_2024_compilat_Final'!U270</f>
        <v>PND 2023-2025, OS 9.2</v>
      </c>
      <c r="O367" s="288" t="str">
        <f>'Copy of PAG_2024_compilat_Final'!V270</f>
        <v>Marcel Ciolpan, Direcție politică de apărare și planificare a apărării, Tel. 022 252 264</v>
      </c>
    </row>
    <row r="368" spans="1:15" s="290" customFormat="1" ht="102">
      <c r="A368" s="287">
        <v>354</v>
      </c>
      <c r="B368" s="287" t="str">
        <f>'Copy of PAG_2024_compilat_Final'!D271</f>
        <v xml:space="preserve">Aprobarea hotărârii de Guvern privind aprobarea proiectului hotărârii Parlamentului cu privire la participarea contingentului Armatei Naționale în cadrul operației militare a Uniunii Europene în Bosnia și Herțegovina (EUFOR Althea)   </v>
      </c>
      <c r="C368" s="287"/>
      <c r="D368" s="287" t="str">
        <f>'Copy of PAG_2024_compilat_Final'!F271</f>
        <v>Intensificarea contribuției Armatei Naționale la asigurarea păcii prin
participarea în cadrul misiunilor/operațiilor internaționale
sub egida ONU, NATO, UE, OSCE și altele</v>
      </c>
      <c r="E368" s="287" t="str">
        <f>'Copy of PAG_2024_compilat_Final'!G271</f>
        <v>Hotărâre de Guvern aprobată</v>
      </c>
      <c r="F368" s="298" t="str">
        <f>'Copy of PAG_2024_compilat_Final'!H271</f>
        <v xml:space="preserve"> 29.05.2024</v>
      </c>
      <c r="G368" s="298" t="str">
        <f>'Copy of PAG_2024_compilat_Final'!I271</f>
        <v xml:space="preserve"> 21.08.2024</v>
      </c>
      <c r="H368" s="298">
        <f>'Copy of PAG_2024_compilat_Final'!M271</f>
        <v>12240</v>
      </c>
      <c r="I368" s="288" t="str">
        <f>'Copy of PAG_2024_compilat_Final'!P271</f>
        <v xml:space="preserve"> 31.04</v>
      </c>
      <c r="J368" s="288" t="str">
        <f>'Copy of PAG_2024_compilat_Final'!Q271</f>
        <v xml:space="preserve"> Ministerul Apărării</v>
      </c>
      <c r="K368" s="288"/>
      <c r="L368" s="288" t="str">
        <f>'Copy of PAG_2024_compilat_Final'!S271</f>
        <v>Șef Marele Stat Major al Armatei Naționale, comandant al Armatei Naționale, Ohladciuc Eduard</v>
      </c>
      <c r="M368" s="288" t="str">
        <f>'Copy of PAG_2024_compilat_Final'!T271</f>
        <v>Direcția planificare strategică Marele Stat Major al Armatei Naționale</v>
      </c>
      <c r="N368" s="288" t="str">
        <f>'Copy of PAG_2024_compilat_Final'!U271</f>
        <v>PND 2023-2025, OS 9.2</v>
      </c>
      <c r="O368" s="288" t="str">
        <f>'Copy of PAG_2024_compilat_Final'!V271</f>
        <v>Marcel Ciolpan, Direcție politică de apărare și planificare a apărării, Tel. 022 252 264</v>
      </c>
    </row>
    <row r="369" spans="1:15" s="290" customFormat="1" ht="63.75">
      <c r="A369" s="287">
        <v>355</v>
      </c>
      <c r="B369" s="287" t="str">
        <f>'Copy of PAG_2024_compilat_Final'!D272</f>
        <v>Modificare Legii nr.345/2003 cu privire la apărarea națională</v>
      </c>
      <c r="C369" s="287"/>
      <c r="D369" s="287" t="str">
        <f>'Copy of PAG_2024_compilat_Final'!F272</f>
        <v>Modificarea cadrului normativ în vederea asigurării reformării sectorului de apărare în funcție de noile provocări</v>
      </c>
      <c r="E369" s="287" t="str">
        <f>'Copy of PAG_2024_compilat_Final'!G272</f>
        <v>Proiect de lege aprobat de Guvern și transmis Parlamentului</v>
      </c>
      <c r="F369" s="298" t="str">
        <f>'Copy of PAG_2024_compilat_Final'!H272</f>
        <v xml:space="preserve"> 01.12.2023</v>
      </c>
      <c r="G369" s="298" t="str">
        <f>'Copy of PAG_2024_compilat_Final'!I272</f>
        <v xml:space="preserve"> 27.03.2024</v>
      </c>
      <c r="H369" s="298">
        <f>'Copy of PAG_2024_compilat_Final'!M272</f>
        <v>69768</v>
      </c>
      <c r="I369" s="288" t="str">
        <f>'Copy of PAG_2024_compilat_Final'!P272</f>
        <v xml:space="preserve"> 31.04</v>
      </c>
      <c r="J369" s="288" t="str">
        <f>'Copy of PAG_2024_compilat_Final'!Q272</f>
        <v>Ministerul Apărării</v>
      </c>
      <c r="K369" s="288"/>
      <c r="L369" s="288" t="str">
        <f>'Copy of PAG_2024_compilat_Final'!S272</f>
        <v>Secretar de stat al Ministerului Apărării, domeniul politicii de apărare, Mija Valeriu</v>
      </c>
      <c r="M369" s="288" t="str">
        <f>'Copy of PAG_2024_compilat_Final'!T272</f>
        <v>Direcția juridică a Ministerului Apărării</v>
      </c>
      <c r="N369" s="288" t="str">
        <f>'Copy of PAG_2024_compilat_Final'!U272</f>
        <v>PND 2023-2025, OS 9.2</v>
      </c>
      <c r="O369" s="288" t="str">
        <f>'Copy of PAG_2024_compilat_Final'!V272</f>
        <v>Marcel Ciolpan, Direcție politică de apărare și planificare a apărării, Tel. 022 252 264</v>
      </c>
    </row>
    <row r="370" spans="1:15" s="290" customFormat="1" ht="178.5">
      <c r="A370" s="287">
        <v>356</v>
      </c>
      <c r="B370" s="287" t="str">
        <f>'Copy of PAG_2024_compilat_Final'!D273</f>
        <v>Aprobarea hotărârii de Guvern cu privire la aprobarea proiectului Decretului Președintelui Republicii Moldova privind modificarea Planului de dezvoltare a capabilităților militare ale Armatei Naționale pe termen lung (2020-2030), aprobat prin Decretul Președintelui Republicii Moldova nr.1535/2020</v>
      </c>
      <c r="C370" s="287"/>
      <c r="D370" s="287" t="str">
        <f>'Copy of PAG_2024_compilat_Final'!F273</f>
        <v>Actualizarea planului în vederea ajustării la noile riscuri, amenințări și provocări la securitatea militară</v>
      </c>
      <c r="E370" s="287" t="str">
        <f>'Copy of PAG_2024_compilat_Final'!G273</f>
        <v>Hotărâre de Guvern aprobată</v>
      </c>
      <c r="F370" s="298" t="str">
        <f>'Copy of PAG_2024_compilat_Final'!H273</f>
        <v xml:space="preserve">Conform prevederilor Legii nr.245/2008  </v>
      </c>
      <c r="G370" s="298" t="str">
        <f>'Copy of PAG_2024_compilat_Final'!I273</f>
        <v>18.12.2024</v>
      </c>
      <c r="H370" s="298">
        <f>'Copy of PAG_2024_compilat_Final'!M273</f>
        <v>489447</v>
      </c>
      <c r="I370" s="288" t="str">
        <f>'Copy of PAG_2024_compilat_Final'!P273</f>
        <v xml:space="preserve"> 31.04; Proiect de asistență externă consultativă „Planificare strategică”, oferit și finanțat de către NATO prin intermediul Inițiativei de Consolidare a Capacității de Apărare pentru Republica Moldova </v>
      </c>
      <c r="J370" s="288" t="str">
        <f>'Copy of PAG_2024_compilat_Final'!Q273</f>
        <v>Ministerul Apărării</v>
      </c>
      <c r="K370" s="288"/>
      <c r="L370" s="288" t="str">
        <f>'Copy of PAG_2024_compilat_Final'!S273</f>
        <v>Secretar de stat al Ministerului Apărării, domeniul politicii de apărare, Mija Valeriu</v>
      </c>
      <c r="M370" s="288" t="str">
        <f>'Copy of PAG_2024_compilat_Final'!T273</f>
        <v>Direcția transformare și coordonare asistență externă a Ministerului Apărării</v>
      </c>
      <c r="N370" s="288" t="str">
        <f>'Copy of PAG_2024_compilat_Final'!U273</f>
        <v xml:space="preserve">PAG, cap.IV/2. Securitatea statului, alin.8 și cap. V/Apărare, alin.1; Decretul Președintelui RM nr.1535/2020, art.3 </v>
      </c>
      <c r="O370" s="288" t="str">
        <f>'Copy of PAG_2024_compilat_Final'!V273</f>
        <v>Marcel Ciolpan, Direcție politică de apărare și planificare a apărării, Tel. 022 252 264</v>
      </c>
    </row>
    <row r="371" spans="1:15" ht="102">
      <c r="A371" s="307">
        <v>357</v>
      </c>
      <c r="B371" s="307" t="str">
        <f>'Copy of PAG_2024_compilat_Final'!D274</f>
        <v xml:space="preserve">Aprobarea hotărârii de Guvern cu privire la modificarea Legii nr.162/2005 cu privire la statutul militarilor </v>
      </c>
      <c r="C371" s="307"/>
      <c r="D371" s="307" t="str">
        <f>'Copy of PAG_2024_compilat_Final'!F274</f>
        <v>Modificarea cadrului normative în vederea acordării unor facilități suplimentare militarilor  prin contract care au participat la operații sau misiuni de menținere a păcii</v>
      </c>
      <c r="E371" s="307" t="str">
        <f>'Copy of PAG_2024_compilat_Final'!G274</f>
        <v>Hotărâre de Guvern aprobată</v>
      </c>
      <c r="F371" s="308" t="str">
        <f>'Copy of PAG_2024_compilat_Final'!H274</f>
        <v xml:space="preserve"> 31.01.2024</v>
      </c>
      <c r="G371" s="308" t="str">
        <f>'Copy of PAG_2024_compilat_Final'!I274</f>
        <v xml:space="preserve"> 10.05.2024</v>
      </c>
      <c r="H371" s="308">
        <f>'Copy of PAG_2024_compilat_Final'!M274</f>
        <v>53856</v>
      </c>
      <c r="I371" s="309" t="str">
        <f>'Copy of PAG_2024_compilat_Final'!P274</f>
        <v xml:space="preserve"> 31.04</v>
      </c>
      <c r="J371" s="309" t="str">
        <f>'Copy of PAG_2024_compilat_Final'!Q274</f>
        <v>Ministerul Apărării</v>
      </c>
      <c r="K371" s="309"/>
      <c r="L371" s="309" t="str">
        <f>'Copy of PAG_2024_compilat_Final'!S274</f>
        <v>Secretar de stat al Ministerului Apărării, domeniul politicii resurselor de apărare, Plop Sergiu</v>
      </c>
      <c r="M371" s="309" t="str">
        <f>'Copy of PAG_2024_compilat_Final'!T274</f>
        <v>Direcția politici resurse umane a Ministerului Apărării</v>
      </c>
      <c r="N371" s="309" t="str">
        <f>'Copy of PAG_2024_compilat_Final'!U274</f>
        <v>PND 2023-2025, OS 9.2</v>
      </c>
      <c r="O371" s="288" t="str">
        <f>'Copy of PAG_2024_compilat_Final'!V274</f>
        <v>Marcel Ciolpan, Direcție politică de apărare și planificare a apărării, Tel. 022 252 264</v>
      </c>
    </row>
    <row r="372" spans="1:15" ht="63.75">
      <c r="A372" s="307"/>
      <c r="B372" s="307" t="str">
        <f>'Copy of PAG_2024_compilat_Final'!D275</f>
        <v>Aprobarea hotărârii de Guvern cu privire la aprobarea desfășurării exercițiilor de mobilizare cu implicarea rezerviștilor</v>
      </c>
      <c r="C372" s="307"/>
      <c r="D372" s="307" t="str">
        <f>'Copy of PAG_2024_compilat_Final'!F275</f>
        <v xml:space="preserve">Pregătirea rezervei Forțelor Armate
</v>
      </c>
      <c r="E372" s="307" t="str">
        <f>'Copy of PAG_2024_compilat_Final'!G275</f>
        <v>Hotărâre de Guvern aprobată</v>
      </c>
      <c r="F372" s="308" t="str">
        <f>'Copy of PAG_2024_compilat_Final'!H275</f>
        <v xml:space="preserve"> 03.01.2024</v>
      </c>
      <c r="G372" s="308" t="str">
        <f>'Copy of PAG_2024_compilat_Final'!I275</f>
        <v xml:space="preserve"> 20.03.2024</v>
      </c>
      <c r="H372" s="308">
        <f>'Copy of PAG_2024_compilat_Final'!$M$275</f>
        <v>6120</v>
      </c>
      <c r="I372" s="309" t="str">
        <f>'Copy of PAG_2024_compilat_Final'!P275</f>
        <v xml:space="preserve"> 31.04</v>
      </c>
      <c r="J372" s="309" t="str">
        <f>'Copy of PAG_2024_compilat_Final'!Q275</f>
        <v xml:space="preserve"> Ministerul Apărării</v>
      </c>
      <c r="K372" s="309"/>
      <c r="L372" s="309" t="str">
        <f>'Copy of PAG_2024_compilat_Final'!S275</f>
        <v>Șef Marele Stat Major al Armatei Naționale, comandant al Armatei Naționale, Ohladciuc Eduard</v>
      </c>
      <c r="M372" s="309" t="str">
        <f>'Copy of PAG_2024_compilat_Final'!T275</f>
        <v>Direcție personal și mobilizare Marele Stat Major al Armatei Naționale</v>
      </c>
      <c r="N372" s="309" t="str">
        <f>'Copy of PAG_2024_compilat_Final'!U275</f>
        <v>PND 2023-2025, OS 9.2</v>
      </c>
      <c r="O372" s="306" t="str">
        <f>'Copy of PAG_2024_compilat_Final'!V275</f>
        <v>Marcel Ciolpan, Direcție politică de apărare și planificare a apărării, Tel. 022 252 264</v>
      </c>
    </row>
    <row r="373" spans="1:15" ht="15">
      <c r="A373" s="365" t="s">
        <v>1649</v>
      </c>
      <c r="B373" s="365"/>
      <c r="C373" s="365"/>
      <c r="D373" s="365"/>
      <c r="E373" s="365"/>
      <c r="F373" s="365"/>
      <c r="G373" s="365"/>
      <c r="H373" s="365"/>
      <c r="I373" s="365"/>
      <c r="J373" s="365"/>
      <c r="K373" s="365"/>
      <c r="L373" s="365"/>
      <c r="M373" s="365"/>
      <c r="N373" s="365"/>
      <c r="O373" s="365"/>
    </row>
    <row r="374" spans="1:15" ht="63.75">
      <c r="A374" s="287">
        <v>358</v>
      </c>
      <c r="B374" s="287" t="str">
        <f>'Copy of PAG_2024_compilat_Final'!D97</f>
        <v>Modificarea Hotărârii de Guvern nr. 977/2016 cu privire la aprobarea Regulamentului-tip de exploatare a lacurilor de acumulare/iazuri</v>
      </c>
      <c r="C374" s="287"/>
      <c r="D374" s="287" t="str">
        <f>'Copy of PAG_2024_compilat_Final'!F97</f>
        <v>Îmbunătățirea reglementărilor legate de gestionarea lacurilor/iazurilor</v>
      </c>
      <c r="E374" s="287" t="str">
        <f>'Copy of PAG_2024_compilat_Final'!G97</f>
        <v>Hotărâre de Guvern aprobată</v>
      </c>
      <c r="F374" s="298" t="str">
        <f>'Copy of PAG_2024_compilat_Final'!H97</f>
        <v xml:space="preserve"> 01.05.2024</v>
      </c>
      <c r="G374" s="298" t="str">
        <f>'Copy of PAG_2024_compilat_Final'!I97</f>
        <v xml:space="preserve"> 04.09.2024</v>
      </c>
      <c r="H374" s="299">
        <f>'Copy of PAG_2024_compilat_Final'!M97</f>
        <v>154100</v>
      </c>
      <c r="I374" s="288" t="str">
        <f>'Copy of PAG_2024_compilat_Final'!P97</f>
        <v xml:space="preserve"> 70.04</v>
      </c>
      <c r="J374" s="288" t="str">
        <f>'Copy of PAG_2024_compilat_Final'!Q97</f>
        <v>Ministerul Mediului</v>
      </c>
      <c r="K374" s="288" t="str">
        <f>'Copy of PAG_2024_compilat_Final'!R97</f>
        <v>Agenția „Apele Moldovei”</v>
      </c>
      <c r="L374" s="288" t="str">
        <f>'Copy of PAG_2024_compilat_Final'!S97</f>
        <v>Ministru, Iordanov Iordanca-Rodica</v>
      </c>
      <c r="M374" s="288" t="str">
        <f>'Copy of PAG_2024_compilat_Final'!T97</f>
        <v>Direcția politici de management integrat al resurselor de apă, Căsuța Anna, Gratii Victoria</v>
      </c>
      <c r="N374" s="288" t="str">
        <f>'Copy of PAG_2024_compilat_Final'!U97</f>
        <v>Legea apelor nr.272/2011</v>
      </c>
      <c r="O374" s="288" t="str">
        <f>'Copy of PAG_2024_compilat_Final'!V97</f>
        <v>Ghenadie Sîrbu, Direcția analiză, monitorizare și evaluare a politicilor, Tel. 022 204 567</v>
      </c>
    </row>
    <row r="375" spans="1:15" ht="63.75">
      <c r="A375" s="287">
        <v>359</v>
      </c>
      <c r="B375" s="287" t="str">
        <f>'Copy of PAG_2024_compilat_Final'!D98</f>
        <v>Aprobarea hotărârii de Guvern privind Metodologia de identificare a lacurilor/iazurilor destinate lichidării</v>
      </c>
      <c r="C375" s="287"/>
      <c r="D375" s="287" t="str">
        <f>'Copy of PAG_2024_compilat_Final'!F98</f>
        <v>Optimizarea numărului de lacuri și lichidarea celor construite ilegal</v>
      </c>
      <c r="E375" s="287" t="str">
        <f>'Copy of PAG_2024_compilat_Final'!G98</f>
        <v>Hotărâre de Guvern aprobată</v>
      </c>
      <c r="F375" s="298" t="str">
        <f>'Copy of PAG_2024_compilat_Final'!H98</f>
        <v xml:space="preserve"> 01.08.2024</v>
      </c>
      <c r="G375" s="298" t="str">
        <f>'Copy of PAG_2024_compilat_Final'!I98</f>
        <v xml:space="preserve"> 13.11.2024</v>
      </c>
      <c r="H375" s="299">
        <f>'Copy of PAG_2024_compilat_Final'!M98</f>
        <v>246900</v>
      </c>
      <c r="I375" s="288" t="str">
        <f>'Copy of PAG_2024_compilat_Final'!P98</f>
        <v xml:space="preserve"> 70.04</v>
      </c>
      <c r="J375" s="288" t="str">
        <f>'Copy of PAG_2024_compilat_Final'!Q98</f>
        <v>Ministerul Mediului</v>
      </c>
      <c r="K375" s="288" t="str">
        <f>'Copy of PAG_2024_compilat_Final'!R98</f>
        <v>Agenția „Apele Moldovei”</v>
      </c>
      <c r="L375" s="288" t="str">
        <f>'Copy of PAG_2024_compilat_Final'!S98</f>
        <v>Ministru, Iordanov Iordanca-Rodica</v>
      </c>
      <c r="M375" s="288" t="str">
        <f>'Copy of PAG_2024_compilat_Final'!T98</f>
        <v>Direcția politici de management integrat al resurselor de apă, Căsuța Anna, Gratii Victoria</v>
      </c>
      <c r="N375" s="288" t="str">
        <f>'Copy of PAG_2024_compilat_Final'!U98</f>
        <v>Legea apelor nr.272/201; Hotărârea de Guvern nr.444/2022</v>
      </c>
      <c r="O375" s="288" t="str">
        <f>'Copy of PAG_2024_compilat_Final'!V98</f>
        <v>Ghenadie Sîrbu, Direcția analiză, monitorizare și evaluare a politicilor, Tel. 022 204 567</v>
      </c>
    </row>
    <row r="376" spans="1:15" ht="127.5">
      <c r="A376" s="287">
        <v>360</v>
      </c>
      <c r="B376" s="287" t="str">
        <f>'Copy of PAG_2024_compilat_Final'!D99</f>
        <v>[UE] Aprobarea hotărârii de Guvern privind  Metodologia de analiză a presiunilor și evaluarea riscurilor asupra corpurilor de apă</v>
      </c>
      <c r="C376" s="287"/>
      <c r="D376" s="287" t="str">
        <f>'Copy of PAG_2024_compilat_Final'!F99</f>
        <v>Îmbunătățirea cadrului normativ în domeniul gestionării resurselor de apă.</v>
      </c>
      <c r="E376" s="287" t="str">
        <f>'Copy of PAG_2024_compilat_Final'!G99</f>
        <v>Hotărâre de Guvern aprobată</v>
      </c>
      <c r="F376" s="298" t="str">
        <f>'Copy of PAG_2024_compilat_Final'!H99</f>
        <v xml:space="preserve"> 01.08.2024</v>
      </c>
      <c r="G376" s="298" t="str">
        <f>'Copy of PAG_2024_compilat_Final'!I99</f>
        <v xml:space="preserve"> 13.11.2024</v>
      </c>
      <c r="H376" s="299">
        <f>'Copy of PAG_2024_compilat_Final'!M99</f>
        <v>186500</v>
      </c>
      <c r="I376" s="288" t="str">
        <f>'Copy of PAG_2024_compilat_Final'!P99</f>
        <v>Proiectul „Sprijin autorităților din RM în gestionarea durabilă a Nistrului” finanțat de  Suedia, implementat de PNUD</v>
      </c>
      <c r="J376" s="288" t="str">
        <f>'Copy of PAG_2024_compilat_Final'!Q99</f>
        <v>Ministerul Mediului</v>
      </c>
      <c r="K376" s="288" t="str">
        <f>'Copy of PAG_2024_compilat_Final'!R99</f>
        <v>Agenția „Apele Moldovei”</v>
      </c>
      <c r="L376" s="288" t="str">
        <f>'Copy of PAG_2024_compilat_Final'!S99</f>
        <v>Ministru, Iordanov Iordanca-Rodica</v>
      </c>
      <c r="M376" s="288" t="str">
        <f>'Copy of PAG_2024_compilat_Final'!T99</f>
        <v>Direcția politici de management integrat al resurselor de apă, Căsuța Anna, Gratii Victoria</v>
      </c>
      <c r="N376" s="288" t="str">
        <f>'Copy of PAG_2024_compilat_Final'!U99</f>
        <v>Legea apelor nr.272/2011</v>
      </c>
      <c r="O376" s="288" t="str">
        <f>'Copy of PAG_2024_compilat_Final'!V99</f>
        <v>Ghenadie Sîrbu, Direcția analiză, monitorizare și evaluare a politicilor, Tel. 022 204 567</v>
      </c>
    </row>
    <row r="377" spans="1:15" ht="127.5">
      <c r="A377" s="287">
        <v>361</v>
      </c>
      <c r="B377" s="287" t="str">
        <f>'Copy of PAG_2024_compilat_Final'!D100</f>
        <v>[UE] Aprobarea hotărârii de Guvern privind Metodologia de identificare și desemnare a corpurilor de apă de suprafață ca fiind artificiale sau puternic modificate</v>
      </c>
      <c r="C377" s="287" t="str">
        <f>'Copy of PAG_2024_compilat_Final'!E100</f>
        <v>Transpune:
Directiva 2000/60/CE
a Parlamentului European și a Consiliului din 23 octombrie 2000 de stabilire
a unui cadru de politică comunitară în domeniul apei astfel cum a fost modificată prin Decizia
nr. 2455/2001/CE</v>
      </c>
      <c r="D377" s="287" t="str">
        <f>'Copy of PAG_2024_compilat_Final'!F100</f>
        <v>Îmbunătățirea cadrului normativ în domeniul gestionării resurselor de apă</v>
      </c>
      <c r="E377" s="287" t="str">
        <f>'Copy of PAG_2024_compilat_Final'!G100</f>
        <v>Hotărâre de Guvern aprobată</v>
      </c>
      <c r="F377" s="298" t="str">
        <f>'Copy of PAG_2024_compilat_Final'!H100</f>
        <v xml:space="preserve"> 01.08.2024</v>
      </c>
      <c r="G377" s="298" t="str">
        <f>'Copy of PAG_2024_compilat_Final'!I100</f>
        <v xml:space="preserve"> 06.11.2024</v>
      </c>
      <c r="H377" s="299">
        <f>'Copy of PAG_2024_compilat_Final'!M100</f>
        <v>188600</v>
      </c>
      <c r="I377" s="288" t="str">
        <f>'Copy of PAG_2024_compilat_Final'!P100</f>
        <v>Proiectul „Sprijin autorităților din RM în gestionarea durabilă a Nistrului” finanțat de  Suedia, implementat de PNUD</v>
      </c>
      <c r="J377" s="288" t="str">
        <f>'Copy of PAG_2024_compilat_Final'!Q100</f>
        <v>Ministerul Mediului</v>
      </c>
      <c r="K377" s="288" t="str">
        <f>'Copy of PAG_2024_compilat_Final'!R100</f>
        <v>Agenția „Apele Moldovei”</v>
      </c>
      <c r="L377" s="288" t="str">
        <f>'Copy of PAG_2024_compilat_Final'!S100</f>
        <v>Ministru, Iordanov Iordanca-Rodica</v>
      </c>
      <c r="M377" s="288" t="str">
        <f>'Copy of PAG_2024_compilat_Final'!T100</f>
        <v>Direcția politici de management integrat al resurselor de apă, Căsuța Anna, Gratii Victoria</v>
      </c>
      <c r="N377" s="288" t="str">
        <f>'Copy of PAG_2024_compilat_Final'!U100</f>
        <v>Legea apelor nr.272/2012</v>
      </c>
      <c r="O377" s="288" t="str">
        <f>'Copy of PAG_2024_compilat_Final'!V100</f>
        <v>Ghenadie Sîrbu, Direcția analiză, monitorizare și evaluare a politicilor, Tel. 022 204 567</v>
      </c>
    </row>
    <row r="378" spans="1:15" ht="127.5">
      <c r="A378" s="287">
        <v>362</v>
      </c>
      <c r="B378" s="287" t="str">
        <f>'Copy of PAG_2024_compilat_Final'!D101</f>
        <v>[UE] Aprobarea hotărârii de Guvern cu privire la Metodologia privind identificarea modificărilor hidromorfologice și monitorizarea și evaluarea corpurilor de apă</v>
      </c>
      <c r="C378" s="287" t="str">
        <f>'Copy of PAG_2024_compilat_Final'!E101</f>
        <v>Transpune:
Directiva 2000/60/CE
a Parlamentului European și a Consiliului din 23 octombrie 2000 de stabilire
a unui cadru de politică comunitară în domeniul apei astfel cum a fost modificată prin Decizia
nr. 2455/2001/CE</v>
      </c>
      <c r="D378" s="287" t="str">
        <f>'Copy of PAG_2024_compilat_Final'!F101</f>
        <v>Îmbunătățirea cadrului normativ în domeniul gestionării resurselor de apă</v>
      </c>
      <c r="E378" s="287" t="str">
        <f>'Copy of PAG_2024_compilat_Final'!G101</f>
        <v>Hotărâre de Guvern aprobată</v>
      </c>
      <c r="F378" s="298" t="str">
        <f>'Copy of PAG_2024_compilat_Final'!H101</f>
        <v xml:space="preserve"> 01.08.2024</v>
      </c>
      <c r="G378" s="298" t="str">
        <f>'Copy of PAG_2024_compilat_Final'!I101</f>
        <v xml:space="preserve"> 13.11.2024</v>
      </c>
      <c r="H378" s="299">
        <f>'Copy of PAG_2024_compilat_Final'!M101</f>
        <v>186500</v>
      </c>
      <c r="I378" s="288" t="str">
        <f>'Copy of PAG_2024_compilat_Final'!P101</f>
        <v>Proiectul „Sprijin autorităților din RM în gestionarea durabilă a Nistrului” finanțat de  Suedia, implementat de PNUD</v>
      </c>
      <c r="J378" s="288" t="str">
        <f>'Copy of PAG_2024_compilat_Final'!Q101</f>
        <v>Ministerul Mediului</v>
      </c>
      <c r="K378" s="288" t="str">
        <f>'Copy of PAG_2024_compilat_Final'!R101</f>
        <v>Agenția „Apele Moldovei”</v>
      </c>
      <c r="L378" s="288" t="str">
        <f>'Copy of PAG_2024_compilat_Final'!S101</f>
        <v>Ministru, Iordanov Iordanca-Rodica</v>
      </c>
      <c r="M378" s="288" t="str">
        <f>'Copy of PAG_2024_compilat_Final'!T101</f>
        <v>Direcția politici de management integrat al resurselor de apă, Căsuța Anna, Gratii Victoria</v>
      </c>
      <c r="N378" s="288" t="str">
        <f>'Copy of PAG_2024_compilat_Final'!U101</f>
        <v>Legea apelor nr.272/2013</v>
      </c>
      <c r="O378" s="288" t="str">
        <f>'Copy of PAG_2024_compilat_Final'!V101</f>
        <v>Ghenadie Sîrbu, Direcția analiză, monitorizare și evaluare a politicilor, Tel. 022 204 567</v>
      </c>
    </row>
    <row r="379" spans="1:15" ht="127.5">
      <c r="A379" s="287">
        <v>363</v>
      </c>
      <c r="B379" s="287" t="str">
        <f>'Copy of PAG_2024_compilat_Final'!D102</f>
        <v>[UE] Aprobarea hotărârii de Guvern cu privire la Metodologia de clasificare a stării ecologice a corpurilor de apă</v>
      </c>
      <c r="C379" s="287" t="str">
        <f>'Copy of PAG_2024_compilat_Final'!E102</f>
        <v>Transpune: Directiva 2000/60/CE a Parlamentului European și a Consiliului din 23 octombrie 2000 de stabilire a unui cadru de politică comunitară în domeniul apei astfel cum a fost modificată prin Decizia nr. 2455/2001/CE.
Directiva 2008/105/CE a Parlamentului European și a Consiliului din 16 decembrie 2008 privind standardele de calitate a mediului în domeniu apei, de modificare și abrogare a Directivelor 82/176/CEE, 83/513/CEE, 84/156/CEE, 84/491/CEE, 86/280/CEE ale Consiliului și de modificare a Directivei 2000/60/CE</v>
      </c>
      <c r="D379" s="287" t="str">
        <f>'Copy of PAG_2024_compilat_Final'!F102</f>
        <v>Îmbunătățirea cadrului normativ în domeniul gestionării resurselor de apă</v>
      </c>
      <c r="E379" s="287" t="str">
        <f>'Copy of PAG_2024_compilat_Final'!G102</f>
        <v>Hotărâre de Guvern aprobată</v>
      </c>
      <c r="F379" s="298" t="str">
        <f>'Copy of PAG_2024_compilat_Final'!H102</f>
        <v xml:space="preserve"> 01.08.2024</v>
      </c>
      <c r="G379" s="298" t="str">
        <f>'Copy of PAG_2024_compilat_Final'!I102</f>
        <v xml:space="preserve"> 27.11.2024</v>
      </c>
      <c r="H379" s="299">
        <f>'Copy of PAG_2024_compilat_Final'!M102</f>
        <v>188600</v>
      </c>
      <c r="I379" s="288" t="str">
        <f>'Copy of PAG_2024_compilat_Final'!P102</f>
        <v>Proiectul „Sprijin autorităților din RM în gestionarea durabilă a Nistrului” finanțat de Suedia, implementat de PNUD</v>
      </c>
      <c r="J379" s="288" t="str">
        <f>'Copy of PAG_2024_compilat_Final'!Q102</f>
        <v>Ministerul Mediului</v>
      </c>
      <c r="K379" s="288" t="str">
        <f>'Copy of PAG_2024_compilat_Final'!R102</f>
        <v>Agenția „Apele Moldovei”</v>
      </c>
      <c r="L379" s="288" t="str">
        <f>'Copy of PAG_2024_compilat_Final'!S102</f>
        <v>Ministru, Iordanov Iordanca-Rodica</v>
      </c>
      <c r="M379" s="288" t="str">
        <f>'Copy of PAG_2024_compilat_Final'!T102</f>
        <v xml:space="preserve">Direcția politici de management integrat al resurselor de apă,Gratii Victoria, Căsuța Anna </v>
      </c>
      <c r="N379" s="288" t="str">
        <f>'Copy of PAG_2024_compilat_Final'!U102</f>
        <v>Legea apelor nr. 272/2011</v>
      </c>
      <c r="O379" s="288" t="str">
        <f>'Copy of PAG_2024_compilat_Final'!V102</f>
        <v>Ghenadie Sîrbu, Direcția analiză, monitorizare și evaluare a politicilor, Tel. 022 204 567</v>
      </c>
    </row>
    <row r="380" spans="1:15" ht="102">
      <c r="A380" s="287">
        <v>364</v>
      </c>
      <c r="B380" s="287" t="str">
        <f>'Copy of PAG_2024_compilat_Final'!D103</f>
        <v>Aprobarea hotărârii de Guvern privind Metodologia de calculare a costului acordului de mediu</v>
      </c>
      <c r="C380" s="287"/>
      <c r="D380" s="287" t="str">
        <f>'Copy of PAG_2024_compilat_Final'!F103</f>
        <v xml:space="preserve">Ajustarea cadrului normativ secundar la prevederile Legii nr.226/2022 de modificare a Legii nr.86/2014 privind evaluarea impactului asupra mediului </v>
      </c>
      <c r="E380" s="287" t="str">
        <f>'Copy of PAG_2024_compilat_Final'!G103</f>
        <v>Hotărâre de Guvern aprobată</v>
      </c>
      <c r="F380" s="298" t="str">
        <f>'Copy of PAG_2024_compilat_Final'!H103</f>
        <v xml:space="preserve"> 01.10.2023</v>
      </c>
      <c r="G380" s="298" t="str">
        <f>'Copy of PAG_2024_compilat_Final'!I103</f>
        <v xml:space="preserve"> 24.01.2024</v>
      </c>
      <c r="H380" s="299">
        <f>'Copy of PAG_2024_compilat_Final'!M103</f>
        <v>196100</v>
      </c>
      <c r="I380" s="288" t="str">
        <f>'Copy of PAG_2024_compilat_Final'!P103</f>
        <v>Proiectul ,,O justiție verde pentru un mediu protejat și comunități durabile în Republica Moldova”</v>
      </c>
      <c r="J380" s="288" t="str">
        <f>'Copy of PAG_2024_compilat_Final'!Q103</f>
        <v>Ministerul Mediului</v>
      </c>
      <c r="K380" s="288" t="str">
        <f>'Copy of PAG_2024_compilat_Final'!R103</f>
        <v>Agenția de Mediu</v>
      </c>
      <c r="L380" s="288" t="str">
        <f>'Copy of PAG_2024_compilat_Final'!S103</f>
        <v>Ministru, Iordanov Iordanca-Rodica</v>
      </c>
      <c r="M380" s="288" t="str">
        <f>'Copy of PAG_2024_compilat_Final'!T103</f>
        <v xml:space="preserve">Direcția politici de prevenire a poluării, Petreanu Mariana
</v>
      </c>
      <c r="N380" s="288" t="str">
        <f>'Copy of PAG_2024_compilat_Final'!U103</f>
        <v>Legea nr.226/2022 privind modificarea unor acte normative</v>
      </c>
      <c r="O380" s="288" t="str">
        <f>'Copy of PAG_2024_compilat_Final'!V103</f>
        <v>Ghenadie Sîrbu, Direcția analiză, monitorizare și evaluare a politicilor, Tel. 022 204 567</v>
      </c>
    </row>
    <row r="381" spans="1:15" ht="127.5">
      <c r="A381" s="287">
        <v>367</v>
      </c>
      <c r="B381" s="287" t="str">
        <f>'Copy of PAG_2024_compilat_Final'!D104</f>
        <v xml:space="preserve">[UE] Aprobarea hotărârii de Guvern cu privire la aprobarea Regulamentul privind însemnele etichetei ecologice și condițiile de utilizare a acesteia
</v>
      </c>
      <c r="C381" s="287"/>
      <c r="D381" s="287" t="str">
        <f>'Copy of PAG_2024_compilat_Final'!F104</f>
        <v>Promovarea produselor și serviciilor cu un impact redus asupra mediului</v>
      </c>
      <c r="E381" s="287" t="str">
        <f>'Copy of PAG_2024_compilat_Final'!G104</f>
        <v>Hotărâre de Guvern aprobată</v>
      </c>
      <c r="F381" s="298" t="str">
        <f>'Copy of PAG_2024_compilat_Final'!H104</f>
        <v xml:space="preserve"> 01.10.2023</v>
      </c>
      <c r="G381" s="298" t="str">
        <f>'Copy of PAG_2024_compilat_Final'!I104</f>
        <v xml:space="preserve"> 24.01.2024</v>
      </c>
      <c r="H381" s="299">
        <f>'Copy of PAG_2024_compilat_Final'!M104</f>
        <v>476100</v>
      </c>
      <c r="I381" s="288" t="str">
        <f>'Copy of PAG_2024_compilat_Final'!P104</f>
        <v>Proiectul ,,O justiție verde pentru un mediu protejat și comunități durabile în Republica Moldova”, finanțat de Suedia</v>
      </c>
      <c r="J381" s="288" t="str">
        <f>'Copy of PAG_2024_compilat_Final'!Q104</f>
        <v>Ministerul Mediului</v>
      </c>
      <c r="K381" s="288"/>
      <c r="L381" s="288" t="str">
        <f>'Copy of PAG_2024_compilat_Final'!S104</f>
        <v>Ministru, Iordanov Iordanca-Rodica</v>
      </c>
      <c r="M381" s="288" t="str">
        <f>'Copy of PAG_2024_compilat_Final'!T104</f>
        <v>Direcția politici de prevenire a poluării, Eremei Carolina</v>
      </c>
      <c r="N381" s="288" t="str">
        <f>'Copy of PAG_2024_compilat_Final'!U104</f>
        <v>Hotărârea de Guvern nr.204/2023 privind etichetarea ecologică</v>
      </c>
      <c r="O381" s="288" t="str">
        <f>'Copy of PAG_2024_compilat_Final'!V104</f>
        <v>Ghenadie Sîrbu, Direcția analiză, monitorizare și evaluare a politicilor, Tel. 022 204 567</v>
      </c>
    </row>
    <row r="382" spans="1:15" ht="409.5">
      <c r="A382" s="287">
        <v>368</v>
      </c>
      <c r="B382" s="287" t="str">
        <f>'Copy of PAG_2024_compilat_Final'!D105</f>
        <v>[UE] Aprobarea hotărârii de Guvern privind criteriile de acordare a etichetei ecologice stabilite pe grupe de produse și servicii</v>
      </c>
      <c r="C382" s="287" t="str">
        <f>'Copy of PAG_2024_compilat_Final'!E105</f>
        <v xml:space="preserve">Decizia (UE) 2022/1244 a Comisiei din 13 iulie 2022 de stabilire a criteriilor de acordare a etichetei ecologice a UE pentru substraturile de cultură și amelioratorii de sol [notificată cu numărul C(2022) 4758] (Text cu relevanță pentru SEE); Decizia (UE) 2020/1803 a Comisiei din 27 noiembrie 2020 de stabilire a criteriilor de acordare a etichetei ecologice a UE pentru produse de hârtie tipărită, produse de papetărie din hârtie și sacoșe din hârtie [notificată cu numărul C(2020) 8155] (Text cu relevanță pentru SEE); Decizia (UE) 2020/1804 a Comisiei din 27 noiembrie 2020 de stabilire a criteriilor de acordare a etichetei ecologice a UE pentru afișajele electronice [notificată cu numărul C(2020) 8156] (Text cu relevanță pentru SEE); Decizia (UE) 2019/70 a Comisiei din 11 ianuarie 2019 de stabilire a criteriilor de acordare a etichetei ecologice a UE pentru hârtia grafică și a criteriilor de acordare a etichetei ecologice a UE pentru hârtia absorbantă și produsele din hârtie absorbantă [notificată cu numărul C(2019) 3] (Text cu relevanță pentru SEE.); Decizia (UE) 2018/1702 a Comisiei din 8 noiembrie 2018 de stabilire a criteriilor etichetei ecologice a UE pentru lubrifianți [notificată cu numărul C(2018) 7125] (Text cu relevanță pentru SEE.); Decizia (UE) 2018/680 a Comisiei din 2 mai 2018 de stabilire a criteriilor de acordare a etichetei ecologice a UE pentru servicii de curățenie interioară [notificată cu numărul C(2018) 2503] (Text cu relevanță pentru SEE. );  Decizia (UE) 2017/1218 a Comisiei din 23 iunie 2017 de stabilire a criteriilor de acordare a etichetei ecologice a UE pentru detergenții de rufe [notificată cu numărul C(2017) 4243] (Text cu relevanță pentru SEE. ); Decizia (UE) 2017/1219 a Comisiei din 23 iunie 2017 de stabilire a criteriilor de acordare a etichetei ecologice a UE pentru detergenții de rufe de uz industrial și instituțional [notificată cu numărul C(2017) 4245] (Text cu relevanță pentru SEE.); Decizia (UE) 2017/175 a Comisiei din 25 ianuarie 2017 privind stabilirea criteriilor de acordare a etichetei ecologice a UE pentru unitățile turistice de cazare [notificată cu numărul C(2017) 299] (Text cu relevanță pentru SEE.); Decizia (UE) 2017/176 a Comisiei din 25 ianuarie 2017 de stabilire a criteriilor de acordare a etichetei ecologice a UE pentru pardoseli pe bază de lemn, de plută și de bambus [notificată cu numărul C(2017) 303] (Text cu relevanță pentru SEE.); Decizia (UE) 2016/1349 a Comisiei din 5 august 2016 de stabilire a criteriilor ecologice de acordare a etichetei ecologice a UE pentru încălțăminte [notificată cu numărul C(2016) 5028] (Text cu relevanță pentru SEE); Decizia (UE) 2016/1332 a Comisiei din 28 iulie 2016 de stabilire a criteriilor ecologice de acordare a etichetei ecologice a UE pentru mobilier [notificată cu numărul C(2016) 4778] (Text cu relevanță pentru SEE); Decizia Comisiei din 10 noiembrie 2000 privind un contract tip referitor la condițiile de utilizare a etichetei ecologice comunitare [notificată cu numărul C(2000) 3278]Text cu relevanță pentru SEE; Decizia Comisiei din 10 noiembrie 2000 de stabilire a taxelor pentru cererile de acordare a etichetei ecologice comunitare și a taxelor anuale [notificată cu numărul C(2000) 3279]Text cu relevanță pentru SEE; Decizia Comisiei 1999/698/CE din 13 octombrie 1999 de stabilire a criteriilor ecologice pentru acordarea etichetei ecologice comunitare calculatoarelor portabile [notificată sub numărul documentului C(1999) 3278] (Text cu relevanță pentru SEE); Decizia Comisiei din 7 ianuarie 1998 de stabilire a criteriilor ecologice pentru acordarea etichetei ecologice comunitare produselor din hârtie absorbantă (Text cu relevanță pentru SEE); Decizia Comisiei 1999/205/CE din 26 februarie 1999 de stabilire a criteriilor ecologice pentru acordarea etichetei ecologice comunitare calculatoarelor personale [notificată sub documentul numărul C(1999) 425] (Text cu relevanță pentru SEE); 98/94/CE: Decizia Comisiei din 7 ianuarie 1998 de stabilire a criteriilor ecologice pentru acordarea etichetei ecologice comunitare produselor din hârtie absorbantă (Text cu relevanță pentru SEE); Decizia Comisiei din 21 decembrie 1993 privind modelul de formular pentru notificarea deciziei de acordare a etichetei ecologice comunitare. </v>
      </c>
      <c r="D382" s="287" t="str">
        <f>'Copy of PAG_2024_compilat_Final'!F105</f>
        <v xml:space="preserve">Promovarea produselor și serviciilor cu un impact redus asupra mediului. </v>
      </c>
      <c r="E382" s="287" t="str">
        <f>'Copy of PAG_2024_compilat_Final'!G105</f>
        <v>Hotărâre de Guvern aprobată</v>
      </c>
      <c r="F382" s="298" t="str">
        <f>'Copy of PAG_2024_compilat_Final'!H105</f>
        <v xml:space="preserve"> 01.10.2023</v>
      </c>
      <c r="G382" s="298" t="str">
        <f>'Copy of PAG_2024_compilat_Final'!I105</f>
        <v xml:space="preserve"> 17.01.2024</v>
      </c>
      <c r="H382" s="299">
        <f>'Copy of PAG_2024_compilat_Final'!M105</f>
        <v>216300</v>
      </c>
      <c r="I382" s="288" t="str">
        <f>'Copy of PAG_2024_compilat_Final'!P105</f>
        <v>Proiectul ,,O justiție verde pentru un mediu protejat și comunități durabile în Republica Moldova”, finanțat de Suedia</v>
      </c>
      <c r="J382" s="288" t="str">
        <f>'Copy of PAG_2024_compilat_Final'!Q105</f>
        <v>Ministerul Mediului</v>
      </c>
      <c r="K382" s="288"/>
      <c r="L382" s="288" t="str">
        <f>'Copy of PAG_2024_compilat_Final'!S105</f>
        <v>Ministru, Iordanov Iordanca-Rodica</v>
      </c>
      <c r="M382" s="288" t="str">
        <f>'Copy of PAG_2024_compilat_Final'!T105</f>
        <v>Direcția politici de prevenire a poluării, Eremei Carolina</v>
      </c>
      <c r="N382" s="288" t="str">
        <f>'Copy of PAG_2024_compilat_Final'!U105</f>
        <v>Hotărârea de Guvern nr. 204/2023 privind etichetarea ecologică</v>
      </c>
      <c r="O382" s="288" t="str">
        <f>'Copy of PAG_2024_compilat_Final'!V105</f>
        <v>Ghenadie Sîrbu, Direcția analiză, monitorizare și evaluare a politicilor, Tel. 022 204 567</v>
      </c>
    </row>
    <row r="383" spans="1:15" ht="140.25">
      <c r="A383" s="287">
        <v>369</v>
      </c>
      <c r="B383" s="287" t="str">
        <f>'Copy of PAG_2024_compilat_Final'!D106</f>
        <v>Modificarea unor acte normative sub aspect de ajustare a acestora la Legea nr. 227/2022  (Legea nr.160/2011 privind reglementarea prin autorizare a activității de întreprinzător; Legea nr. 1515/1993 privind protecția mediului înconjurător; Legea nr. 272/2011 apelor; Legea nr.209/2016 privind deșeurile ș.a.)</v>
      </c>
      <c r="C383" s="304"/>
      <c r="D383" s="287" t="str">
        <f>'Copy of PAG_2024_compilat_Final'!F106</f>
        <v>Ajustarea cadrului normativ existent la prevederile Legii nr. 227/2022 privind emisiile industriale</v>
      </c>
      <c r="E383" s="287" t="str">
        <f>'Copy of PAG_2024_compilat_Final'!G106</f>
        <v>Proiect de lege aprobat de Guvern și transmis Parlamentului</v>
      </c>
      <c r="F383" s="298" t="str">
        <f>'Copy of PAG_2024_compilat_Final'!H106</f>
        <v xml:space="preserve"> 01.12.2023</v>
      </c>
      <c r="G383" s="298" t="str">
        <f>'Copy of PAG_2024_compilat_Final'!I106</f>
        <v xml:space="preserve"> 02.05.2024</v>
      </c>
      <c r="H383" s="299">
        <f>'Copy of PAG_2024_compilat_Final'!M106</f>
        <v>213500</v>
      </c>
      <c r="I383" s="288" t="str">
        <f>'Copy of PAG_2024_compilat_Final'!P106</f>
        <v>70.01; Proiectul GIZ „Dezvoltarea capacităților pentru politică climatică în șările din Europa de Est, Caucazul de Sud și Asia Centrală, Etapa a III-a</v>
      </c>
      <c r="J383" s="288" t="str">
        <f>'Copy of PAG_2024_compilat_Final'!Q106</f>
        <v>Ministerul Mediului</v>
      </c>
      <c r="K383" s="288"/>
      <c r="L383" s="288" t="str">
        <f>'Copy of PAG_2024_compilat_Final'!S106</f>
        <v>Ministru, Iordanov Iordanca-Rodica</v>
      </c>
      <c r="M383" s="288" t="str">
        <f>'Copy of PAG_2024_compilat_Final'!T106</f>
        <v>Direcția politici de prevenire a poluării, Panciuc Angela</v>
      </c>
      <c r="N383" s="288" t="str">
        <f>'Copy of PAG_2024_compilat_Final'!U106</f>
        <v xml:space="preserve"> Legea nr.227/2022 privind emisiile industriale</v>
      </c>
      <c r="O383" s="288" t="str">
        <f>'Copy of PAG_2024_compilat_Final'!V106</f>
        <v>Ghenadie Sîrbu, Direcția analiză, monitorizare și evaluare a politicilor, Tel. 022 204 567</v>
      </c>
    </row>
    <row r="384" spans="1:15" ht="140.25">
      <c r="A384" s="287">
        <v>370</v>
      </c>
      <c r="B384" s="287" t="str">
        <f>'Copy of PAG_2024_compilat_Final'!D107</f>
        <v>Aprobarea hotărârii de Guvern privind  Metodologia de calculare a costului autorizației integrate de mediu și al autorizației de mediu</v>
      </c>
      <c r="C384" s="287"/>
      <c r="D384" s="287" t="str">
        <f>'Copy of PAG_2024_compilat_Final'!F107</f>
        <v>Elaborarea cadrului normativ secundar la Legea nr.227/2022</v>
      </c>
      <c r="E384" s="287" t="str">
        <f>'Copy of PAG_2024_compilat_Final'!G107</f>
        <v>Hotărâre de Guvern aprobată</v>
      </c>
      <c r="F384" s="298" t="str">
        <f>'Copy of PAG_2024_compilat_Final'!H107</f>
        <v xml:space="preserve"> 01.12.2023</v>
      </c>
      <c r="G384" s="298" t="str">
        <f>'Copy of PAG_2024_compilat_Final'!I107</f>
        <v xml:space="preserve"> 02.10.2024</v>
      </c>
      <c r="H384" s="299">
        <f>'Copy of PAG_2024_compilat_Final'!M107</f>
        <v>162000</v>
      </c>
      <c r="I384" s="288" t="str">
        <f>'Copy of PAG_2024_compilat_Final'!P107</f>
        <v>70.01; Proiectul GIZ „Dezvoltarea capacităților pentru politică climatică în șările din Europa de Est, Caucazul de Sud și Asia Centrală, Etapa a III-a</v>
      </c>
      <c r="J384" s="288" t="str">
        <f>'Copy of PAG_2024_compilat_Final'!Q107</f>
        <v>Ministerul Mediului</v>
      </c>
      <c r="K384" s="288" t="str">
        <f>'Copy of PAG_2024_compilat_Final'!R107</f>
        <v>Agenția de Mediu</v>
      </c>
      <c r="L384" s="288" t="str">
        <f>'Copy of PAG_2024_compilat_Final'!S107</f>
        <v>Ministru, Iordanov Iordanca-Rodica</v>
      </c>
      <c r="M384" s="288" t="str">
        <f>'Copy of PAG_2024_compilat_Final'!T107</f>
        <v>Direcția politici de prevenire a poluării, Panciuc Angela</v>
      </c>
      <c r="N384" s="288" t="str">
        <f>'Copy of PAG_2024_compilat_Final'!U107</f>
        <v xml:space="preserve"> Legea nr.160/2011 </v>
      </c>
      <c r="O384" s="288" t="str">
        <f>'Copy of PAG_2024_compilat_Final'!V107</f>
        <v>Ghenadie Sîrbu, Direcția analiză, monitorizare și evaluare a politicilor, Tel. 022 204 567</v>
      </c>
    </row>
    <row r="385" spans="1:15" ht="140.25">
      <c r="A385" s="287">
        <v>371</v>
      </c>
      <c r="B385" s="287" t="str">
        <f>'Copy of PAG_2024_compilat_Final'!D108</f>
        <v xml:space="preserve">Aprobarea hotărârii de Guvern privind aprobarea Regulamentului cu privire la organizarea și prestarea serviciilor publice de emitere a autorizației integrate de mediu și a autorizației de mediu </v>
      </c>
      <c r="C385" s="287"/>
      <c r="D385" s="287" t="str">
        <f>'Copy of PAG_2024_compilat_Final'!F108</f>
        <v>Elaborarea cadrului normativ secundar la Legea nr.227/2022</v>
      </c>
      <c r="E385" s="287" t="str">
        <f>'Copy of PAG_2024_compilat_Final'!G108</f>
        <v>Hotărâre de Guvern aprobată</v>
      </c>
      <c r="F385" s="298" t="str">
        <f>'Copy of PAG_2024_compilat_Final'!H108</f>
        <v xml:space="preserve"> 01.12.2023</v>
      </c>
      <c r="G385" s="298" t="str">
        <f>'Copy of PAG_2024_compilat_Final'!I108</f>
        <v xml:space="preserve"> 02.10.2024</v>
      </c>
      <c r="H385" s="299">
        <f>'Copy of PAG_2024_compilat_Final'!M108</f>
        <v>662100</v>
      </c>
      <c r="I385" s="288" t="str">
        <f>'Copy of PAG_2024_compilat_Final'!P108</f>
        <v>70.01; Proiectul GIZ „Dezvoltarea capacităților pentru politică climatică în șările din Europa de Est, Caucazul de Sud și Asia Centrală, Etapa a III-a</v>
      </c>
      <c r="J385" s="288" t="str">
        <f>'Copy of PAG_2024_compilat_Final'!Q108</f>
        <v>Ministerul Mediului</v>
      </c>
      <c r="K385" s="288" t="str">
        <f>'Copy of PAG_2024_compilat_Final'!R108</f>
        <v>Agenția de Mediu</v>
      </c>
      <c r="L385" s="288" t="str">
        <f>'Copy of PAG_2024_compilat_Final'!S108</f>
        <v>Ministru, Iordanov Iordanca-Rodica</v>
      </c>
      <c r="M385" s="288" t="str">
        <f>'Copy of PAG_2024_compilat_Final'!T108</f>
        <v>Direcția politici de prevenire a poluării, Panciuc Angela</v>
      </c>
      <c r="N385" s="288" t="str">
        <f>'Copy of PAG_2024_compilat_Final'!U108</f>
        <v xml:space="preserve"> Legea nr.227/2022 privind emisiile industriale</v>
      </c>
      <c r="O385" s="288" t="str">
        <f>'Copy of PAG_2024_compilat_Final'!V108</f>
        <v>Ghenadie Sîrbu, Direcția analiză, monitorizare și evaluare a politicilor, Tel. 022 204 567</v>
      </c>
    </row>
    <row r="386" spans="1:15" ht="89.25">
      <c r="A386" s="287">
        <v>372</v>
      </c>
      <c r="B386" s="287" t="str">
        <f>'Copy of PAG_2024_compilat_Final'!D109</f>
        <v>[UE] Modificarea unor acte normative (Legea nr.277/2018 privind substanțele chimice; Legea nr.43/2023 privind gazele fluorurate cu efect de seră, precum și alte acte normative)</v>
      </c>
      <c r="C386" s="287"/>
      <c r="D386" s="287" t="str">
        <f>'Copy of PAG_2024_compilat_Final'!F109</f>
        <v xml:space="preserve">Consolidarea și concretizarea prevederilor unor acte normative ce țin de Fișa cu date de securitate (FDS) reglementată prin Legea nr.277/2018  </v>
      </c>
      <c r="E386" s="287" t="str">
        <f>'Copy of PAG_2024_compilat_Final'!G109</f>
        <v>Proiect de lege aprobat de Guvern și transmis Parlamentului</v>
      </c>
      <c r="F386" s="298" t="str">
        <f>'Copy of PAG_2024_compilat_Final'!H109</f>
        <v xml:space="preserve"> 26.09.2023</v>
      </c>
      <c r="G386" s="298" t="str">
        <f>'Copy of PAG_2024_compilat_Final'!I109</f>
        <v xml:space="preserve"> 29.05.2024</v>
      </c>
      <c r="H386" s="299">
        <f>'Copy of PAG_2024_compilat_Final'!M109</f>
        <v>215300</v>
      </c>
      <c r="I386" s="288" t="str">
        <f>'Copy of PAG_2024_compilat_Final'!P109</f>
        <v xml:space="preserve"> 70.02</v>
      </c>
      <c r="J386" s="288" t="str">
        <f>'Copy of PAG_2024_compilat_Final'!Q109</f>
        <v>Ministerul Mediului</v>
      </c>
      <c r="K386" s="288"/>
      <c r="L386" s="288" t="str">
        <f>'Copy of PAG_2024_compilat_Final'!S109</f>
        <v>Secretar de stat, Stratulat Grigore</v>
      </c>
      <c r="M386" s="288" t="str">
        <f>'Copy of PAG_2024_compilat_Final'!T109</f>
        <v>Direcția politici de management al deșeurilor și substanțelor chimice, Bolocan Svetlana</v>
      </c>
      <c r="N386" s="288" t="str">
        <f>'Copy of PAG_2024_compilat_Final'!U109</f>
        <v xml:space="preserve"> AA, anexa 16; Regulamentul 1907/2006 (REACH);
Agenda de Asociere RM-UE; Legea nr.277/2022 privind substanțele chimice</v>
      </c>
      <c r="O386" s="288" t="str">
        <f>'Copy of PAG_2024_compilat_Final'!V109</f>
        <v>Ghenadie Sîrbu, Direcția analiză, monitorizare și evaluare a politicilor, Tel. 022 204 567</v>
      </c>
    </row>
    <row r="387" spans="1:15" ht="114.75">
      <c r="A387" s="287">
        <v>373</v>
      </c>
      <c r="B387" s="287" t="str">
        <f>'Copy of PAG_2024_compilat_Final'!D110</f>
        <v>[UE] Aprobarea hotărârii de Guvern privind aprobarea Regulamentul de stabilire a criteriilor de determinare a condițiilor în care anumite tipuri de deșeuri metalice (de fier, oțel, aluminiu, și cupru) și inerte (cioburi de sticlă și compost) care încetează statutul de deșeu</v>
      </c>
      <c r="C387" s="287" t="str">
        <f>'Copy of PAG_2024_compilat_Final'!E110</f>
        <v xml:space="preserve">Transpune: Regulamentul (UE) nr. 333/2011 al Consiliului din 31 martie 2011 de stabilire a criteriilor de determinare a condițiilor în care anumite tipuri de deșeuri metalice nu mai constituie deșeuri în temeiul Directivei 2008/98/CE a Parlamentului European și a Consiliului privind deșeurile
</v>
      </c>
      <c r="D387" s="287" t="str">
        <f>'Copy of PAG_2024_compilat_Final'!F110</f>
        <v>Creșterea gradului de valorificare a deșeurilor axate pe o economie circulară prin încetarea statutului de deșeu și integrarea acestora în procese de producție în calitate de materii prime secundare calitative</v>
      </c>
      <c r="E387" s="287" t="str">
        <f>'Copy of PAG_2024_compilat_Final'!G110</f>
        <v>Hotărâre de Guvern aprobată</v>
      </c>
      <c r="F387" s="298" t="str">
        <f>'Copy of PAG_2024_compilat_Final'!H110</f>
        <v xml:space="preserve"> 01.02.2024</v>
      </c>
      <c r="G387" s="298" t="str">
        <f>'Copy of PAG_2024_compilat_Final'!I110</f>
        <v xml:space="preserve"> 23.10.2024</v>
      </c>
      <c r="H387" s="299">
        <f>'Copy of PAG_2024_compilat_Final'!M110</f>
        <v>337900</v>
      </c>
      <c r="I387" s="288" t="str">
        <f>'Copy of PAG_2024_compilat_Final'!P110</f>
        <v xml:space="preserve"> 70.02</v>
      </c>
      <c r="J387" s="288" t="str">
        <f>'Copy of PAG_2024_compilat_Final'!Q110</f>
        <v>Ministerul Mediului</v>
      </c>
      <c r="K387" s="288"/>
      <c r="L387" s="288" t="str">
        <f>'Copy of PAG_2024_compilat_Final'!S110</f>
        <v>Secretar de stat, Stratulat Grigore</v>
      </c>
      <c r="M387" s="288" t="str">
        <f>'Copy of PAG_2024_compilat_Final'!T110</f>
        <v xml:space="preserve">Direcția politici de management al deșeurilor și substanțelor chimice, Bolocan Svetlana </v>
      </c>
      <c r="N387" s="288" t="str">
        <f>'Copy of PAG_2024_compilat_Final'!U110</f>
        <v xml:space="preserve">AA, anexa 16; Directiva 2008/98/CE a Parlamentului European și a Consiliului privind deșeurile de aplicare a Regulamentului(UE) nr. 333/2011; Agenda de Asociere RM-UE  </v>
      </c>
      <c r="O387" s="288" t="str">
        <f>'Copy of PAG_2024_compilat_Final'!V110</f>
        <v>Ghenadie Sîrbu, Direcția analiză, monitorizare și evaluare a politicilor, Tel. 022 204 567</v>
      </c>
    </row>
    <row r="388" spans="1:15" ht="153">
      <c r="A388" s="287">
        <v>374</v>
      </c>
      <c r="B388" s="287" t="str">
        <f>'Copy of PAG_2024_compilat_Final'!D111</f>
        <v>[UE] Aprobarea hotărârii de Guvern privind Instrucțiunea  de completare a Fișei cu date de securitate</v>
      </c>
      <c r="C388" s="287" t="str">
        <f>'Copy of PAG_2024_compilat_Final'!E111</f>
        <v>Transpune:
Cap. 12-MEDIU, Acțiunea 12.28, Regulamentul (CE) nr. 1907/2006
 al Parlamentului European și al Consiliului din 18 decembrie 2006 privind înregistrarea, evaluarea, autorizarea și restricționarea substanțelor chimice (REACH), de înființare a Agenției Europene pentru Produse Chimice, de modificare a Directivei 1999/45/CE și de abrogare a Regulamentului (CEE) nr. 793/93 al Consiliului și a Regulamentului (CE) nr. 1488/94 al Comisiei, precum și a Directivei 76/769/CEE a Consiliului și a Directivelor 91/155/CEE, 93/67/CEE, 93/105/CE și 2000/21/CE ale Comisiei, Regulamentul (CE) nr. 1272/2008 
al Parlamentului European și al Consiliului din 16 decembrie 2008 privind clasificarea, etichetarea și ambalarea substanțelor și a amestecurilor, de modificare și de abrogare a Directivelor 67/548/CEE și 1999/45/CE, precum și de modificare a Regulamentului (CE) nr. 1907/2006</v>
      </c>
      <c r="D388" s="287" t="str">
        <f>'Copy of PAG_2024_compilat_Final'!F111</f>
        <v xml:space="preserve">Informarea utilizatorilor privind caracteristicile fizico-chimice,  pericolele și riscurile ale substanțelor chimice </v>
      </c>
      <c r="E388" s="287" t="str">
        <f>'Copy of PAG_2024_compilat_Final'!G111</f>
        <v>Hotărâre de Guvern aprobată</v>
      </c>
      <c r="F388" s="298" t="str">
        <f>'Copy of PAG_2024_compilat_Final'!H111</f>
        <v xml:space="preserve"> 22.01.2023</v>
      </c>
      <c r="G388" s="298" t="str">
        <f>'Copy of PAG_2024_compilat_Final'!I111</f>
        <v xml:space="preserve"> 04.09.2024</v>
      </c>
      <c r="H388" s="299">
        <f>'Copy of PAG_2024_compilat_Final'!M111</f>
        <v>264700</v>
      </c>
      <c r="I388" s="288" t="str">
        <f>'Copy of PAG_2024_compilat_Final'!P111</f>
        <v xml:space="preserve"> 70.02</v>
      </c>
      <c r="J388" s="288" t="str">
        <f>'Copy of PAG_2024_compilat_Final'!Q111</f>
        <v>Ministerul Mediului</v>
      </c>
      <c r="K388" s="288" t="str">
        <f>'Copy of PAG_2024_compilat_Final'!R111</f>
        <v>Agenția de Mediu</v>
      </c>
      <c r="L388" s="288" t="str">
        <f>'Copy of PAG_2024_compilat_Final'!S111</f>
        <v>Secretar de stat, Stratulat Grigore</v>
      </c>
      <c r="M388" s="288" t="str">
        <f>'Copy of PAG_2024_compilat_Final'!T111</f>
        <v>Direcția politici de management al deșeurilor și substanțelor chimice, Bolocan Svetlana</v>
      </c>
      <c r="N388" s="288" t="str">
        <f>'Copy of PAG_2024_compilat_Final'!U111</f>
        <v xml:space="preserve">AA, anexa 16; Regulamentul 1907/2006 (REACH); Agenda de Asociere RM-UE 
</v>
      </c>
      <c r="O388" s="288" t="str">
        <f>'Copy of PAG_2024_compilat_Final'!V111</f>
        <v>Ghenadie Sîrbu, Direcția analiză, monitorizare și evaluare a politicilor, Tel. 022 204 567</v>
      </c>
    </row>
    <row r="389" spans="1:15" ht="63.75">
      <c r="A389" s="287">
        <v>375</v>
      </c>
      <c r="B389" s="287" t="str">
        <f>'Copy of PAG_2024_compilat_Final'!D112</f>
        <v>[UE] Aprobarea hotărârii de Guvern privind aprobarea Regulamentul poluanților organici persistenți (POPs)</v>
      </c>
      <c r="C389" s="287" t="str">
        <f>'Copy of PAG_2024_compilat_Final'!E112</f>
        <v>Transpune:
Regulamentul (UE) 2019/1021 al Parlamentului European și al Consiliului din 20 iunie 2019 privind poluanții organici persistenți (reformare) (Text cu relevanță pentru SEE)</v>
      </c>
      <c r="D389" s="287" t="str">
        <f>'Copy of PAG_2024_compilat_Final'!F112</f>
        <v xml:space="preserve">Protejarea sănătății umane și a mediului împotriva poluanților organici persistenți  </v>
      </c>
      <c r="E389" s="287" t="str">
        <f>'Copy of PAG_2024_compilat_Final'!G112</f>
        <v>Hotărâre de Guvern aprobată</v>
      </c>
      <c r="F389" s="298" t="str">
        <f>'Copy of PAG_2024_compilat_Final'!H112</f>
        <v xml:space="preserve"> 17.07.2023</v>
      </c>
      <c r="G389" s="298" t="str">
        <f>'Copy of PAG_2024_compilat_Final'!I112</f>
        <v xml:space="preserve"> 13.11.2024</v>
      </c>
      <c r="H389" s="299">
        <f>'Copy of PAG_2024_compilat_Final'!M112</f>
        <v>307400</v>
      </c>
      <c r="I389" s="288" t="str">
        <f>'Copy of PAG_2024_compilat_Final'!P112</f>
        <v xml:space="preserve"> 70.02</v>
      </c>
      <c r="J389" s="288" t="str">
        <f>'Copy of PAG_2024_compilat_Final'!Q112</f>
        <v>Ministerul Mediului</v>
      </c>
      <c r="K389" s="288" t="str">
        <f>'Copy of PAG_2024_compilat_Final'!R112</f>
        <v>Agenția de Mediu</v>
      </c>
      <c r="L389" s="288" t="str">
        <f>'Copy of PAG_2024_compilat_Final'!S112</f>
        <v xml:space="preserve">Secretar de stat, Stratulat Grigore </v>
      </c>
      <c r="M389" s="288" t="str">
        <f>'Copy of PAG_2024_compilat_Final'!T112</f>
        <v>Direcția politici de management al deșeurilor și substanțelor chimice, Bolocan Svetlana</v>
      </c>
      <c r="N389" s="288" t="str">
        <f>'Copy of PAG_2024_compilat_Final'!U112</f>
        <v>Agenda de Asociere</v>
      </c>
      <c r="O389" s="288" t="str">
        <f>'Copy of PAG_2024_compilat_Final'!V112</f>
        <v>Ghenadie Sîrbu, Direcția analiză, monitorizare și evaluare a politicilor, Tel. 022 204 567</v>
      </c>
    </row>
    <row r="390" spans="1:15" ht="89.25">
      <c r="A390" s="287">
        <v>376</v>
      </c>
      <c r="B390" s="287" t="str">
        <f>'Copy of PAG_2024_compilat_Final'!D113</f>
        <v>Aprobarea hotărârii de Guvern cu privire la aprobarea Legii privind serviciul public de salubrizare</v>
      </c>
      <c r="C390" s="287"/>
      <c r="D390" s="287" t="str">
        <f>'Copy of PAG_2024_compilat_Final'!F113</f>
        <v>Stabilirea cerințelor de reglementare a serviciului de salubrizare</v>
      </c>
      <c r="E390" s="287" t="str">
        <f>'Copy of PAG_2024_compilat_Final'!G113</f>
        <v>Proiect de lege aprobat de Guvern și transmis Parlamentului</v>
      </c>
      <c r="F390" s="298" t="str">
        <f>'Copy of PAG_2024_compilat_Final'!H113</f>
        <v xml:space="preserve"> 13.09.2023</v>
      </c>
      <c r="G390" s="298" t="str">
        <f>'Copy of PAG_2024_compilat_Final'!I113</f>
        <v xml:space="preserve"> 30.10.2024</v>
      </c>
      <c r="H390" s="299">
        <f>'Copy of PAG_2024_compilat_Final'!M113</f>
        <v>227300</v>
      </c>
      <c r="I390" s="288" t="str">
        <f>'Copy of PAG_2024_compilat_Final'!P113</f>
        <v xml:space="preserve"> 70.02</v>
      </c>
      <c r="J390" s="288" t="str">
        <f>'Copy of PAG_2024_compilat_Final'!Q113</f>
        <v>Ministerul Mediului</v>
      </c>
      <c r="K390" s="288"/>
      <c r="L390" s="288" t="str">
        <f>'Copy of PAG_2024_compilat_Final'!S113</f>
        <v xml:space="preserve">Secretar de stat, Stratulat Grigore </v>
      </c>
      <c r="M390" s="288" t="str">
        <f>'Copy of PAG_2024_compilat_Final'!T113</f>
        <v>Direcția politici de management al deșeurilor și substanțelor chimice, Bolocan Svetlana</v>
      </c>
      <c r="N390" s="288" t="str">
        <f>'Copy of PAG_2024_compilat_Final'!U113</f>
        <v xml:space="preserve"> Legea nr. 14/2023 pentru ratificarea Acordului de împrumut dintre RM și BERD  în vederea realizării Proiectului „Deșeuri solide în Republica Moldova”</v>
      </c>
      <c r="O390" s="288" t="str">
        <f>'Copy of PAG_2024_compilat_Final'!V113</f>
        <v>Ghenadie Sîrbu, Direcția analiză, monitorizare și evaluare a politicilor, Tel. 022 204 567</v>
      </c>
    </row>
    <row r="391" spans="1:15" ht="63.75">
      <c r="A391" s="287">
        <v>377</v>
      </c>
      <c r="B391" s="287" t="str">
        <f>'Copy of PAG_2024_compilat_Final'!D114</f>
        <v>[UE] Aprobarea proiectului de lege privind acțiunile climatice</v>
      </c>
      <c r="C391" s="287"/>
      <c r="D391" s="287" t="str">
        <f>'Copy of PAG_2024_compilat_Final'!F114</f>
        <v xml:space="preserve">Stabilirea cadrului juridic pentru punerea în aplicare a măsurilor de reducere emisiilor de gaze cu efect de seră </v>
      </c>
      <c r="E391" s="287" t="str">
        <f>'Copy of PAG_2024_compilat_Final'!G114</f>
        <v>Proiect de lege aprobat de Guvern și transmis Parlamentului</v>
      </c>
      <c r="F391" s="298" t="str">
        <f>'Copy of PAG_2024_compilat_Final'!H114</f>
        <v xml:space="preserve"> 06.09.2023</v>
      </c>
      <c r="G391" s="298" t="str">
        <f>'Copy of PAG_2024_compilat_Final'!I114</f>
        <v xml:space="preserve"> 10.04.2024</v>
      </c>
      <c r="H391" s="299">
        <f>'Copy of PAG_2024_compilat_Final'!M114</f>
        <v>255800</v>
      </c>
      <c r="I391" s="288" t="str">
        <f>'Copy of PAG_2024_compilat_Final'!P114</f>
        <v>Proiectul EU4 climate</v>
      </c>
      <c r="J391" s="288" t="str">
        <f>'Copy of PAG_2024_compilat_Final'!Q114</f>
        <v>Ministerul Mediului</v>
      </c>
      <c r="K391" s="288"/>
      <c r="L391" s="288" t="str">
        <f>'Copy of PAG_2024_compilat_Final'!S114</f>
        <v xml:space="preserve">Secretar de stat, Rusnac Aliona            </v>
      </c>
      <c r="M391" s="288" t="str">
        <f>'Copy of PAG_2024_compilat_Final'!T114</f>
        <v xml:space="preserve">Direcția politici de aer și schimbări climatice, Drucuioc Stela
</v>
      </c>
      <c r="N391" s="288" t="str">
        <f>'Copy of PAG_2024_compilat_Final'!U114</f>
        <v xml:space="preserve">AA – cap. 17, Anexa XII PgAA – Tit. IV 1. Politici Climatice
</v>
      </c>
      <c r="O391" s="288" t="str">
        <f>'Copy of PAG_2024_compilat_Final'!V114</f>
        <v>Ghenadie Sîrbu, Direcția analiză, monitorizare și evaluare a politicilor, Tel. 022 204 567</v>
      </c>
    </row>
    <row r="392" spans="1:15" ht="76.5">
      <c r="A392" s="287">
        <v>378</v>
      </c>
      <c r="B392" s="287" t="str">
        <f>'Copy of PAG_2024_compilat_Final'!D115</f>
        <v xml:space="preserve">[UE] Aprobarea hotărârii de Guvern privind monitorizarea, raportarea și verificarea emisiilor de gaze cu efect de seră de la instalațiile staționare și activitățile din domeniul aviației </v>
      </c>
      <c r="C392" s="287" t="str">
        <f>'Copy of PAG_2024_compilat_Final'!E115</f>
        <v>Transpune: Directiva 2003/87 de stabilire a unui sistem de comercializare a cotelor de emisie de gaze cu efect de seră; Regulamentul UE 2018/2066 privind monitorizarea și raportarea emisiilor de gaze cu efect de seră în temeiul Directivei 2003/87/CE; Regulamentul UE 2018/2067 privind verificarea datelor și acreditarea verificatorilor în temeiul Directivei 2003/87/CE a (parțial)</v>
      </c>
      <c r="D392" s="287" t="str">
        <f>'Copy of PAG_2024_compilat_Final'!F115</f>
        <v>Stabilirea sistemelor de comercializare a cotelor de emisie de gaze cu efect de seră</v>
      </c>
      <c r="E392" s="287" t="str">
        <f>'Copy of PAG_2024_compilat_Final'!G115</f>
        <v>Hotărâre de Guvern aprobată</v>
      </c>
      <c r="F392" s="298" t="str">
        <f>'Copy of PAG_2024_compilat_Final'!H115</f>
        <v xml:space="preserve"> 06.09.2023</v>
      </c>
      <c r="G392" s="298" t="str">
        <f>'Copy of PAG_2024_compilat_Final'!I115</f>
        <v xml:space="preserve"> 17.04.2024</v>
      </c>
      <c r="H392" s="299">
        <f>'Copy of PAG_2024_compilat_Final'!M115</f>
        <v>286300</v>
      </c>
      <c r="I392" s="288" t="str">
        <f>'Copy of PAG_2024_compilat_Final'!P115</f>
        <v>Proiectul EU4 climate</v>
      </c>
      <c r="J392" s="288" t="str">
        <f>'Copy of PAG_2024_compilat_Final'!Q115</f>
        <v>Ministerul Mediului</v>
      </c>
      <c r="K392" s="288"/>
      <c r="L392" s="288" t="str">
        <f>'Copy of PAG_2024_compilat_Final'!S115</f>
        <v xml:space="preserve">Secretar de stat, Rusnac Aliona            </v>
      </c>
      <c r="M392" s="288" t="str">
        <f>'Copy of PAG_2024_compilat_Final'!T115</f>
        <v xml:space="preserve">Direcția politici de aer și schimbări climatice, Cucoș Andrei </v>
      </c>
      <c r="N392" s="288" t="str">
        <f>'Copy of PAG_2024_compilat_Final'!U115</f>
        <v>AA – cap. 17, Anexa XII PgAA – Tit. IV 1. Politici Climatice</v>
      </c>
      <c r="O392" s="288" t="str">
        <f>'Copy of PAG_2024_compilat_Final'!V115</f>
        <v>Ghenadie Sîrbu, Direcția analiză, monitorizare și evaluare a politicilor, Tel. 022 204 567</v>
      </c>
    </row>
    <row r="393" spans="1:15" ht="89.25">
      <c r="A393" s="287">
        <v>379</v>
      </c>
      <c r="B393" s="287" t="str">
        <f>'Copy of PAG_2024_compilat_Final'!D116</f>
        <v xml:space="preserve">[UE] Aprobarea hotărârii de Guvern privind reducerea emisiilor naționale de anumiți poluanți atmosferici 
</v>
      </c>
      <c r="C393" s="287" t="str">
        <f>'Copy of PAG_2024_compilat_Final'!E116</f>
        <v>Transpune: 
Directiva (UE) 2016/2284 a Parlamentului European și a Consiliului din 14 decembrie 2016 privind reducerea emisiilor naționale de anumiți poluanți atmosferici, de modificare a Directivei 2003/35/CE și de abrogare a Directivei 2001/81/CE (Text cu relevanță pentru SEE )</v>
      </c>
      <c r="D393" s="287" t="str">
        <f>'Copy of PAG_2024_compilat_Final'!F116</f>
        <v>Estimarea plafoanelor de reducere a emisiilor naționale de anumiți poluanți atmosferici</v>
      </c>
      <c r="E393" s="287" t="str">
        <f>'Copy of PAG_2024_compilat_Final'!G116</f>
        <v>Hotărâre de Guvern aprobată</v>
      </c>
      <c r="F393" s="298" t="str">
        <f>'Copy of PAG_2024_compilat_Final'!H116</f>
        <v xml:space="preserve"> 02.09.2023</v>
      </c>
      <c r="G393" s="298" t="str">
        <f>'Copy of PAG_2024_compilat_Final'!I116</f>
        <v xml:space="preserve"> 15.05.2024</v>
      </c>
      <c r="H393" s="299">
        <f>'Copy of PAG_2024_compilat_Final'!M116</f>
        <v>215600</v>
      </c>
      <c r="I393" s="288" t="str">
        <f>'Copy of PAG_2024_compilat_Final'!P116</f>
        <v>GIZ</v>
      </c>
      <c r="J393" s="288" t="str">
        <f>'Copy of PAG_2024_compilat_Final'!Q116</f>
        <v>Ministerul Mediului</v>
      </c>
      <c r="K393" s="288"/>
      <c r="L393" s="288" t="str">
        <f>'Copy of PAG_2024_compilat_Final'!S116</f>
        <v xml:space="preserve">Secretar de stat, Rusnac Aliona            </v>
      </c>
      <c r="M393" s="288" t="str">
        <f>'Copy of PAG_2024_compilat_Final'!T116</f>
        <v>Direcția politici de aer și schimbări climatice, Drucioc Stela</v>
      </c>
      <c r="N393" s="288" t="str">
        <f>'Copy of PAG_2024_compilat_Final'!U116</f>
        <v xml:space="preserve">AA – Art. 91, Anexa XI la cap. 16 PgAA – Tit. IV.2. Mediu RA – cap. 27; Legea nr.  98/2022 privind calitatea aerului atmosferic
</v>
      </c>
      <c r="O393" s="288" t="str">
        <f>'Copy of PAG_2024_compilat_Final'!V116</f>
        <v>Ghenadie Sîrbu, Direcția analiză, monitorizare și evaluare a politicilor, Tel. 022 204 567</v>
      </c>
    </row>
    <row r="394" spans="1:15" ht="127.5">
      <c r="A394" s="287">
        <v>380</v>
      </c>
      <c r="B394" s="287" t="str">
        <f>'Copy of PAG_2024_compilat_Final'!D117</f>
        <v>Modificarea Hotărârii de  Guvern nr.444/2020  cu privire la instituirea mecanismului de coordonare a activităților în domeniul schimbărilor climatice</v>
      </c>
      <c r="C394" s="287"/>
      <c r="D394" s="287" t="str">
        <f>'Copy of PAG_2024_compilat_Final'!F117</f>
        <v>Crearea cadrului instituțional de coordonare a activităților în domeniul schimbărilor climatice</v>
      </c>
      <c r="E394" s="287" t="str">
        <f>'Copy of PAG_2024_compilat_Final'!G117</f>
        <v>Hotărâre de Guvern aprobată</v>
      </c>
      <c r="F394" s="298" t="str">
        <f>'Copy of PAG_2024_compilat_Final'!H117</f>
        <v xml:space="preserve"> 05.02.2024</v>
      </c>
      <c r="G394" s="298" t="str">
        <f>'Copy of PAG_2024_compilat_Final'!I117</f>
        <v xml:space="preserve"> 27.03.2024</v>
      </c>
      <c r="H394" s="299">
        <f>'Copy of PAG_2024_compilat_Final'!M117</f>
        <v>266600</v>
      </c>
      <c r="I394" s="288" t="str">
        <f>'Copy of PAG_2024_compilat_Final'!P117</f>
        <v>Proiectul NAP 2</v>
      </c>
      <c r="J394" s="288" t="str">
        <f>'Copy of PAG_2024_compilat_Final'!Q117</f>
        <v>Ministerul Mediului</v>
      </c>
      <c r="K394" s="288"/>
      <c r="L394" s="288" t="str">
        <f>'Copy of PAG_2024_compilat_Final'!S117</f>
        <v xml:space="preserve">Secretar de stat, Rusnac Aliona            </v>
      </c>
      <c r="M394" s="288" t="str">
        <f>'Copy of PAG_2024_compilat_Final'!T117</f>
        <v xml:space="preserve">Direcția politici de aer și schimbări climatice, Norocea Galina
</v>
      </c>
      <c r="N394" s="288" t="str">
        <f>'Copy of PAG_2024_compilat_Final'!U117</f>
        <v>Hotărârea de Guvern nr. 1277/2018 cu privire la instituirea si funcționarea sistemului național de monitorizare si raportare a emisiilor de gaze cu efect de seră; PNASC 2030 (HG 624/2023), Planul de acțiuni, OS 1, Acțiunea 1.1.1.</v>
      </c>
      <c r="O394" s="288" t="str">
        <f>'Copy of PAG_2024_compilat_Final'!V117</f>
        <v>Ghenadie Sîrbu, Direcția analiză, monitorizare și evaluare a politicilor, Tel. 022 204 567</v>
      </c>
    </row>
    <row r="395" spans="1:15" ht="114.75">
      <c r="A395" s="287">
        <v>381</v>
      </c>
      <c r="B395" s="287" t="str">
        <f>'Copy of PAG_2024_compilat_Final'!D118</f>
        <v>[UE] Aprobarea hotărârii de Guvern privind procedura de participare voluntară a organizațiilor la un sistem de management de mediu</v>
      </c>
      <c r="C395" s="287"/>
      <c r="D395" s="287" t="str">
        <f>'Copy of PAG_2024_compilat_Final'!F118</f>
        <v xml:space="preserve">Dezvoltarea și implementarea practicilor de management de mediu și audit în organizații. </v>
      </c>
      <c r="E395" s="287" t="str">
        <f>'Copy of PAG_2024_compilat_Final'!G118</f>
        <v>Hotărâre de Guvern aprobată</v>
      </c>
      <c r="F395" s="298" t="str">
        <f>'Copy of PAG_2024_compilat_Final'!H118</f>
        <v xml:space="preserve"> 05.02.2024</v>
      </c>
      <c r="G395" s="298" t="str">
        <f>'Copy of PAG_2024_compilat_Final'!I118</f>
        <v xml:space="preserve"> 27.12.2024</v>
      </c>
      <c r="H395" s="299">
        <f>'Copy of PAG_2024_compilat_Final'!M118</f>
        <v>154600</v>
      </c>
      <c r="I395" s="288" t="str">
        <f>'Copy of PAG_2024_compilat_Final'!P118</f>
        <v xml:space="preserve"> 70.01</v>
      </c>
      <c r="J395" s="288" t="str">
        <f>'Copy of PAG_2024_compilat_Final'!Q118</f>
        <v>Ministerul Mediului</v>
      </c>
      <c r="K395" s="288"/>
      <c r="L395" s="288" t="str">
        <f>'Copy of PAG_2024_compilat_Final'!S118</f>
        <v>Ministru, Iordanov Iordanca-Rodica</v>
      </c>
      <c r="M395" s="288" t="str">
        <f>'Copy of PAG_2024_compilat_Final'!T118</f>
        <v xml:space="preserve">Serviciul politici în domeniul economiei circulare și instrumente economice, Tentiuc Daniel
</v>
      </c>
      <c r="N395" s="288" t="str">
        <f>'Copy of PAG_2024_compilat_Final'!U118</f>
        <v>SND 5.23. Politici și management în domeniul protecției mediului, 18) Promovarea implementării Sistemelor de Management și Audit de Mediu (EMAS) în cadrul instituțiilor publice și al organizațiilor</v>
      </c>
      <c r="O395" s="288" t="str">
        <f>'Copy of PAG_2024_compilat_Final'!V118</f>
        <v>Ghenadie Sîrbu, Direcția analiză, monitorizare și evaluare a politicilor, Tel. 022 204 567</v>
      </c>
    </row>
    <row r="396" spans="1:15" ht="63.75">
      <c r="A396" s="287">
        <v>382</v>
      </c>
      <c r="B396" s="287" t="str">
        <f>'Copy of PAG_2024_compilat_Final'!D119</f>
        <v>Aprobarea hotărârii de Guvern privind aprobarea proiectului Codul silvic</v>
      </c>
      <c r="C396" s="287"/>
      <c r="D396" s="287" t="str">
        <f>'Copy of PAG_2024_compilat_Final'!F119</f>
        <v>Îmbunătățirea gestionării fondului forestier național</v>
      </c>
      <c r="E396" s="287" t="str">
        <f>'Copy of PAG_2024_compilat_Final'!G119</f>
        <v>Proiect de lege aprobat de Guvern și transmis Parlamentului</v>
      </c>
      <c r="F396" s="298" t="str">
        <f>'Copy of PAG_2024_compilat_Final'!H119</f>
        <v xml:space="preserve"> 15.03.2023</v>
      </c>
      <c r="G396" s="298" t="str">
        <f>'Copy of PAG_2024_compilat_Final'!I119</f>
        <v xml:space="preserve"> 14.08.2024</v>
      </c>
      <c r="H396" s="299">
        <f>'Copy of PAG_2024_compilat_Final'!M119</f>
        <v>200700</v>
      </c>
      <c r="I396" s="288" t="str">
        <f>'Copy of PAG_2024_compilat_Final'!P119</f>
        <v xml:space="preserve"> 70.01</v>
      </c>
      <c r="J396" s="288" t="str">
        <f>'Copy of PAG_2024_compilat_Final'!Q119</f>
        <v>Ministerul Mediului</v>
      </c>
      <c r="K396" s="288"/>
      <c r="L396" s="288" t="str">
        <f>'Copy of PAG_2024_compilat_Final'!S119</f>
        <v>Secretar de stat, Rusnac Aliona</v>
      </c>
      <c r="M396" s="288" t="str">
        <f>'Copy of PAG_2024_compilat_Final'!T119</f>
        <v xml:space="preserve">Direcția politici în domeniul biodiversității, Dragan Vitalie
</v>
      </c>
      <c r="N396" s="288" t="str">
        <f>'Copy of PAG_2024_compilat_Final'!U119</f>
        <v xml:space="preserve">SND „Moldova Europeană 2030” 5.14. Politici şi management în
sectorul forestier
</v>
      </c>
      <c r="O396" s="288" t="str">
        <f>'Copy of PAG_2024_compilat_Final'!V119</f>
        <v>Ghenadie Sîrbu, Direcția analiză, monitorizare și evaluare a politicilor, Tel. 022 204 567</v>
      </c>
    </row>
    <row r="397" spans="1:15" ht="51">
      <c r="A397" s="287">
        <v>383</v>
      </c>
      <c r="B397" s="287" t="str">
        <f>'Copy of PAG_2024_compilat_Final'!D120</f>
        <v>Aprobarea hotărârii de Guvern privind reformarea Agenției „Moldsilva” şi a întreprinderilor silvice</v>
      </c>
      <c r="C397" s="287"/>
      <c r="D397" s="287" t="str">
        <f>'Copy of PAG_2024_compilat_Final'!F120</f>
        <v>Îmbunătățirea fondului forestier de stat și cinegetic</v>
      </c>
      <c r="E397" s="287" t="str">
        <f>'Copy of PAG_2024_compilat_Final'!G120</f>
        <v>Hotărâre de Guvern aprobată</v>
      </c>
      <c r="F397" s="298" t="str">
        <f>'Copy of PAG_2024_compilat_Final'!H120</f>
        <v xml:space="preserve"> 09.06.2023</v>
      </c>
      <c r="G397" s="298" t="str">
        <f>'Copy of PAG_2024_compilat_Final'!I120</f>
        <v xml:space="preserve"> 13.03.2024</v>
      </c>
      <c r="H397" s="299">
        <f>'Copy of PAG_2024_compilat_Final'!M120</f>
        <v>235700</v>
      </c>
      <c r="I397" s="288" t="str">
        <f>'Copy of PAG_2024_compilat_Final'!P120</f>
        <v xml:space="preserve"> 54.01</v>
      </c>
      <c r="J397" s="288" t="str">
        <f>'Copy of PAG_2024_compilat_Final'!Q120</f>
        <v>Ministerul Mediului</v>
      </c>
      <c r="K397" s="288" t="str">
        <f>'Copy of PAG_2024_compilat_Final'!R120</f>
        <v>Agenția „Moldsilva”, IPM</v>
      </c>
      <c r="L397" s="288" t="str">
        <f>'Copy of PAG_2024_compilat_Final'!S120</f>
        <v>Secretar de stat, Rusnac Aliona</v>
      </c>
      <c r="M397" s="288" t="str">
        <f>'Copy of PAG_2024_compilat_Final'!T120</f>
        <v xml:space="preserve">Direcția politici în domeniul biodiversității, Dragan Vitalie
</v>
      </c>
      <c r="N397" s="288" t="str">
        <f>'Copy of PAG_2024_compilat_Final'!U120</f>
        <v>PAG, cap. V/Mediu, alin. 3, alin. 5; cap. II, alin. 20</v>
      </c>
      <c r="O397" s="288" t="str">
        <f>'Copy of PAG_2024_compilat_Final'!V120</f>
        <v>Ghenadie Sîrbu, Direcția analiză, monitorizare și evaluare a politicilor, Tel. 022 204 567</v>
      </c>
    </row>
    <row r="398" spans="1:15" ht="63.75">
      <c r="A398" s="287">
        <v>384</v>
      </c>
      <c r="B398" s="287" t="str">
        <f>'Copy of PAG_2024_compilat_Final'!D121</f>
        <v>Aprobarea proiectului de lege privind perdelele forestiere de protecție</v>
      </c>
      <c r="C398" s="287"/>
      <c r="D398" s="287" t="str">
        <f>'Copy of PAG_2024_compilat_Final'!F121</f>
        <v>Îmbunătățirea gestionării perdelelor forestiere de protecție</v>
      </c>
      <c r="E398" s="287" t="str">
        <f>'Copy of PAG_2024_compilat_Final'!G121</f>
        <v>Proiect de lege aprobat de Guvern și transmis Parlamentului</v>
      </c>
      <c r="F398" s="298" t="str">
        <f>'Copy of PAG_2024_compilat_Final'!H121</f>
        <v xml:space="preserve"> 04.01.2024</v>
      </c>
      <c r="G398" s="298" t="str">
        <f>'Copy of PAG_2024_compilat_Final'!I121</f>
        <v xml:space="preserve"> 31.07.2024</v>
      </c>
      <c r="H398" s="299">
        <f>'Copy of PAG_2024_compilat_Final'!M121</f>
        <v>211500</v>
      </c>
      <c r="I398" s="288" t="str">
        <f>'Copy of PAG_2024_compilat_Final'!P121</f>
        <v xml:space="preserve"> 70.01</v>
      </c>
      <c r="J398" s="288" t="str">
        <f>'Copy of PAG_2024_compilat_Final'!Q121</f>
        <v>Ministerul Mediului</v>
      </c>
      <c r="K398" s="288" t="str">
        <f>'Copy of PAG_2024_compilat_Final'!R121</f>
        <v>Agenția „Moldsilva”, IPM</v>
      </c>
      <c r="L398" s="288" t="str">
        <f>'Copy of PAG_2024_compilat_Final'!S121</f>
        <v>Secretar de stat, Rusnac Aliona</v>
      </c>
      <c r="M398" s="288" t="str">
        <f>'Copy of PAG_2024_compilat_Final'!T121</f>
        <v>Direcția politici în domeniul biodiversității, Josu Veronica</v>
      </c>
      <c r="N398" s="288" t="str">
        <f>'Copy of PAG_2024_compilat_Final'!U121</f>
        <v>Hotărârea de Guvern nr.55/2025</v>
      </c>
      <c r="O398" s="288" t="str">
        <f>'Copy of PAG_2024_compilat_Final'!V121</f>
        <v>Ghenadie Sîrbu, Direcția analiză, monitorizare și evaluare a politicilor, Tel. 022 204 567</v>
      </c>
    </row>
    <row r="399" spans="1:15" ht="63.75">
      <c r="A399" s="287">
        <v>385</v>
      </c>
      <c r="B399" s="287" t="str">
        <f>'Copy of PAG_2024_compilat_Final'!D122</f>
        <v>Aprobarea proiectului legii pajiștilor</v>
      </c>
      <c r="C399" s="287"/>
      <c r="D399" s="287" t="str">
        <f>'Copy of PAG_2024_compilat_Final'!F122</f>
        <v>Îmbunătățirea gestionării pajiștilor</v>
      </c>
      <c r="E399" s="287" t="str">
        <f>'Copy of PAG_2024_compilat_Final'!G122</f>
        <v>Proiect de lege aprobat de Guvern și transmis Parlamentului</v>
      </c>
      <c r="F399" s="298" t="str">
        <f>'Copy of PAG_2024_compilat_Final'!H122</f>
        <v xml:space="preserve"> 10.01.2024</v>
      </c>
      <c r="G399" s="298" t="str">
        <f>'Copy of PAG_2024_compilat_Final'!I122</f>
        <v xml:space="preserve"> 31.07.2024</v>
      </c>
      <c r="H399" s="299">
        <f>'Copy of PAG_2024_compilat_Final'!M122</f>
        <v>243200</v>
      </c>
      <c r="I399" s="288" t="str">
        <f>'Copy of PAG_2024_compilat_Final'!P122</f>
        <v xml:space="preserve"> 70.01</v>
      </c>
      <c r="J399" s="288" t="str">
        <f>'Copy of PAG_2024_compilat_Final'!Q122</f>
        <v>Ministerul Mediului</v>
      </c>
      <c r="K399" s="288" t="str">
        <f>'Copy of PAG_2024_compilat_Final'!R122</f>
        <v>Agenția „Moldsilva”, IPM</v>
      </c>
      <c r="L399" s="288" t="str">
        <f>'Copy of PAG_2024_compilat_Final'!S122</f>
        <v>Secretar de stat, Rusnac Aliona</v>
      </c>
      <c r="M399" s="288" t="str">
        <f>'Copy of PAG_2024_compilat_Final'!T122</f>
        <v>Direcția politici în domeniul biodiversității, Josu Veronica</v>
      </c>
      <c r="N399" s="288" t="str">
        <f>'Copy of PAG_2024_compilat_Final'!U122</f>
        <v>Hotărârea de Guvern nr.55/2026</v>
      </c>
      <c r="O399" s="288" t="str">
        <f>'Copy of PAG_2024_compilat_Final'!V122</f>
        <v>Ghenadie Sîrbu, Direcția analiză, monitorizare și evaluare a politicilor, Tel. 022 204 567</v>
      </c>
    </row>
    <row r="400" spans="1:15" ht="63.75">
      <c r="A400" s="287">
        <v>386</v>
      </c>
      <c r="B400" s="287" t="str">
        <f>'Copy of PAG_2024_compilat_Final'!D123</f>
        <v>[UE] Modificarea Legii nr. 44/2022 cu privire la producerea, comercializarea şi utilizarea materialului forestier de reproducere</v>
      </c>
      <c r="C400" s="287"/>
      <c r="D400" s="287" t="str">
        <f>'Copy of PAG_2024_compilat_Final'!F123</f>
        <v>Ajustarea cadrului normativ   în domeniul forestier</v>
      </c>
      <c r="E400" s="287" t="str">
        <f>'Copy of PAG_2024_compilat_Final'!G123</f>
        <v>Proiect de lege aprobat de Guvern și transmis Parlamentului</v>
      </c>
      <c r="F400" s="298" t="str">
        <f>'Copy of PAG_2024_compilat_Final'!H123</f>
        <v xml:space="preserve"> 06.01.2024</v>
      </c>
      <c r="G400" s="298" t="str">
        <f>'Copy of PAG_2024_compilat_Final'!I123</f>
        <v xml:space="preserve"> 12.06.2024</v>
      </c>
      <c r="H400" s="299">
        <f>'Copy of PAG_2024_compilat_Final'!M123</f>
        <v>200700</v>
      </c>
      <c r="I400" s="288" t="str">
        <f>'Copy of PAG_2024_compilat_Final'!P123</f>
        <v xml:space="preserve"> 70.01</v>
      </c>
      <c r="J400" s="288" t="str">
        <f>'Copy of PAG_2024_compilat_Final'!Q123</f>
        <v>Ministerul Mediului</v>
      </c>
      <c r="K400" s="288" t="str">
        <f>'Copy of PAG_2024_compilat_Final'!R123</f>
        <v>Agenția „Moldsilva”, IPM, AM</v>
      </c>
      <c r="L400" s="288" t="str">
        <f>'Copy of PAG_2024_compilat_Final'!S123</f>
        <v>Secretar de stat, Rusnac Aliona</v>
      </c>
      <c r="M400" s="288" t="str">
        <f>'Copy of PAG_2024_compilat_Final'!T123</f>
        <v xml:space="preserve">Direcția politici în domeniul biodiversității, Konovalenko Angela
</v>
      </c>
      <c r="N400" s="288" t="str">
        <f>'Copy of PAG_2024_compilat_Final'!U123</f>
        <v>SND „Moldova Europeană 2030” Direcția 5.23.Politici şi
management în domeniul
protecției mediului alin.1)</v>
      </c>
      <c r="O400" s="288" t="str">
        <f>'Copy of PAG_2024_compilat_Final'!V123</f>
        <v>Ghenadie Sîrbu, Direcția analiză, monitorizare și evaluare a politicilor, Tel. 022 204 567</v>
      </c>
    </row>
    <row r="401" spans="1:15" ht="63.75">
      <c r="A401" s="287">
        <v>387</v>
      </c>
      <c r="B401" s="287" t="str">
        <f>'Copy of PAG_2024_compilat_Final'!D124</f>
        <v>[UE] Elaborarea componentelor cadrului normativ secundar privind prevenirea, descurajarea și eliminarea pescuitului ilegal, nedeclarat și nereglementat</v>
      </c>
      <c r="C401" s="287" t="str">
        <f>'Copy of PAG_2024_compilat_Final'!E124</f>
        <v>Regulamentul (CE) nr. 1005/2008 al Consiliului din 29 septembrie 2008 de instituire a unui sistem comunitar pentru prevenirea, descurajarea și eliminarea pescuitului ilegal, nedeclarat și nereglementat, de modificare a Regulamentelor (CEE) nr. 2847/93, (CE) nr. 1936/2001 și (CE) nr. 601/2004 și de abrogare a Regulamentelor (CE) nr. 1093/94 și (CE) nr. 1447/1999</v>
      </c>
      <c r="D401" s="287" t="str">
        <f>'Copy of PAG_2024_compilat_Final'!F124</f>
        <v xml:space="preserve">Ajustarea cadrului normativ în domeniul piscicol 
</v>
      </c>
      <c r="E401" s="287" t="str">
        <f>'Copy of PAG_2024_compilat_Final'!G124</f>
        <v>Hotărâre de Guvern aprobată</v>
      </c>
      <c r="F401" s="298" t="str">
        <f>'Copy of PAG_2024_compilat_Final'!H124</f>
        <v xml:space="preserve"> 27.03.2024</v>
      </c>
      <c r="G401" s="298" t="str">
        <f>'Copy of PAG_2024_compilat_Final'!I124</f>
        <v xml:space="preserve"> 18.09.2024</v>
      </c>
      <c r="H401" s="299">
        <f>'Copy of PAG_2024_compilat_Final'!M124</f>
        <v>211500</v>
      </c>
      <c r="I401" s="288" t="str">
        <f>'Copy of PAG_2024_compilat_Final'!P124</f>
        <v xml:space="preserve"> 70.01</v>
      </c>
      <c r="J401" s="288" t="str">
        <f>'Copy of PAG_2024_compilat_Final'!Q124</f>
        <v>Ministerul Mediului</v>
      </c>
      <c r="K401" s="288"/>
      <c r="L401" s="288" t="str">
        <f>'Copy of PAG_2024_compilat_Final'!S124</f>
        <v>Secretar de stat, Rusnac Aliona</v>
      </c>
      <c r="M401" s="288" t="str">
        <f>'Copy of PAG_2024_compilat_Final'!T124</f>
        <v xml:space="preserve">Direcția politici în domeniul biodiversității, Konovalenko Angela
</v>
      </c>
      <c r="N401" s="288" t="str">
        <f>'Copy of PAG_2024_compilat_Final'!U124</f>
        <v>Hotărârea de Guvern nr.55/2023</v>
      </c>
      <c r="O401" s="288" t="str">
        <f>'Copy of PAG_2024_compilat_Final'!V124</f>
        <v>Ghenadie Sîrbu, Direcția analiză, monitorizare și evaluare a politicilor, Tel. 022 204 567</v>
      </c>
    </row>
    <row r="402" spans="1:15" ht="76.5">
      <c r="A402" s="287">
        <v>389</v>
      </c>
      <c r="B402" s="287" t="str">
        <f>'Copy of PAG_2024_compilat_Final'!D125</f>
        <v>[UE] Elaborarea componentelor cadrului normativ secundar privind Regulamentul referitor la modalitatea de ținere a Registrului siturilor rețelei Emerald</v>
      </c>
      <c r="C402" s="287" t="str">
        <f>'Copy of PAG_2024_compilat_Final'!E125</f>
        <v>Directiva nr. 92/43 / CE privind conservarea habitatului natural al florei și faunei sălbatice. Directiva 2009/147/CE a Parlamentului  European și a Consiliului din 30 noiembrie 2009 privind conservarea păsărilor sălbatice</v>
      </c>
      <c r="D402" s="287" t="str">
        <f>'Copy of PAG_2024_compilat_Final'!F125</f>
        <v>Dezvoltarea cadrului normativ secundar</v>
      </c>
      <c r="E402" s="287" t="str">
        <f>'Copy of PAG_2024_compilat_Final'!G125</f>
        <v>Hotărâre de Guvern aprobată</v>
      </c>
      <c r="F402" s="298" t="str">
        <f>'Copy of PAG_2024_compilat_Final'!H125</f>
        <v xml:space="preserve"> 25.01.2024</v>
      </c>
      <c r="G402" s="298" t="str">
        <f>'Copy of PAG_2024_compilat_Final'!I125</f>
        <v xml:space="preserve"> 20.03.2024</v>
      </c>
      <c r="H402" s="299">
        <f>'Copy of PAG_2024_compilat_Final'!M125</f>
        <v>243200</v>
      </c>
      <c r="I402" s="288" t="str">
        <f>'Copy of PAG_2024_compilat_Final'!P125</f>
        <v xml:space="preserve"> 70.01</v>
      </c>
      <c r="J402" s="288" t="str">
        <f>'Copy of PAG_2024_compilat_Final'!Q125</f>
        <v>Ministerul Mediului</v>
      </c>
      <c r="K402" s="288"/>
      <c r="L402" s="288" t="str">
        <f>'Copy of PAG_2024_compilat_Final'!S125</f>
        <v>Secretar de stat, Rusnac Aliona</v>
      </c>
      <c r="M402" s="288" t="str">
        <f>'Copy of PAG_2024_compilat_Final'!T125</f>
        <v>Direcția politici în domeniul biodiversității, Josu Veronica</v>
      </c>
      <c r="N402" s="288" t="str">
        <f>'Copy of PAG_2024_compilat_Final'!U125</f>
        <v>Legea nr. 94/2007 cu privire la rețeaua ecologică</v>
      </c>
      <c r="O402" s="288" t="str">
        <f>'Copy of PAG_2024_compilat_Final'!V125</f>
        <v>Ghenadie Sîrbu, Direcția analiză, monitorizare și evaluare a politicilor, Tel. 022 204 567</v>
      </c>
    </row>
    <row r="403" spans="1:15" ht="63.75">
      <c r="A403" s="287">
        <v>390</v>
      </c>
      <c r="B403" s="287" t="str">
        <f>'Copy of PAG_2024_compilat_Final'!D126</f>
        <v>[UE] Aprobarea hotărârii de Guvern privind instituirea unui regim de licențe FLEGT pentru importul de lemn</v>
      </c>
      <c r="C403" s="287" t="str">
        <f>'Copy of PAG_2024_compilat_Final'!E126</f>
        <v>Regulamentul (CE) nr. 2173/2005 al Consiliului din 20 decembrie 2005 privind instituirea unui regim de licențe FLEGT pentru importurile de lemn în Comunitatea Europeană</v>
      </c>
      <c r="D403" s="287" t="str">
        <f>'Copy of PAG_2024_compilat_Final'!F126</f>
        <v>Dezvoltarea cadrului normativ secundar</v>
      </c>
      <c r="E403" s="287" t="str">
        <f>'Copy of PAG_2024_compilat_Final'!G126</f>
        <v>Hotărâre de Guvern aprobată</v>
      </c>
      <c r="F403" s="298" t="str">
        <f>'Copy of PAG_2024_compilat_Final'!H126</f>
        <v xml:space="preserve"> 15.03.2024</v>
      </c>
      <c r="G403" s="298" t="str">
        <f>'Copy of PAG_2024_compilat_Final'!I126</f>
        <v xml:space="preserve"> 04.12.2024</v>
      </c>
      <c r="H403" s="299">
        <f>'Copy of PAG_2024_compilat_Final'!M126</f>
        <v>109900</v>
      </c>
      <c r="I403" s="288" t="str">
        <f>'Copy of PAG_2024_compilat_Final'!P126</f>
        <v xml:space="preserve"> 70.01</v>
      </c>
      <c r="J403" s="288" t="str">
        <f>'Copy of PAG_2024_compilat_Final'!Q126</f>
        <v>Ministerul Mediului</v>
      </c>
      <c r="K403" s="288"/>
      <c r="L403" s="288" t="str">
        <f>'Copy of PAG_2024_compilat_Final'!S126</f>
        <v>Secretar de stat, Rusnac Aliona</v>
      </c>
      <c r="M403" s="288" t="str">
        <f>'Copy of PAG_2024_compilat_Final'!T126</f>
        <v xml:space="preserve">Direcția politici în domeniul biodiversității, Dragan Vitalie
</v>
      </c>
      <c r="N403" s="288" t="str">
        <f>'Copy of PAG_2024_compilat_Final'!U126</f>
        <v xml:space="preserve">SND „Moldova Europeană 2030” 5.14. Politici şi management în sectorul forestier
</v>
      </c>
      <c r="O403" s="288" t="str">
        <f>'Copy of PAG_2024_compilat_Final'!V126</f>
        <v>Ghenadie Sîrbu, Direcția analiză, monitorizare și evaluare a politicilor, Tel. 022 204 567</v>
      </c>
    </row>
    <row r="404" spans="1:15" ht="153">
      <c r="A404" s="287">
        <v>391</v>
      </c>
      <c r="B404" s="287" t="str">
        <f>'Copy of PAG_2024_compilat_Final'!D127</f>
        <v>[UE] Modificarea Legii regnului animal nr. 439/1995 și Legii regnului vegetal nr. 239/2007</v>
      </c>
      <c r="C404" s="287" t="str">
        <f>'Copy of PAG_2024_compilat_Final'!E127</f>
        <v>Regulamentul (CE) nr. 338/97 al Consiliului din 9 decembrie 1996 privind protecția speciilor faunei și florei sălbatice prin controlul comerțului cu acestea 
Regulamentul (CE) nr. 865/2006 al Comisiei din 4 mai 2006 de stabilire a normelor de punere în aplicare a Regulamentului (CE) nr. 338/97 al Consiliului privind protecția speciilor faunei și florei sălbatice prin controlul comerțului cu acestea
Regulamentul (CE) nr. 1007/2009  al Parlamentului European și al Consiliului din 16 septembrie 2009 privind comerțul cu produse derivate din focă (Text cu relevanță pentru SEE)
Regulamentul (CEE) nr. 3254/91 al Consiliului din 4 noiembrie 1991 de interzicere a utilizării capcanei cu pedală în Comunitate și de introducere în Comunitate a blănurilor și a produselor prelucrate de la anumite specii de animale sălbatice originare din țări care le capturează folosind capcana cu pedală sau alte metode în dezacord cu standardele internaționale de vânătoare cu capcane cu suferință minimă</v>
      </c>
      <c r="D404" s="287" t="str">
        <f>'Copy of PAG_2024_compilat_Final'!F127</f>
        <v>Dezvoltarea cadrului normativ în vigoare</v>
      </c>
      <c r="E404" s="287" t="str">
        <f>'Copy of PAG_2024_compilat_Final'!G127</f>
        <v xml:space="preserve"> Proiect de lege aprobat de Guvern și transmis Parlamentului</v>
      </c>
      <c r="F404" s="298" t="str">
        <f>'Copy of PAG_2024_compilat_Final'!H127</f>
        <v xml:space="preserve"> 03.06.2024</v>
      </c>
      <c r="G404" s="298" t="str">
        <f>'Copy of PAG_2024_compilat_Final'!I127</f>
        <v xml:space="preserve"> 18.12.2024</v>
      </c>
      <c r="H404" s="299">
        <f>'Copy of PAG_2024_compilat_Final'!M127</f>
        <v>144200</v>
      </c>
      <c r="I404" s="288" t="str">
        <f>'Copy of PAG_2024_compilat_Final'!P127</f>
        <v xml:space="preserve"> 70.01</v>
      </c>
      <c r="J404" s="288" t="str">
        <f>'Copy of PAG_2024_compilat_Final'!Q127</f>
        <v>Ministerul Mediului</v>
      </c>
      <c r="K404" s="288"/>
      <c r="L404" s="288" t="str">
        <f>'Copy of PAG_2024_compilat_Final'!S127</f>
        <v>Secretar de stat, Rusnac Aliona</v>
      </c>
      <c r="M404" s="288" t="str">
        <f>'Copy of PAG_2024_compilat_Final'!T127</f>
        <v>Direcția politici în domeniul biodiversității, Josu Veronica</v>
      </c>
      <c r="N404" s="288" t="str">
        <f>'Copy of PAG_2024_compilat_Final'!U127</f>
        <v xml:space="preserve">SND „Moldova Europeană 2030” Direcția 5.23. Politici şi management în domeniul protecţiei mediului alin.1)
</v>
      </c>
      <c r="O404" s="288" t="str">
        <f>'Copy of PAG_2024_compilat_Final'!V127</f>
        <v>Ghenadie Sîrbu, Direcția analiză, monitorizare și evaluare a politicilor, Tel. 022 204 567</v>
      </c>
    </row>
    <row r="405" spans="1:15" ht="165.75">
      <c r="A405" s="287">
        <v>392</v>
      </c>
      <c r="B405" s="287" t="str">
        <f>'Copy of PAG_2024_compilat_Final'!D128</f>
        <v>[UE] Aprobarea hotărârii de Guvern privind  procedura de autorizare  a activităţilor de export şi import ale plantelor şi animalelor din flora şi fauna sălbatică, a părţilor şi derivatelor acestora, precum şi a importului/exportului sau reexportului speciilor de faună şi floră reglementate de Convenţia privind comerţul internaţional cu specii sălbatice de faună şi floră pe cale de dispariţie CITES</v>
      </c>
      <c r="C405" s="287" t="str">
        <f>'Copy of PAG_2024_compilat_Final'!E128</f>
        <v>Regulamentul de punere în aplicare (UE) nr. 792/2012 al Comisiei din 23 august 2012 de stabilire a modelelor pentru permisele, certificatele și alte documente prevăzute în Regulamentul (CE) nr. 338/97 al Consiliului privind protecția speciilor faunei și florei sălbatice prin controlul comerțului cu acestea și de modificare a Regulamentului (CE) nr. 865/2006 al Comisiei</v>
      </c>
      <c r="D405" s="287" t="str">
        <f>'Copy of PAG_2024_compilat_Final'!F128</f>
        <v>Dezvoltarea cadrului normativ în vigoare</v>
      </c>
      <c r="E405" s="287" t="str">
        <f>'Copy of PAG_2024_compilat_Final'!G128</f>
        <v>Hotărâre de Guvern aprobată</v>
      </c>
      <c r="F405" s="298" t="str">
        <f>'Copy of PAG_2024_compilat_Final'!H128</f>
        <v xml:space="preserve"> 03.06.2024</v>
      </c>
      <c r="G405" s="298" t="str">
        <f>'Copy of PAG_2024_compilat_Final'!I128</f>
        <v xml:space="preserve"> 11.12.2024</v>
      </c>
      <c r="H405" s="299">
        <f>'Copy of PAG_2024_compilat_Final'!M128</f>
        <v>139800</v>
      </c>
      <c r="I405" s="288" t="str">
        <f>'Copy of PAG_2024_compilat_Final'!P128</f>
        <v xml:space="preserve"> 70.01</v>
      </c>
      <c r="J405" s="288" t="str">
        <f>'Copy of PAG_2024_compilat_Final'!Q128</f>
        <v>Ministerul Mediului</v>
      </c>
      <c r="K405" s="288"/>
      <c r="L405" s="288" t="str">
        <f>'Copy of PAG_2024_compilat_Final'!S128</f>
        <v>Secretar de stat, Rusnac Aliona</v>
      </c>
      <c r="M405" s="288" t="str">
        <f>'Copy of PAG_2024_compilat_Final'!T128</f>
        <v xml:space="preserve">Direcția politici în domeniul biodiversității, Konovalenko Angela
</v>
      </c>
      <c r="N405" s="288" t="str">
        <f>'Copy of PAG_2024_compilat_Final'!U128</f>
        <v>Legea regnului animal nr. 439/1995; Legea regnului vegetal nr. 239/2007; SND „Moldova Europeană 2030” Direcția 5.23. Politici şi management în
domeniul protecţiei mediului alin.1)</v>
      </c>
      <c r="O405" s="288" t="str">
        <f>'Copy of PAG_2024_compilat_Final'!V128</f>
        <v>Ghenadie Sîrbu, Direcția analiză, monitorizare și evaluare a politicilor, Tel. 022 204 567</v>
      </c>
    </row>
    <row r="406" spans="1:15" ht="114.75">
      <c r="A406" s="287">
        <v>393</v>
      </c>
      <c r="B406" s="287" t="str">
        <f>'Copy of PAG_2024_compilat_Final'!D129</f>
        <v xml:space="preserve">[UE] Aprobarea proiectului de lege privind utilizarea în condiții de izolare a microorganismelor modificate genetic </v>
      </c>
      <c r="C406" s="287" t="str">
        <f>'Copy of PAG_2024_compilat_Final'!E129</f>
        <v>Directiva 2009/41/CE a Parlamentului European și a Consiliului din 6 mai 2009 privind utilizarea în condiții de izolare a microorganismelor modificate genetic</v>
      </c>
      <c r="D406" s="287" t="str">
        <f>'Copy of PAG_2024_compilat_Final'!F129</f>
        <v>Ajustarea prevederilor legislației naționale cu actele UE</v>
      </c>
      <c r="E406" s="287" t="str">
        <f>'Copy of PAG_2024_compilat_Final'!G129</f>
        <v>Hotărâre de Guvern aprobată</v>
      </c>
      <c r="F406" s="298" t="str">
        <f>'Copy of PAG_2024_compilat_Final'!H129</f>
        <v xml:space="preserve"> 05.02.2024</v>
      </c>
      <c r="G406" s="298" t="str">
        <f>'Copy of PAG_2024_compilat_Final'!I129</f>
        <v xml:space="preserve"> 07.08.2024</v>
      </c>
      <c r="H406" s="299">
        <f>'Copy of PAG_2024_compilat_Final'!M129</f>
        <v>108200</v>
      </c>
      <c r="I406" s="288" t="str">
        <f>'Copy of PAG_2024_compilat_Final'!P129</f>
        <v xml:space="preserve"> 70.01</v>
      </c>
      <c r="J406" s="288" t="str">
        <f>'Copy of PAG_2024_compilat_Final'!Q129</f>
        <v>Ministerul Mediului</v>
      </c>
      <c r="K406" s="288"/>
      <c r="L406" s="288" t="str">
        <f>'Copy of PAG_2024_compilat_Final'!S129</f>
        <v>Secretar de stat, Rusnac Aliona</v>
      </c>
      <c r="M406" s="288" t="str">
        <f>'Copy of PAG_2024_compilat_Final'!T129</f>
        <v>Direcția politici în domeniul biodiversității, Josu Veronica</v>
      </c>
      <c r="N406" s="288" t="str">
        <f>'Copy of PAG_2024_compilat_Final'!U129</f>
        <v xml:space="preserve">Legea nr. 755/2001 privind securitatea biologică; Legea nr. 152/2022 cu privire la reglementarea şi controlul organismelor modificate genetic (în vigoare 15.07.2024) 
</v>
      </c>
      <c r="O406" s="288" t="str">
        <f>'Copy of PAG_2024_compilat_Final'!V129</f>
        <v>Ghenadie Sîrbu, Direcția analiză, monitorizare și evaluare a politicilor, Tel. 022 204 567</v>
      </c>
    </row>
    <row r="407" spans="1:15" ht="89.25">
      <c r="A407" s="287">
        <v>394</v>
      </c>
      <c r="B407" s="287" t="str">
        <f>'Copy of PAG_2024_compilat_Final'!D130</f>
        <v>[UE] Aprobarea hotărârii de Guvern privind aplicarea prevederilor Legii nr. 152/2022 cu privire la reglementarea și controlul organismelor modificate genetic</v>
      </c>
      <c r="C407" s="287" t="str">
        <f>'Copy of PAG_2024_compilat_Final'!E130</f>
        <v>Recomandarea Comisiei 2010/C 200/01 din 13 iulie 2010 privind orientările pentru elaborarea măsurilor naționale de coexistență pentru evitarea prezenței accidentale a OMGurilor în culturile convenționale și ecologice   Decizia Comisiei 2009/770/CE din 13 octombrie 2009 de stabilire a formularelor standard de raportare pentru prezentarea rezultatelor monitorizării privind diseminarea deliberată în mediu a organismelor modificate genetic, ca produse sau ca și componente ale produselor, în vederea introducerii pe piață, în temeiul Directivei 2001/18/CE a Parlamentului European și a Consiliului</v>
      </c>
      <c r="D407" s="287" t="str">
        <f>'Copy of PAG_2024_compilat_Final'!F130</f>
        <v>Ajustarea și punerea în aplicare a prevederilor Legii nr. 152/2022</v>
      </c>
      <c r="E407" s="287" t="str">
        <f>'Copy of PAG_2024_compilat_Final'!G130</f>
        <v>Hotărâre de Guvern aprobată</v>
      </c>
      <c r="F407" s="298" t="str">
        <f>'Copy of PAG_2024_compilat_Final'!H130</f>
        <v xml:space="preserve"> 08.12.2023</v>
      </c>
      <c r="G407" s="298" t="str">
        <f>'Copy of PAG_2024_compilat_Final'!I130</f>
        <v xml:space="preserve"> 06.03.2024</v>
      </c>
      <c r="H407" s="299">
        <f>'Copy of PAG_2024_compilat_Final'!M130</f>
        <v>522800</v>
      </c>
      <c r="I407" s="288" t="str">
        <f>'Copy of PAG_2024_compilat_Final'!P130</f>
        <v xml:space="preserve"> 70.01</v>
      </c>
      <c r="J407" s="288" t="str">
        <f>'Copy of PAG_2024_compilat_Final'!Q130</f>
        <v>Ministerul Mediului</v>
      </c>
      <c r="K407" s="288"/>
      <c r="L407" s="288" t="str">
        <f>'Copy of PAG_2024_compilat_Final'!S130</f>
        <v>Secretar de stat, Rusnac Aliona</v>
      </c>
      <c r="M407" s="288" t="str">
        <f>'Copy of PAG_2024_compilat_Final'!T130</f>
        <v>Direcția politici în domeniul biodiversității, Josu Veronica</v>
      </c>
      <c r="N407" s="288" t="str">
        <f>'Copy of PAG_2024_compilat_Final'!U130</f>
        <v>SND „Moldova Europeană 2030” Direcția 5.23. Politici şi management în domeniul protecției mediului alin.1)</v>
      </c>
      <c r="O407" s="288" t="str">
        <f>'Copy of PAG_2024_compilat_Final'!V130</f>
        <v>Ghenadie Sîrbu, Direcția analiză, monitorizare și evaluare a politicilor, Tel. 022 204 567</v>
      </c>
    </row>
    <row r="408" spans="1:15" ht="165.75">
      <c r="A408" s="287">
        <v>395</v>
      </c>
      <c r="B408" s="287" t="str">
        <f>'Copy of PAG_2024_compilat_Final'!D131</f>
        <v>[UE] Aprobarea hotărârii de Guvern privind aprobarea Regulamentul deplasărilor transfrontaliere de organisme modificate genetic</v>
      </c>
      <c r="C408" s="287" t="str">
        <f>'Copy of PAG_2024_compilat_Final'!E131</f>
        <v>Regulamentul (CE) nr. 1946/2003 al Parlamentului European și al Consiliului din 15 iulie 2003 privind deplasările transfrontaliere de organisme modificate genetic</v>
      </c>
      <c r="D408" s="287" t="str">
        <f>'Copy of PAG_2024_compilat_Final'!F131</f>
        <v>Ajustarea prevederilor legislației naționale cu actele UE</v>
      </c>
      <c r="E408" s="287" t="str">
        <f>'Copy of PAG_2024_compilat_Final'!G131</f>
        <v>Hotărâre de Guvern aprobată</v>
      </c>
      <c r="F408" s="298" t="str">
        <f>'Copy of PAG_2024_compilat_Final'!H131</f>
        <v xml:space="preserve"> 25.01.2024</v>
      </c>
      <c r="G408" s="298" t="str">
        <f>'Copy of PAG_2024_compilat_Final'!I131</f>
        <v xml:space="preserve"> 19.06.2024</v>
      </c>
      <c r="H408" s="299">
        <f>'Copy of PAG_2024_compilat_Final'!M131</f>
        <v>118200</v>
      </c>
      <c r="I408" s="288" t="str">
        <f>'Copy of PAG_2024_compilat_Final'!P131</f>
        <v xml:space="preserve"> 70.01</v>
      </c>
      <c r="J408" s="288" t="str">
        <f>'Copy of PAG_2024_compilat_Final'!Q131</f>
        <v>Ministerul Mediului</v>
      </c>
      <c r="K408" s="288"/>
      <c r="L408" s="288" t="str">
        <f>'Copy of PAG_2024_compilat_Final'!S131</f>
        <v>Secretar de stat, Rusnac Aliona</v>
      </c>
      <c r="M408" s="288" t="str">
        <f>'Copy of PAG_2024_compilat_Final'!T131</f>
        <v>Direcția politici în domeniul biodiversității, Josu Veronica</v>
      </c>
      <c r="N408" s="288" t="str">
        <f>'Copy of PAG_2024_compilat_Final'!U131</f>
        <v>Legea nr. 755/2001 privind securitatea biologică; Legea nr. 152/2022 cu privire la reglementarea şi controlul organismelor modificate genetic (în vigoare 15.07.2024);  SND „Moldova Europeană 2030”
Direcția 5.23.Politici şi management în domeniul
protecției mediului alin.1)</v>
      </c>
      <c r="O408" s="288" t="str">
        <f>'Copy of PAG_2024_compilat_Final'!V131</f>
        <v>Ghenadie Sîrbu, Direcția analiză, monitorizare și evaluare a politicilor, Tel. 022 204 567</v>
      </c>
    </row>
    <row r="409" spans="1:15" ht="63.75">
      <c r="A409" s="287">
        <v>396</v>
      </c>
      <c r="B409" s="287" t="str">
        <f>'Copy of PAG_2024_compilat_Final'!D132</f>
        <v>Aprobarea proiectului de lege privind ariile naturale protejate de stat</v>
      </c>
      <c r="C409" s="287"/>
      <c r="D409" s="287" t="str">
        <f>'Copy of PAG_2024_compilat_Final'!F132</f>
        <v>Dezvoltarea funcționării  fondului ariilor protejate</v>
      </c>
      <c r="E409" s="287" t="str">
        <f>'Copy of PAG_2024_compilat_Final'!G132</f>
        <v>Proiect de lege aprobat de Guvern și transmis Parlamentului</v>
      </c>
      <c r="F409" s="298" t="str">
        <f>'Copy of PAG_2024_compilat_Final'!H132</f>
        <v xml:space="preserve"> 19.09.2024</v>
      </c>
      <c r="G409" s="298" t="str">
        <f>'Copy of PAG_2024_compilat_Final'!I132</f>
        <v xml:space="preserve"> 04.12.2024</v>
      </c>
      <c r="H409" s="299">
        <f>'Copy of PAG_2024_compilat_Final'!M132</f>
        <v>84400</v>
      </c>
      <c r="I409" s="288" t="str">
        <f>'Copy of PAG_2024_compilat_Final'!P132</f>
        <v xml:space="preserve"> 70.05</v>
      </c>
      <c r="J409" s="288" t="str">
        <f>'Copy of PAG_2024_compilat_Final'!Q132</f>
        <v>Ministerul Mediului</v>
      </c>
      <c r="K409" s="288"/>
      <c r="L409" s="288" t="str">
        <f>'Copy of PAG_2024_compilat_Final'!S132</f>
        <v>Secretar de stat, Rusnac Aliona</v>
      </c>
      <c r="M409" s="288" t="str">
        <f>'Copy of PAG_2024_compilat_Final'!T132</f>
        <v>Direcția politici în domeniul biodiversității, Josu Veronica</v>
      </c>
      <c r="N409" s="288">
        <f>'Copy of PAG_2024_compilat_Final'!U132</f>
        <v>0</v>
      </c>
      <c r="O409" s="288" t="str">
        <f>'Copy of PAG_2024_compilat_Final'!V132</f>
        <v>Ghenadie Sîrbu, Direcția analiză, monitorizare și evaluare a politicilor, Tel. 022 204 567</v>
      </c>
    </row>
    <row r="410" spans="1:15" ht="76.5">
      <c r="A410" s="287">
        <v>397</v>
      </c>
      <c r="B410" s="287" t="str">
        <f>'Copy of PAG_2024_compilat_Final'!D133</f>
        <v>Modificarea Hotărârii de Guvern nr.570/2009 cu privire la aprobarea unor acte normative în vederea implementării prevederilor
Codului subsolului</v>
      </c>
      <c r="C410" s="287"/>
      <c r="D410" s="287" t="str">
        <f>'Copy of PAG_2024_compilat_Final'!F133</f>
        <v>Îmbunătățirea modului de atribuire a sectoarelor de subsol</v>
      </c>
      <c r="E410" s="287" t="str">
        <f>'Copy of PAG_2024_compilat_Final'!G133</f>
        <v>Hotărâre de Guvern aprobată</v>
      </c>
      <c r="F410" s="298" t="str">
        <f>'Copy of PAG_2024_compilat_Final'!H133</f>
        <v xml:space="preserve"> 03.06.2024</v>
      </c>
      <c r="G410" s="298" t="str">
        <f>'Copy of PAG_2024_compilat_Final'!I133</f>
        <v xml:space="preserve"> 11.09.2024</v>
      </c>
      <c r="H410" s="299">
        <f>'Copy of PAG_2024_compilat_Final'!M133</f>
        <v>68400</v>
      </c>
      <c r="I410" s="288" t="str">
        <f>'Copy of PAG_2024_compilat_Final'!P133</f>
        <v xml:space="preserve"> 70.01</v>
      </c>
      <c r="J410" s="288" t="str">
        <f>'Copy of PAG_2024_compilat_Final'!Q133</f>
        <v>Ministerul Mediului</v>
      </c>
      <c r="K410" s="288"/>
      <c r="L410" s="288" t="str">
        <f>'Copy of PAG_2024_compilat_Final'!S133</f>
        <v>Secretar de stat, Stratulat Grigore</v>
      </c>
      <c r="M410" s="288" t="str">
        <f>'Copy of PAG_2024_compilat_Final'!T133</f>
        <v>Serviciul Protecția Solului și Subsolului, Pirvu Anatolii, Donos Aurelia</v>
      </c>
      <c r="N410" s="288"/>
      <c r="O410" s="288" t="str">
        <f>'Copy of PAG_2024_compilat_Final'!V133</f>
        <v>Ghenadie Sîrbu, Direcția analiză, monitorizare și evaluare a politicilor, Tel. 022 204 567</v>
      </c>
    </row>
    <row r="411" spans="1:15" ht="63.75">
      <c r="A411" s="287">
        <v>398</v>
      </c>
      <c r="B411" s="287" t="str">
        <f>'Copy of PAG_2024_compilat_Final'!D134</f>
        <v>Modificarea Hotărârii de Guvern nr.259/2013 cu privire la implementarea unor prevederi ale Codului Subsolului</v>
      </c>
      <c r="C411" s="287"/>
      <c r="D411" s="287" t="str">
        <f>'Copy of PAG_2024_compilat_Final'!F134</f>
        <v>Modificarea sarcinilor principale şi atribuțiile Comisiei de stat pentru rezervele de substanțe minerale utile</v>
      </c>
      <c r="E411" s="287" t="str">
        <f>'Copy of PAG_2024_compilat_Final'!G134</f>
        <v>Hotărâre de Guvern aprobată</v>
      </c>
      <c r="F411" s="298" t="str">
        <f>'Copy of PAG_2024_compilat_Final'!H134</f>
        <v xml:space="preserve"> 17.06.2024</v>
      </c>
      <c r="G411" s="298" t="str">
        <f>'Copy of PAG_2024_compilat_Final'!I134</f>
        <v xml:space="preserve"> 25.09.2024</v>
      </c>
      <c r="H411" s="299">
        <f>'Copy of PAG_2024_compilat_Final'!M134</f>
        <v>61900</v>
      </c>
      <c r="I411" s="288" t="str">
        <f>'Copy of PAG_2024_compilat_Final'!P134</f>
        <v xml:space="preserve"> 70.01</v>
      </c>
      <c r="J411" s="288" t="str">
        <f>'Copy of PAG_2024_compilat_Final'!Q134</f>
        <v>Ministerul Mediului</v>
      </c>
      <c r="K411" s="288" t="str">
        <f>'Copy of PAG_2024_compilat_Final'!R134</f>
        <v>Agenția pentru Geologie și Resurse Minerale; Agenția de Mediu</v>
      </c>
      <c r="L411" s="288" t="str">
        <f>'Copy of PAG_2024_compilat_Final'!S134</f>
        <v>Secretar de stat, Stratulat Grigore</v>
      </c>
      <c r="M411" s="288" t="str">
        <f>'Copy of PAG_2024_compilat_Final'!T134</f>
        <v>Serviciul Protecția Solului și Subsolului, Pirvu Anatolii, Donos Aurelia</v>
      </c>
      <c r="N411" s="288" t="str">
        <f>'Copy of PAG_2024_compilat_Final'!U134</f>
        <v>Codul Subsolului nr.3/2009</v>
      </c>
      <c r="O411" s="288" t="str">
        <f>'Copy of PAG_2024_compilat_Final'!V134</f>
        <v>Ghenadie Sîrbu, Direcția analiză, monitorizare și evaluare a politicilor, Tel. 022 204 567</v>
      </c>
    </row>
    <row r="412" spans="1:15" ht="76.5">
      <c r="A412" s="287">
        <v>399</v>
      </c>
      <c r="B412" s="287" t="str">
        <f>'Copy of PAG_2024_compilat_Final'!D135</f>
        <v>Aprobarea hotărârii de Guvern cu privire la aprobarea Regulamentul privind modul de amplasare a construcțiilor pe suprafețele cu zăcăminte de substanțe minerale utile</v>
      </c>
      <c r="C412" s="287"/>
      <c r="D412" s="287" t="str">
        <f>'Copy of PAG_2024_compilat_Final'!F135</f>
        <v>Gestionarea suprafețelor limite a construcțiilor amplasate pe sectoarele cu zăcăminte minerale utile</v>
      </c>
      <c r="E412" s="287" t="str">
        <f>'Copy of PAG_2024_compilat_Final'!G135</f>
        <v>Hotărâre de Guvern aprobată</v>
      </c>
      <c r="F412" s="298" t="str">
        <f>'Copy of PAG_2024_compilat_Final'!H135</f>
        <v xml:space="preserve"> 08.07.2024</v>
      </c>
      <c r="G412" s="298" t="str">
        <f>'Copy of PAG_2024_compilat_Final'!I135</f>
        <v xml:space="preserve"> 20.11.2024</v>
      </c>
      <c r="H412" s="299">
        <f>'Copy of PAG_2024_compilat_Final'!M135</f>
        <v>79600</v>
      </c>
      <c r="I412" s="288" t="str">
        <f>'Copy of PAG_2024_compilat_Final'!P135</f>
        <v xml:space="preserve"> 70.01</v>
      </c>
      <c r="J412" s="288" t="str">
        <f>'Copy of PAG_2024_compilat_Final'!Q135</f>
        <v>Ministerul Mediului</v>
      </c>
      <c r="K412" s="288" t="str">
        <f>'Copy of PAG_2024_compilat_Final'!R135</f>
        <v>Agenția pentru Geologie și Resurse Minerale; Agenția de Mediu</v>
      </c>
      <c r="L412" s="288" t="str">
        <f>'Copy of PAG_2024_compilat_Final'!S135</f>
        <v>Pirvu Anatolii, Donos Aurelia</v>
      </c>
      <c r="M412" s="288" t="str">
        <f>'Copy of PAG_2024_compilat_Final'!T135</f>
        <v>Serviciul Protecția Solului și Subsolului</v>
      </c>
      <c r="N412" s="288" t="str">
        <f>'Copy of PAG_2024_compilat_Final'!U135</f>
        <v>Codul Subsolului nr.3/2009</v>
      </c>
      <c r="O412" s="288" t="str">
        <f>'Copy of PAG_2024_compilat_Final'!V135</f>
        <v>Ghenadie Sîrbu, Direcția analiză, monitorizare și evaluare a politicilor, Tel. 022 204 567</v>
      </c>
    </row>
    <row r="413" spans="1:15" ht="63.75">
      <c r="A413" s="287">
        <v>400</v>
      </c>
      <c r="B413" s="287" t="str">
        <f>'Copy of PAG_2024_compilat_Final'!D136</f>
        <v>Aprobarea hotărârii de Guvern cu privire la aprobarea Regulamentul privind controlul geologic de stat și supravegherea minieră</v>
      </c>
      <c r="C413" s="287"/>
      <c r="D413" s="287" t="str">
        <f>'Copy of PAG_2024_compilat_Final'!F136</f>
        <v xml:space="preserve">Prevenirea încălcării legislației subsolului și de protecție a mediului în industria minieră </v>
      </c>
      <c r="E413" s="287" t="str">
        <f>'Copy of PAG_2024_compilat_Final'!G136</f>
        <v>Hotărâre de Guvern aprobată</v>
      </c>
      <c r="F413" s="298" t="str">
        <f>'Copy of PAG_2024_compilat_Final'!H136</f>
        <v xml:space="preserve"> 19.02.2024</v>
      </c>
      <c r="G413" s="298" t="str">
        <f>'Copy of PAG_2024_compilat_Final'!I136</f>
        <v xml:space="preserve"> 13.11.2024</v>
      </c>
      <c r="H413" s="299">
        <f>'Copy of PAG_2024_compilat_Final'!M136</f>
        <v>79600</v>
      </c>
      <c r="I413" s="288" t="str">
        <f>'Copy of PAG_2024_compilat_Final'!P136</f>
        <v xml:space="preserve"> 70.01; 70.03</v>
      </c>
      <c r="J413" s="288" t="str">
        <f>'Copy of PAG_2024_compilat_Final'!Q136</f>
        <v>Ministerul Mediului</v>
      </c>
      <c r="K413" s="288" t="str">
        <f>'Copy of PAG_2024_compilat_Final'!R136</f>
        <v>Agenția pentru Geologie și Resurse Minerale; Agenția de Mediu</v>
      </c>
      <c r="L413" s="288" t="str">
        <f>'Copy of PAG_2024_compilat_Final'!S136</f>
        <v>Pirvu Anatolii, Donos Aurelia</v>
      </c>
      <c r="M413" s="288" t="str">
        <f>'Copy of PAG_2024_compilat_Final'!T136</f>
        <v>Serviciul Protecția Solului și Subsolului</v>
      </c>
      <c r="N413" s="288" t="str">
        <f>'Copy of PAG_2024_compilat_Final'!U136</f>
        <v>Codul Subsolului nr.3/2009</v>
      </c>
      <c r="O413" s="288" t="str">
        <f>'Copy of PAG_2024_compilat_Final'!V136</f>
        <v>Ghenadie Sîrbu, Direcția analiză, monitorizare și evaluare a politicilor, Tel. 022 204 567</v>
      </c>
    </row>
    <row r="414" spans="1:15" ht="63.75">
      <c r="A414" s="287">
        <v>401</v>
      </c>
      <c r="B414" s="287" t="str">
        <f>'Copy of PAG_2024_compilat_Final'!D137</f>
        <v>Aprobarea hotărârii de Guvern cu privire la aprobarea Regulamentul privind modul de efectuare a expertizei de stat a informației geologice</v>
      </c>
      <c r="C414" s="287"/>
      <c r="D414" s="287" t="str">
        <f>'Copy of PAG_2024_compilat_Final'!F137</f>
        <v>Îmbunătățirea bazei de  informații geologice privind cunoașterea subsolului</v>
      </c>
      <c r="E414" s="287" t="str">
        <f>'Copy of PAG_2024_compilat_Final'!G137</f>
        <v>Hotărâre de Guvern aprobată</v>
      </c>
      <c r="F414" s="298" t="str">
        <f>'Copy of PAG_2024_compilat_Final'!H137</f>
        <v xml:space="preserve"> 19.02.2024</v>
      </c>
      <c r="G414" s="298" t="str">
        <f>'Copy of PAG_2024_compilat_Final'!I137</f>
        <v xml:space="preserve"> 03.07.2024</v>
      </c>
      <c r="H414" s="299">
        <f>'Copy of PAG_2024_compilat_Final'!M137</f>
        <v>61900</v>
      </c>
      <c r="I414" s="288" t="str">
        <f>'Copy of PAG_2024_compilat_Final'!P137</f>
        <v xml:space="preserve"> 70.01; 59.03</v>
      </c>
      <c r="J414" s="288" t="str">
        <f>'Copy of PAG_2024_compilat_Final'!Q137</f>
        <v>Ministerul Mediului</v>
      </c>
      <c r="K414" s="288" t="str">
        <f>'Copy of PAG_2024_compilat_Final'!R137</f>
        <v>Agenția pentru Geologie și Resurse Minerale; Agenția de Mediu</v>
      </c>
      <c r="L414" s="288" t="str">
        <f>'Copy of PAG_2024_compilat_Final'!S137</f>
        <v>Pirvu Anatolii, Donos Aurelia</v>
      </c>
      <c r="M414" s="288" t="str">
        <f>'Copy of PAG_2024_compilat_Final'!T137</f>
        <v>Serviciul Protecția Solului și Subsolului</v>
      </c>
      <c r="N414" s="288" t="str">
        <f>'Copy of PAG_2024_compilat_Final'!U137</f>
        <v>Codul Subsolului nr.3/2009</v>
      </c>
      <c r="O414" s="288" t="str">
        <f>'Copy of PAG_2024_compilat_Final'!V137</f>
        <v>Ghenadie Sîrbu, Direcția analiză, monitorizare și evaluare a politicilor, Tel. 022 204 567</v>
      </c>
    </row>
    <row r="415" spans="1:15" ht="102">
      <c r="A415" s="287">
        <v>402</v>
      </c>
      <c r="B415" s="287" t="str">
        <f>'Copy of PAG_2024_compilat_Final'!D138</f>
        <v>Aprobarea hotărârii de Guvernului cu privire la aprobarea Regulamentul privind lichidarea şi conservarea excavațiilor miniere, obiectivelor şi construcțiilor subterane nelegate de extragerea substanțelor minerale utile</v>
      </c>
      <c r="C415" s="287"/>
      <c r="D415" s="287" t="str">
        <f>'Copy of PAG_2024_compilat_Final'!F138</f>
        <v>Îmbunătățirea sectoarelor care au fost afectate de extragerea substanțelor minerale utile</v>
      </c>
      <c r="E415" s="287" t="str">
        <f>'Copy of PAG_2024_compilat_Final'!G138</f>
        <v>Hotărâre de Guvern aprobată</v>
      </c>
      <c r="F415" s="298" t="str">
        <f>'Copy of PAG_2024_compilat_Final'!H138</f>
        <v xml:space="preserve"> 18.03.2024</v>
      </c>
      <c r="G415" s="298" t="str">
        <f>'Copy of PAG_2024_compilat_Final'!I138</f>
        <v xml:space="preserve"> 07.08.2024</v>
      </c>
      <c r="H415" s="299">
        <f>'Copy of PAG_2024_compilat_Final'!M138</f>
        <v>82900</v>
      </c>
      <c r="I415" s="288" t="str">
        <f>'Copy of PAG_2024_compilat_Final'!P138</f>
        <v xml:space="preserve"> 70.01</v>
      </c>
      <c r="J415" s="288" t="str">
        <f>'Copy of PAG_2024_compilat_Final'!Q138</f>
        <v>Ministerul Mediului</v>
      </c>
      <c r="K415" s="288" t="str">
        <f>'Copy of PAG_2024_compilat_Final'!R138</f>
        <v>Agenția pentru Geologie și Resurse Minerale; Agenția de Mediu</v>
      </c>
      <c r="L415" s="288" t="str">
        <f>'Copy of PAG_2024_compilat_Final'!S138</f>
        <v>Pirvu Anatolii, Donos Aurelia</v>
      </c>
      <c r="M415" s="288" t="str">
        <f>'Copy of PAG_2024_compilat_Final'!T138</f>
        <v>Serviciul Protecția Solului și Subsolului</v>
      </c>
      <c r="N415" s="288" t="str">
        <f>'Copy of PAG_2024_compilat_Final'!U138</f>
        <v>Codul Subsolului nr.3/2009</v>
      </c>
      <c r="O415" s="288" t="str">
        <f>'Copy of PAG_2024_compilat_Final'!V138</f>
        <v>Ghenadie Sîrbu, Direcția analiză, monitorizare și evaluare a politicilor, Tel. 022 204 567</v>
      </c>
    </row>
    <row r="416" spans="1:15" ht="76.5">
      <c r="A416" s="287">
        <v>403</v>
      </c>
      <c r="B416" s="287" t="str">
        <f>'Copy of PAG_2024_compilat_Final'!D139</f>
        <v>Aprobarea hotărârii de Guvern cu privire la aprobarea Regulamentului privind modul de trecere la pierderi a substanțelor minerale utile de la balanța de stat și a întreprinderii miniere</v>
      </c>
      <c r="C416" s="287"/>
      <c r="D416" s="287" t="str">
        <f>'Copy of PAG_2024_compilat_Final'!F139</f>
        <v>Crearea procedurii se stabilire calitativă și cantitativă a substanțelor minerale utile</v>
      </c>
      <c r="E416" s="287" t="str">
        <f>'Copy of PAG_2024_compilat_Final'!G139</f>
        <v>Hotărâre de Guvern aprobată</v>
      </c>
      <c r="F416" s="298" t="str">
        <f>'Copy of PAG_2024_compilat_Final'!H139</f>
        <v xml:space="preserve"> 11.03.2024</v>
      </c>
      <c r="G416" s="298" t="str">
        <f>'Copy of PAG_2024_compilat_Final'!I139</f>
        <v xml:space="preserve"> 21.08.2024</v>
      </c>
      <c r="H416" s="299">
        <f>'Copy of PAG_2024_compilat_Final'!M139</f>
        <v>61700</v>
      </c>
      <c r="I416" s="288" t="str">
        <f>'Copy of PAG_2024_compilat_Final'!P139</f>
        <v xml:space="preserve"> 70.01; 59.02</v>
      </c>
      <c r="J416" s="288" t="str">
        <f>'Copy of PAG_2024_compilat_Final'!Q139</f>
        <v>Ministerul Mediului</v>
      </c>
      <c r="K416" s="288" t="str">
        <f>'Copy of PAG_2024_compilat_Final'!R139</f>
        <v>Agenția pentru Geologie și Resurse Minerale; Agenția de Mediu</v>
      </c>
      <c r="L416" s="288" t="str">
        <f>'Copy of PAG_2024_compilat_Final'!S139</f>
        <v>Pirvu Anatolii, Donos Aurelia</v>
      </c>
      <c r="M416" s="288" t="str">
        <f>'Copy of PAG_2024_compilat_Final'!T139</f>
        <v>Serviciul Protecția Solului și Subsolului</v>
      </c>
      <c r="N416" s="288" t="str">
        <f>'Copy of PAG_2024_compilat_Final'!U139</f>
        <v>Codul Subsolului nr.3/2009</v>
      </c>
      <c r="O416" s="288" t="str">
        <f>'Copy of PAG_2024_compilat_Final'!V139</f>
        <v>Ghenadie Sîrbu, Direcția analiză, monitorizare și evaluare a politicilor, Tel. 022 204 567</v>
      </c>
    </row>
    <row r="417" spans="1:15" ht="89.25">
      <c r="A417" s="287">
        <v>404</v>
      </c>
      <c r="B417" s="287" t="str">
        <f>'Copy of PAG_2024_compilat_Final'!D140</f>
        <v>Modificarea și completarea Hotărârii de Guvern cu privire la aprobarea Planului Național de Aderare a Republicii Moldova la Uniunea Europeană 2023 - 2027</v>
      </c>
      <c r="C417" s="287"/>
      <c r="D417" s="287" t="str">
        <f>'Copy of PAG_2024_compilat_Final'!F140</f>
        <v>Planificarea implementării criteriilor de aderare la UE și a Acordului de Asociere RM - UE, pentru perioada 2023 - 2027 (care corespunde ciclului financiar multianual al UE)</v>
      </c>
      <c r="E417" s="287" t="str">
        <f>'Copy of PAG_2024_compilat_Final'!G140</f>
        <v>Hotărâre de Guvern aprobată</v>
      </c>
      <c r="F417" s="298" t="str">
        <f>'Copy of PAG_2024_compilat_Final'!H140</f>
        <v xml:space="preserve"> 19.02.2024</v>
      </c>
      <c r="G417" s="298" t="str">
        <f>'Copy of PAG_2024_compilat_Final'!I140</f>
        <v xml:space="preserve"> 29.05.2024</v>
      </c>
      <c r="H417" s="299">
        <f>'Copy of PAG_2024_compilat_Final'!M140</f>
        <v>45900</v>
      </c>
      <c r="I417" s="288" t="str">
        <f>'Copy of PAG_2024_compilat_Final'!P140</f>
        <v xml:space="preserve"> 06.01</v>
      </c>
      <c r="J417" s="288" t="str">
        <f>'Copy of PAG_2024_compilat_Final'!Q140</f>
        <v>Ministerul Afacerilor Externe și Integrării Europene</v>
      </c>
      <c r="K417" s="288"/>
      <c r="L417" s="288" t="str">
        <f>'Copy of PAG_2024_compilat_Final'!S140</f>
        <v>Secretar de stat, domeniul integrare europeană, Leucă Stela</v>
      </c>
      <c r="M417" s="288" t="str">
        <f>'Copy of PAG_2024_compilat_Final'!T140</f>
        <v>Direcția Integrare Europeană</v>
      </c>
      <c r="N417" s="288" t="str">
        <f>'Copy of PAG_2024_compilat_Final'!U140</f>
        <v>PAG, cap. V/Afaceri externe și integrare europeană, alin. 2</v>
      </c>
      <c r="O417" s="288" t="str">
        <f>'Copy of PAG_2024_compilat_Final'!V140</f>
        <v>Andrei Costin, Secția analiză, monitorizare și evaluare a politicilor, Tel. 022 188 486</v>
      </c>
    </row>
    <row r="418" spans="1:15" ht="229.5">
      <c r="A418" s="287">
        <v>405</v>
      </c>
      <c r="B418" s="287" t="str">
        <f>'Copy of PAG_2024_compilat_Final'!D529</f>
        <v>Aprobarea hotărârii de Guvern privind reorganizarea Agenției Proprietății Publice</v>
      </c>
      <c r="C418" s="287"/>
      <c r="D418" s="287" t="str">
        <f>'Copy of PAG_2024_compilat_Final'!F529</f>
        <v>Asigurarea unei bune guvernanțe a companiilor de stat, precum și pentru accelerarea dezetatizării companiilor de stat care nu contribuie la realizarea raționamentelor politicii de proprietate prevăzute în Strategia cu privire la administrarea proprietății de stat în domeniul întreprinderilor de stat şi societăților comerciale cu capital integral sau majoritar de stat pentru anii 2023- 2030, aprobată prin Hotărârea Guvernului nr. 911/2022</v>
      </c>
      <c r="E418" s="287" t="str">
        <f>'Copy of PAG_2024_compilat_Final'!G529</f>
        <v>Hotărâre de Guvern aprobată</v>
      </c>
      <c r="F418" s="298" t="str">
        <f>'Copy of PAG_2024_compilat_Final'!H529</f>
        <v xml:space="preserve"> 01.02.2024</v>
      </c>
      <c r="G418" s="298" t="str">
        <f>'Copy of PAG_2024_compilat_Final'!I529</f>
        <v xml:space="preserve"> 24.04.2024</v>
      </c>
      <c r="H418" s="299">
        <f>'Copy of PAG_2024_compilat_Final'!M529</f>
        <v>22950</v>
      </c>
      <c r="I418" s="288" t="str">
        <f>'Copy of PAG_2024_compilat_Final'!P529</f>
        <v>50.09</v>
      </c>
      <c r="J418" s="288" t="str">
        <f>'Copy of PAG_2024_compilat_Final'!Q529</f>
        <v>Agenția Proprietății Publice</v>
      </c>
      <c r="K418" s="288"/>
      <c r="L418" s="288" t="str">
        <f>'Copy of PAG_2024_compilat_Final'!S529</f>
        <v>Director Agenția Proprietății Publice</v>
      </c>
      <c r="M418" s="288">
        <f>'Copy of PAG_2024_compilat_Final'!T529</f>
        <v>0</v>
      </c>
      <c r="N418" s="288"/>
      <c r="O418" s="288" t="str">
        <f>'Copy of PAG_2024_compilat_Final'!V529</f>
        <v>Mihaela Paierele, Tel. 022 222 350</v>
      </c>
    </row>
    <row r="419" spans="1:15" ht="89.25">
      <c r="A419" s="287">
        <v>406</v>
      </c>
      <c r="B419" s="287" t="str">
        <f>'Copy of PAG_2024_compilat_Final'!D530</f>
        <v>Aprobarea hotărârii de Guvern cu privire la  modificarea Regulamentului cu privire la transportarea elevilor, aprobat prin Hotărârea Guvernului nr. 903/2014</v>
      </c>
      <c r="C419" s="287">
        <f>'Copy of PAG_2024_compilat_Final'!E530</f>
        <v>0</v>
      </c>
      <c r="D419" s="287" t="str">
        <f>'Copy of PAG_2024_compilat_Final'!F530</f>
        <v>Asigurarea accesului la educație pentru toți elevii în școlile de circumscripție</v>
      </c>
      <c r="E419" s="287" t="str">
        <f>'Copy of PAG_2024_compilat_Final'!G530</f>
        <v>Hotărâre de Guvern aprobată</v>
      </c>
      <c r="F419" s="298" t="str">
        <f>'Copy of PAG_2024_compilat_Final'!H530</f>
        <v xml:space="preserve"> 24.10.2023</v>
      </c>
      <c r="G419" s="298" t="str">
        <f>'Copy of PAG_2024_compilat_Final'!I530</f>
        <v xml:space="preserve"> 27.03.2024</v>
      </c>
      <c r="H419" s="299">
        <f>'Copy of PAG_2024_compilat_Final'!M530</f>
        <v>18360</v>
      </c>
      <c r="I419" s="288" t="str">
        <f>'Copy of PAG_2024_compilat_Final'!P530</f>
        <v>88.03; 88.04; 88.06</v>
      </c>
      <c r="J419" s="288" t="str">
        <f>'Copy of PAG_2024_compilat_Final'!Q530</f>
        <v>Ministerul Educației și Cercetării</v>
      </c>
      <c r="K419" s="288"/>
      <c r="L419" s="288" t="str">
        <f>'Copy of PAG_2024_compilat_Final'!S530</f>
        <v>Secretar de stat, domeniile învățământului general, învățării pe tot parcursul vieții și relațiilor interetnice, Olaru Valentina</v>
      </c>
      <c r="M419" s="288">
        <f>'Copy of PAG_2024_compilat_Final'!T530</f>
        <v>0</v>
      </c>
      <c r="N419" s="288"/>
      <c r="O419" s="288">
        <f>'Copy of PAG_2024_compilat_Final'!V530</f>
        <v>0</v>
      </c>
    </row>
    <row r="420" spans="1:15" ht="89.25">
      <c r="A420" s="287"/>
      <c r="B420" s="287" t="str">
        <f>'Copy of PAG_2024_compilat_Final'!D141</f>
        <v>Aprobarea legii privind Curtea Constituțională în variantă nouă (comasarea Legii cu privire la Curtea Constituțională și a Codului jurisdicției constituționale)</v>
      </c>
      <c r="C420" s="287"/>
      <c r="D420" s="287" t="str">
        <f>'Copy of PAG_2024_compilat_Final'!F141</f>
        <v>Actualizarea cadrului legislativ aferent Curții Constituționale</v>
      </c>
      <c r="E420" s="287" t="str">
        <f>'Copy of PAG_2024_compilat_Final'!G141</f>
        <v>Proiect de lege aprobat de Guvern și transmis Parlamentului</v>
      </c>
      <c r="F420" s="287" t="str">
        <f>'Copy of PAG_2024_compilat_Final'!H141</f>
        <v xml:space="preserve"> 04.03.2024</v>
      </c>
      <c r="G420" s="287" t="str">
        <f>'Copy of PAG_2024_compilat_Final'!I141</f>
        <v xml:space="preserve"> 20.11.2024</v>
      </c>
      <c r="H420" s="298">
        <f>'Copy of PAG_2024_compilat_Final'!$M$141</f>
        <v>39600</v>
      </c>
      <c r="I420" s="287" t="str">
        <f>'Copy of PAG_2024_compilat_Final'!P141</f>
        <v xml:space="preserve"> 40.01</v>
      </c>
      <c r="J420" s="287" t="str">
        <f>'Copy of PAG_2024_compilat_Final'!Q141</f>
        <v>Ministerul Justiției</v>
      </c>
      <c r="K420" s="287"/>
      <c r="L420" s="287" t="str">
        <f>'Copy of PAG_2024_compilat_Final'!S141</f>
        <v xml:space="preserve">Secretar de stat, responsabil de creația legislativă, profesiile și serviciile juridice și expertiza judiciară, Copețchi Stanislav  </v>
      </c>
      <c r="M420" s="287" t="str">
        <f>'Copy of PAG_2024_compilat_Final'!T141</f>
        <v>Direcția elaborare acte normative</v>
      </c>
      <c r="N420" s="287" t="str">
        <f>'Copy of PAG_2024_compilat_Final'!U141</f>
        <v>Planul de acțiuni al Strategiei privind asigurarea independenței și integrității sectorului justiției pentru anii 2022-2025 (OS.1.1.5.); PNA, criteriul politic</v>
      </c>
      <c r="O420" s="306"/>
    </row>
    <row r="421" spans="1:15" ht="76.5">
      <c r="A421" s="287"/>
      <c r="B421" s="287" t="str">
        <f>'Copy of PAG_2024_compilat_Final'!D142</f>
        <v>Modificarea Codului de procedură civilă al Republicii Moldova nr.225/2003</v>
      </c>
      <c r="C421" s="287"/>
      <c r="D421" s="287" t="str">
        <f>'Copy of PAG_2024_compilat_Final'!F142</f>
        <v>Eficientizarea procedurilor de examinare a cauzelor civile</v>
      </c>
      <c r="E421" s="287" t="str">
        <f>'Copy of PAG_2024_compilat_Final'!G142</f>
        <v>Proiect de lege aprobat de Guvern și transmis Parlamentului</v>
      </c>
      <c r="F421" s="287" t="str">
        <f>'Copy of PAG_2024_compilat_Final'!H142</f>
        <v xml:space="preserve"> 10.01.2024</v>
      </c>
      <c r="G421" s="287" t="str">
        <f>'Copy of PAG_2024_compilat_Final'!I142</f>
        <v xml:space="preserve"> 30.10.2024</v>
      </c>
      <c r="H421" s="298">
        <f>'Copy of PAG_2024_compilat_Final'!$M$142</f>
        <v>79200</v>
      </c>
      <c r="I421" s="287" t="str">
        <f>'Copy of PAG_2024_compilat_Final'!P142</f>
        <v xml:space="preserve"> 40.01</v>
      </c>
      <c r="J421" s="287" t="str">
        <f>'Copy of PAG_2024_compilat_Final'!Q142</f>
        <v>Ministerul Justiției</v>
      </c>
      <c r="K421" s="287"/>
      <c r="L421" s="287" t="str">
        <f>'Copy of PAG_2024_compilat_Final'!S142</f>
        <v xml:space="preserve">Secretar de stat, responsabil de creația legislativă, profesiile și serviciile juridice și expertiza judiciară, Copețchi Stanislav  </v>
      </c>
      <c r="M421" s="287" t="str">
        <f>'Copy of PAG_2024_compilat_Final'!T142</f>
        <v xml:space="preserve">Direcția elaborare acte normative
</v>
      </c>
      <c r="N421" s="287" t="str">
        <f>'Copy of PAG_2024_compilat_Final'!U142</f>
        <v xml:space="preserve">PAG, cap. V/Justiție, alin. 6
</v>
      </c>
      <c r="O421" s="306"/>
    </row>
    <row r="422" spans="1:15" ht="102">
      <c r="A422" s="287"/>
      <c r="B422" s="287" t="str">
        <f>'Copy of PAG_2024_compilat_Final'!D143</f>
        <v>Modificarea Codului de procedură penală al Republicii Moldova nr.122/2003 și a Legii nr.48/2017 privind Agenția de Recuperare a Bunurilor Infracționale</v>
      </c>
      <c r="C422" s="287"/>
      <c r="D422" s="287" t="str">
        <f>'Copy of PAG_2024_compilat_Final'!F143</f>
        <v>Eficientizarea procesului
de urmărire și indisponibilizare a bunurilor infracționale și consolidare a rolului instituției confiscării</v>
      </c>
      <c r="E422" s="287" t="str">
        <f>'Copy of PAG_2024_compilat_Final'!G143</f>
        <v>Proiect de lege aprobat de Guvern și transmis Parlamentului</v>
      </c>
      <c r="F422" s="287" t="str">
        <f>'Copy of PAG_2024_compilat_Final'!H143</f>
        <v xml:space="preserve"> 19.09.2023</v>
      </c>
      <c r="G422" s="287" t="str">
        <f>'Copy of PAG_2024_compilat_Final'!I143</f>
        <v xml:space="preserve"> 17.01.2024</v>
      </c>
      <c r="H422" s="298">
        <f>'Copy of PAG_2024_compilat_Final'!$M$143</f>
        <v>52800</v>
      </c>
      <c r="I422" s="287" t="str">
        <f>'Copy of PAG_2024_compilat_Final'!P143</f>
        <v xml:space="preserve"> 40.01</v>
      </c>
      <c r="J422" s="287" t="str">
        <f>'Copy of PAG_2024_compilat_Final'!Q143</f>
        <v>Ministerul Justiției</v>
      </c>
      <c r="K422" s="287"/>
      <c r="L422" s="287" t="str">
        <f>'Copy of PAG_2024_compilat_Final'!S143</f>
        <v xml:space="preserve">Secretar de stat, responsabil de creația legislativă, profesiile și serviciile juridice și expertiza judiciară, Copețchi Stanislav  </v>
      </c>
      <c r="M422" s="287" t="str">
        <f>'Copy of PAG_2024_compilat_Final'!T143</f>
        <v>Direcția elaborare acte normative</v>
      </c>
      <c r="N422" s="287" t="str">
        <f>'Copy of PAG_2024_compilat_Final'!U143</f>
        <v xml:space="preserve">Programul național de recuperare a bunurilor infracționale
pentru anii 2023–2027; PNA, cap.23, Reforma justiției și drepturi fundamentale
</v>
      </c>
      <c r="O422" s="306"/>
    </row>
    <row r="423" spans="1:15" ht="89.25">
      <c r="A423" s="287"/>
      <c r="B423" s="287" t="str">
        <f>'Copy of PAG_2024_compilat_Final'!D144</f>
        <v>Aprobarea proiectului de lege pentru ratificarea Protocolului nr.12 la Convenția pentru apărarea drepturilor omului și a libertăților fundamentale privind combaterea discriminării</v>
      </c>
      <c r="C423" s="287"/>
      <c r="D423" s="287" t="str">
        <f>'Copy of PAG_2024_compilat_Final'!F144</f>
        <v>Protecția drepturilor persoanelor și combaterea discriminării</v>
      </c>
      <c r="E423" s="287" t="str">
        <f>'Copy of PAG_2024_compilat_Final'!G144</f>
        <v>Proiect de lege aprobat de Guvern și transmis Parlamentului</v>
      </c>
      <c r="F423" s="287" t="str">
        <f>'Copy of PAG_2024_compilat_Final'!H144</f>
        <v xml:space="preserve"> 06.05.2024</v>
      </c>
      <c r="G423" s="287" t="str">
        <f>'Copy of PAG_2024_compilat_Final'!I144</f>
        <v xml:space="preserve"> 09.10.2024</v>
      </c>
      <c r="H423" s="298">
        <f>'Copy of PAG_2024_compilat_Final'!$M$144</f>
        <v>26400</v>
      </c>
      <c r="I423" s="287" t="str">
        <f>'Copy of PAG_2024_compilat_Final'!P144</f>
        <v xml:space="preserve"> 40.01</v>
      </c>
      <c r="J423" s="287" t="str">
        <f>'Copy of PAG_2024_compilat_Final'!Q144</f>
        <v>Ministerul Justiției</v>
      </c>
      <c r="K423" s="287"/>
      <c r="L423" s="287" t="str">
        <f>'Copy of PAG_2024_compilat_Final'!S144</f>
        <v>Secretar de stat, responsabil de relațiile internaționale și reprezentarea intereselor statului în instanțele judecătorești, Serbenco Eduard</v>
      </c>
      <c r="M423" s="287"/>
      <c r="N423" s="287" t="str">
        <f>'Copy of PAG_2024_compilat_Final'!$U$144</f>
        <v>PNA, cap.23, Reforma justiției și drepturi fundamentale</v>
      </c>
      <c r="O423" s="306"/>
    </row>
    <row r="424" spans="1:15" s="68" customFormat="1" ht="15">
      <c r="A424" s="368" t="s">
        <v>1440</v>
      </c>
      <c r="B424" s="368"/>
      <c r="C424" s="368"/>
      <c r="D424" s="368"/>
      <c r="E424" s="368"/>
      <c r="F424" s="368"/>
      <c r="G424" s="368"/>
      <c r="H424" s="368"/>
      <c r="I424" s="368"/>
      <c r="J424" s="368"/>
      <c r="K424" s="368"/>
      <c r="L424" s="368"/>
      <c r="M424" s="368"/>
      <c r="N424" s="368"/>
      <c r="O424" s="368"/>
    </row>
    <row r="425" spans="1:15" s="293" customFormat="1" ht="63.75">
      <c r="A425" s="287">
        <v>407</v>
      </c>
      <c r="B425" s="287" t="str">
        <f>'Copy of PAG_2024_compilat_Final'!D68</f>
        <v>Modificarea Hotărârii de Guvern nr.378/2018 pentru aprobarea Regulamentului cu privire la stabilirea și plata indemnizației zilnice pentru copii</v>
      </c>
      <c r="C425" s="287"/>
      <c r="D425" s="287" t="str">
        <f>'Copy of PAG_2024_compilat_Final'!F68</f>
        <v>Majorarea indemnizației zilnice pentru copii</v>
      </c>
      <c r="E425" s="287" t="str">
        <f>'Copy of PAG_2024_compilat_Final'!G68</f>
        <v>Hotărâre de Guvern aprobată</v>
      </c>
      <c r="F425" s="298" t="str">
        <f>'Copy of PAG_2024_compilat_Final'!H68</f>
        <v xml:space="preserve"> 15.01.2024</v>
      </c>
      <c r="G425" s="298" t="str">
        <f>'Copy of PAG_2024_compilat_Final'!I68</f>
        <v xml:space="preserve"> 13.03.2024</v>
      </c>
      <c r="H425" s="298">
        <f>'Copy of PAG_2024_compilat_Final'!M68</f>
        <v>7650</v>
      </c>
      <c r="I425" s="288" t="str">
        <f>'Copy of PAG_2024_compilat_Final'!P68</f>
        <v xml:space="preserve"> 90.06</v>
      </c>
      <c r="J425" s="288" t="str">
        <f>'Copy of PAG_2024_compilat_Final'!Q68</f>
        <v>Ministerul Muncii și Protecției Sociale</v>
      </c>
      <c r="K425" s="288" t="str">
        <f>'Copy of PAG_2024_compilat_Final'!R68</f>
        <v>Ministerul Finanțelor</v>
      </c>
      <c r="L425" s="288" t="str">
        <f>'Copy of PAG_2024_compilat_Final'!S68</f>
        <v>Secretar de stat, domeniul asistenței sociale, Cușca Vasile</v>
      </c>
      <c r="M425" s="288" t="str">
        <f>'Copy of PAG_2024_compilat_Final'!T68</f>
        <v>Direcția politici de protecție a drepturilor copilului și familiilor cu copii</v>
      </c>
      <c r="N425" s="288" t="str">
        <f>'Copy of PAG_2024_compilat_Final'!U68</f>
        <v>PAG, cap. V/Muncă și protecție socială, alin.6</v>
      </c>
      <c r="O425" s="288" t="str">
        <f>'Copy of PAG_2024_compilat_Final'!V68</f>
        <v>Alexandru Gamanjii, Direcția coordonare politici publice și integrare europeană, Tel. 022 804 409</v>
      </c>
    </row>
    <row r="426" spans="1:15" s="293" customFormat="1" ht="76.5">
      <c r="A426" s="287">
        <v>408</v>
      </c>
      <c r="B426" s="287" t="str">
        <f>'Copy of PAG_2024_compilat_Final'!D69</f>
        <v>Aprobarea Programului național de incluziune socială a persoanelor cu dizabilități 2024-2028, care va include și componenta accesibilitate a clădirilor și spațiilor publice</v>
      </c>
      <c r="C426" s="287"/>
      <c r="D426" s="287" t="str">
        <f>'Copy of PAG_2024_compilat_Final'!F69</f>
        <v>Abordarea direcțiilor strategice de acțiuni la nivel național</v>
      </c>
      <c r="E426" s="287" t="str">
        <f>'Copy of PAG_2024_compilat_Final'!G69</f>
        <v>Document de politici aprobat</v>
      </c>
      <c r="F426" s="298" t="str">
        <f>'Copy of PAG_2024_compilat_Final'!H69</f>
        <v xml:space="preserve"> 27.07.2023</v>
      </c>
      <c r="G426" s="298" t="str">
        <f>'Copy of PAG_2024_compilat_Final'!I69</f>
        <v xml:space="preserve"> 17.01.2024</v>
      </c>
      <c r="H426" s="298">
        <f>'Copy of PAG_2024_compilat_Final'!M69</f>
        <v>22950</v>
      </c>
      <c r="I426" s="288" t="str">
        <f>'Copy of PAG_2024_compilat_Final'!P69</f>
        <v xml:space="preserve"> 90.10</v>
      </c>
      <c r="J426" s="288" t="str">
        <f>'Copy of PAG_2024_compilat_Final'!Q69</f>
        <v>Ministerul Muncii și Protecției Sociale</v>
      </c>
      <c r="K426" s="288"/>
      <c r="L426" s="288" t="str">
        <f>'Copy of PAG_2024_compilat_Final'!S69</f>
        <v>Secretar de stat, domeniul asistenței sociale, Cușca Vasile</v>
      </c>
      <c r="M426" s="288" t="str">
        <f>'Copy of PAG_2024_compilat_Final'!T69</f>
        <v>Direcția politici de protecție a drepturilor persoanelor cu dizabilități</v>
      </c>
      <c r="N426" s="288" t="str">
        <f>'Copy of PAG_2024_compilat_Final'!U69</f>
        <v>PAG, cap. IV/Muncă și protecție socială, alin. 11</v>
      </c>
      <c r="O426" s="288" t="str">
        <f>'Copy of PAG_2024_compilat_Final'!V69</f>
        <v>Alexandru Gamanjii, Direcția coordonare politici publice și integrare europeană, Tel. 022 804 409</v>
      </c>
    </row>
    <row r="427" spans="1:15" s="293" customFormat="1" ht="89.25">
      <c r="A427" s="287">
        <v>409</v>
      </c>
      <c r="B427" s="287" t="str">
        <f>'Copy of PAG_2024_compilat_Final'!D70</f>
        <v>Aprobarea proiectului de lege privind măsura specială de control a corectitudinii stabilirii gradelor de dizabilitate fără termen</v>
      </c>
      <c r="C427" s="287"/>
      <c r="D427" s="287" t="str">
        <f>'Copy of PAG_2024_compilat_Final'!F70</f>
        <v>Controlul corectitudinii stabilirii gradelor de dizabilitate fără termen, proces necesar pentru combaterea fraudelor și identificarea încălcărilor în sistem</v>
      </c>
      <c r="E427" s="287" t="str">
        <f>'Copy of PAG_2024_compilat_Final'!G70</f>
        <v>Proiect de lege aprobat de Guvern și transmis Parlamentului</v>
      </c>
      <c r="F427" s="298" t="str">
        <f>'Copy of PAG_2024_compilat_Final'!H70</f>
        <v xml:space="preserve"> 01.10.2023</v>
      </c>
      <c r="G427" s="298" t="str">
        <f>'Copy of PAG_2024_compilat_Final'!I70</f>
        <v xml:space="preserve"> 06.03.2024</v>
      </c>
      <c r="H427" s="298">
        <f>'Copy of PAG_2024_compilat_Final'!M70</f>
        <v>12240</v>
      </c>
      <c r="I427" s="288" t="str">
        <f>'Copy of PAG_2024_compilat_Final'!P70</f>
        <v xml:space="preserve"> 90.10</v>
      </c>
      <c r="J427" s="288" t="str">
        <f>'Copy of PAG_2024_compilat_Final'!Q70</f>
        <v>Ministerul Muncii și Protecției Sociale</v>
      </c>
      <c r="K427" s="288"/>
      <c r="L427" s="288" t="str">
        <f>'Copy of PAG_2024_compilat_Final'!S70</f>
        <v>Secretar de stat, domeniul asistenței sociale, Cușca Vasile</v>
      </c>
      <c r="M427" s="288" t="str">
        <f>'Copy of PAG_2024_compilat_Final'!T70</f>
        <v>Direcția politici de protecție a drepturilor persoanelor cu dizabilități</v>
      </c>
      <c r="N427" s="288" t="str">
        <f>'Copy of PAG_2024_compilat_Final'!U70</f>
        <v>PAG, cap. IV/Muncă și protecție socială, alin. 11</v>
      </c>
      <c r="O427" s="288" t="str">
        <f>'Copy of PAG_2024_compilat_Final'!V70</f>
        <v>Alexandru Gamanjii, Direcția coordonare politici publice și integrare europeană, Tel. 022 804 409</v>
      </c>
    </row>
    <row r="428" spans="1:15" s="293" customFormat="1" ht="280.5">
      <c r="A428" s="287">
        <v>410</v>
      </c>
      <c r="B428" s="287" t="str">
        <f>'Copy of PAG_2024_compilat_Final'!D71</f>
        <v>Modificarea unor acte normative (Legea nr.499/1999 privind alocațiile sociale de stat pentru unele categorii de cetățeni și Legea nr.909/1992 privind protecția socială a cetățenilor care au avut de suferit de pe urma catastrofei de la Cernobîl)</v>
      </c>
      <c r="C428" s="287"/>
      <c r="D428" s="287" t="str">
        <f>'Copy of PAG_2024_compilat_Final'!F71</f>
        <v>Majorarea alocației de îngrijire, însoțire și supraveghere de la 80% la 100% din pensia minimă pentru limita de vârstă; - asigurarea copiilor cu dizabilități beneficiari de alocații sociale de stat, care și-au pierdut întreținătorul/întreținătorii concomitent și cu alocații pentru pierderea întreținătorului și majorării alocației de îngrijire, însoțire și supraveghere pentru sporirea nivelului de incluziune socială și asigurării unui trai decent pentru persoanele cu dizabilități</v>
      </c>
      <c r="E428" s="287" t="str">
        <f>'Copy of PAG_2024_compilat_Final'!G71</f>
        <v>Proiect de lege aprobat de Guvern și transmis Parlamentului</v>
      </c>
      <c r="F428" s="298" t="str">
        <f>'Copy of PAG_2024_compilat_Final'!H71</f>
        <v xml:space="preserve"> 01.11.2023</v>
      </c>
      <c r="G428" s="298" t="str">
        <f>'Copy of PAG_2024_compilat_Final'!I71</f>
        <v xml:space="preserve"> 07.02.2024</v>
      </c>
      <c r="H428" s="298">
        <f>'Copy of PAG_2024_compilat_Final'!M71</f>
        <v>7650</v>
      </c>
      <c r="I428" s="288" t="str">
        <f>'Copy of PAG_2024_compilat_Final'!P71</f>
        <v xml:space="preserve"> 90.10</v>
      </c>
      <c r="J428" s="288" t="str">
        <f>'Copy of PAG_2024_compilat_Final'!Q71</f>
        <v>Ministerul Muncii și Protecției Sociale</v>
      </c>
      <c r="K428" s="288" t="str">
        <f>'Copy of PAG_2024_compilat_Final'!R71</f>
        <v>Ministerul Finanțelor, Casa Națională de Asigurări Sociale</v>
      </c>
      <c r="L428" s="288" t="str">
        <f>'Copy of PAG_2024_compilat_Final'!S71</f>
        <v>Secretar de stat, domeniul asistenței sociale, Cușca Vasile</v>
      </c>
      <c r="M428" s="288" t="str">
        <f>'Copy of PAG_2024_compilat_Final'!T71</f>
        <v>Direcția politici de protecție a drepturilor persoanelor cu dizabilități</v>
      </c>
      <c r="N428" s="288" t="str">
        <f>'Copy of PAG_2024_compilat_Final'!U71</f>
        <v>PAG, cap. IV/Muncă și protecție socială, alin. 11</v>
      </c>
      <c r="O428" s="288" t="str">
        <f>'Copy of PAG_2024_compilat_Final'!V71</f>
        <v>Alexandru Gamanjii, Direcția coordonare politici publice și integrare europeană, Tel. 022 804 409</v>
      </c>
    </row>
    <row r="429" spans="1:15" s="293" customFormat="1" ht="114.75">
      <c r="A429" s="287">
        <v>411</v>
      </c>
      <c r="B429" s="287" t="str">
        <f>'Copy of PAG_2024_compilat_Final'!D72</f>
        <v>Aprobarea hotărârii de Guvern privind aprobarea Matricei indicatorilor de monitorizare a drepturilor persoanelor cu dizabilități</v>
      </c>
      <c r="C429" s="287"/>
      <c r="D429" s="287" t="str">
        <f>'Copy of PAG_2024_compilat_Final'!F72</f>
        <v>Consolidarea sistemului centralizat de colectare a datelor statistice în domeniul dizabilității în vederea analizei și utilizării datelor în procesul de elaborare a politicilor pentru persoanele cu dizabilități</v>
      </c>
      <c r="E429" s="287" t="str">
        <f>'Copy of PAG_2024_compilat_Final'!G72</f>
        <v>Hotărâre de Guvern aprobată</v>
      </c>
      <c r="F429" s="298" t="str">
        <f>'Copy of PAG_2024_compilat_Final'!H72</f>
        <v xml:space="preserve"> 29.09.2023</v>
      </c>
      <c r="G429" s="298" t="str">
        <f>'Copy of PAG_2024_compilat_Final'!I72</f>
        <v xml:space="preserve"> 03.01.2024</v>
      </c>
      <c r="H429" s="298">
        <f>'Copy of PAG_2024_compilat_Final'!M72</f>
        <v>15300</v>
      </c>
      <c r="I429" s="288" t="str">
        <f>'Copy of PAG_2024_compilat_Final'!P72</f>
        <v xml:space="preserve"> 90.10</v>
      </c>
      <c r="J429" s="288" t="str">
        <f>'Copy of PAG_2024_compilat_Final'!Q72</f>
        <v>Ministerul Muncii și Protecției Sociale</v>
      </c>
      <c r="K429" s="288"/>
      <c r="L429" s="288" t="str">
        <f>'Copy of PAG_2024_compilat_Final'!S72</f>
        <v>Secretar de stat, domeniul asistenței sociale, Cușca Vasile</v>
      </c>
      <c r="M429" s="288" t="str">
        <f>'Copy of PAG_2024_compilat_Final'!T72</f>
        <v>Direcția politici de protecție a drepturilor persoanelor cu dizabilități</v>
      </c>
      <c r="N429" s="288" t="str">
        <f>'Copy of PAG_2024_compilat_Final'!U72</f>
        <v>PAG, cap. IV/Muncă și protecție socială, alin. 11</v>
      </c>
      <c r="O429" s="288" t="str">
        <f>'Copy of PAG_2024_compilat_Final'!V72</f>
        <v>Alexandru Gamanjii, Direcția coordonare politici publice și integrare europeană, Tel. 022 804 409</v>
      </c>
    </row>
    <row r="430" spans="1:15" s="293" customFormat="1" ht="63.75">
      <c r="A430" s="287">
        <v>412</v>
      </c>
      <c r="B430" s="287" t="str">
        <f>'Copy of PAG_2024_compilat_Final'!D73</f>
        <v>Aprobarea hotărârii de Guvern cu privire la Regulamentul de activitate al Consiliului Național pentru Drepturile Persoanelor cu Dizabilități</v>
      </c>
      <c r="C430" s="287"/>
      <c r="D430" s="287" t="str">
        <f>'Copy of PAG_2024_compilat_Final'!F73</f>
        <v>Reglementarea activității Consiliului național pentru drepturile persoanelor cu dizabilități</v>
      </c>
      <c r="E430" s="287" t="str">
        <f>'Copy of PAG_2024_compilat_Final'!G73</f>
        <v>Hotărâre de Guvern aprobată</v>
      </c>
      <c r="F430" s="298" t="str">
        <f>'Copy of PAG_2024_compilat_Final'!H73</f>
        <v xml:space="preserve"> 07.08.2024</v>
      </c>
      <c r="G430" s="298" t="str">
        <f>'Copy of PAG_2024_compilat_Final'!I73</f>
        <v xml:space="preserve"> 02.10.2024</v>
      </c>
      <c r="H430" s="298">
        <f>'Copy of PAG_2024_compilat_Final'!M73</f>
        <v>12240</v>
      </c>
      <c r="I430" s="288" t="str">
        <f>'Copy of PAG_2024_compilat_Final'!P73</f>
        <v xml:space="preserve"> 90.10</v>
      </c>
      <c r="J430" s="288" t="str">
        <f>'Copy of PAG_2024_compilat_Final'!Q73</f>
        <v>Ministerul Muncii și Protecției Sociale</v>
      </c>
      <c r="K430" s="288"/>
      <c r="L430" s="288" t="str">
        <f>'Copy of PAG_2024_compilat_Final'!S73</f>
        <v>Secretar de stat, domeniul asistenței sociale, Cușca Vasile</v>
      </c>
      <c r="M430" s="288" t="str">
        <f>'Copy of PAG_2024_compilat_Final'!T73</f>
        <v>Direcția politici de protecție a drepturilor persoanelor cu dizabilități</v>
      </c>
      <c r="N430" s="288" t="str">
        <f>'Copy of PAG_2024_compilat_Final'!U73</f>
        <v>PAG, cap. IV/Muncă și protecție socială, alin. 11</v>
      </c>
      <c r="O430" s="288" t="str">
        <f>'Copy of PAG_2024_compilat_Final'!V73</f>
        <v>Alexandru Gamanjii, Direcția coordonare politici publice și integrare europeană, Tel. 022 804 409</v>
      </c>
    </row>
    <row r="431" spans="1:15" s="293" customFormat="1" ht="140.25">
      <c r="A431" s="287">
        <v>413</v>
      </c>
      <c r="B431" s="287" t="str">
        <f>'Copy of PAG_2024_compilat_Final'!D74</f>
        <v>[UE] Modificarea Hotărârii de Guvern  nr.232/2017 cu privirea la modificarea Regulamentului-cadru 
privind organizarea și funcționarea 
Serviciului social integrat pentru 
consumatorii de substanțe 
psihoactive și pacienții terapiei 
de substituție și a Standardelor 
minime de calitate</v>
      </c>
      <c r="C431" s="287"/>
      <c r="D431" s="287" t="str">
        <f>'Copy of PAG_2024_compilat_Final'!F74</f>
        <v>Îmbunătățirea calității serviciilor oferite consumatorilor de substanțe psihoactive și a pacienților terapiei de substituție</v>
      </c>
      <c r="E431" s="287" t="str">
        <f>'Copy of PAG_2024_compilat_Final'!G74</f>
        <v>Hotărâre de Guvern aprobată</v>
      </c>
      <c r="F431" s="298" t="str">
        <f>'Copy of PAG_2024_compilat_Final'!H74</f>
        <v xml:space="preserve"> 18.03.2024</v>
      </c>
      <c r="G431" s="298" t="str">
        <f>'Copy of PAG_2024_compilat_Final'!I74</f>
        <v xml:space="preserve"> 07.08.2024</v>
      </c>
      <c r="H431" s="298">
        <f>'Copy of PAG_2024_compilat_Final'!M74</f>
        <v>15300</v>
      </c>
      <c r="I431" s="288" t="str">
        <f>'Copy of PAG_2024_compilat_Final'!P74</f>
        <v xml:space="preserve"> 90.01</v>
      </c>
      <c r="J431" s="288" t="str">
        <f>'Copy of PAG_2024_compilat_Final'!Q74</f>
        <v>Ministerul Muncii și Protecției Sociale</v>
      </c>
      <c r="K431" s="288"/>
      <c r="L431" s="288" t="str">
        <f>'Copy of PAG_2024_compilat_Final'!S74</f>
        <v>Secretar de stat, domeniul asistenței sociale, Cușca Vasile</v>
      </c>
      <c r="M431" s="288" t="str">
        <f>'Copy of PAG_2024_compilat_Final'!T74</f>
        <v xml:space="preserve">Direcția Politici în 
Domeniul Serviciilor 
Sociale </v>
      </c>
      <c r="N431" s="288" t="str">
        <f>'Copy of PAG_2024_compilat_Final'!U74</f>
        <v>SND OS 6.1</v>
      </c>
      <c r="O431" s="288" t="str">
        <f>'Copy of PAG_2024_compilat_Final'!V74</f>
        <v>Alexandru Gamanjii, Direcția coordonare politici publice și integrare europeană, Tel. 022 804 409</v>
      </c>
    </row>
    <row r="432" spans="1:15" s="293" customFormat="1" ht="102">
      <c r="A432" s="287">
        <v>414</v>
      </c>
      <c r="B432" s="287" t="str">
        <f>'Copy of PAG_2024_compilat_Final'!D75</f>
        <v>[UE] Modificarea Hotărârii de Guvern nr. 323/2013 pentru aprobarea 
Regulamentului – cadru privind 
organizarea și funcționarea 
Centrului de plasament pentru 
persoane vârstnice și a 
Standardelor minime de calitate</v>
      </c>
      <c r="C432" s="287" t="str">
        <f>'Copy of PAG_2024_compilat_Final'!E75</f>
        <v>European Social Charter: Art. 14 The right to benefit from social welfare services                  Art. 23 The right of elderly persons to social protection.</v>
      </c>
      <c r="D432" s="287" t="str">
        <f>'Copy of PAG_2024_compilat_Final'!F75</f>
        <v>Asigurarea protecției sociale a beneficiarilor pentru depășirea situației de dificultate şi îmbunătățirea calității vieții acestora</v>
      </c>
      <c r="E432" s="287" t="str">
        <f>'Copy of PAG_2024_compilat_Final'!G75</f>
        <v>Hotărâre de Guvern aprobată</v>
      </c>
      <c r="F432" s="298" t="str">
        <f>'Copy of PAG_2024_compilat_Final'!H75</f>
        <v xml:space="preserve"> 16.01.2024</v>
      </c>
      <c r="G432" s="298" t="str">
        <f>'Copy of PAG_2024_compilat_Final'!I75</f>
        <v xml:space="preserve"> 10.07.2024</v>
      </c>
      <c r="H432" s="298">
        <f>'Copy of PAG_2024_compilat_Final'!M75</f>
        <v>12240</v>
      </c>
      <c r="I432" s="288" t="str">
        <f>'Copy of PAG_2024_compilat_Final'!P75</f>
        <v xml:space="preserve"> 90.04</v>
      </c>
      <c r="J432" s="288" t="str">
        <f>'Copy of PAG_2024_compilat_Final'!Q75</f>
        <v>Ministerul Muncii și Protecției Sociale</v>
      </c>
      <c r="K432" s="288"/>
      <c r="L432" s="288" t="str">
        <f>'Copy of PAG_2024_compilat_Final'!S75</f>
        <v>Secretar de stat, domeniul asistenței sociale, Cușca Vasile</v>
      </c>
      <c r="M432" s="288" t="str">
        <f>'Copy of PAG_2024_compilat_Final'!T75</f>
        <v xml:space="preserve">Direcția Politici în 
Domeniul Serviciilor 
Sociale </v>
      </c>
      <c r="N432" s="288" t="str">
        <f>'Copy of PAG_2024_compilat_Final'!U75</f>
        <v>SND OS 6.1; PAG, cap. IV/Muncă și protecție socială, alin. 3</v>
      </c>
      <c r="O432" s="288" t="str">
        <f>'Copy of PAG_2024_compilat_Final'!V75</f>
        <v>Alexandru Gamanjii, Direcția coordonare politici publice și integrare europeană, Tel. 022 804 409</v>
      </c>
    </row>
    <row r="433" spans="1:15" s="293" customFormat="1" ht="114.75">
      <c r="A433" s="287">
        <v>415</v>
      </c>
      <c r="B433" s="287" t="str">
        <f>'Copy of PAG_2024_compilat_Final'!D76</f>
        <v>[UE] Modificarea Hotărârii de Guvern nr.569/2013 cu privire la aprobarea Regulamentului-cadru privind  organizarea şi funcționarea Centrului  de zi pentru persoane vârstnice şi a Standardelor minime de calitate</v>
      </c>
      <c r="C433" s="287" t="str">
        <f>'Copy of PAG_2024_compilat_Final'!E76</f>
        <v>European Social Charter:
 Art. 14 The right to benefit from social welfare services (parțial); Art. 23 – The right of elderly persons to social protection (parțial); Art. 30 – The right to protection against poverty and social exclusion (parțial)
 Parțial: 32021R1057 - Regulation (EU) 2021/1057 of the European Parliament and of the Council of 24 June 2021 establishing the European Social Fund Plus (ESF+) and repealing Regulation (EU) No 1296/2013
  Parțial: 31992H0441 92/441/EEC: Council Recommendation of 24 June 1992 on common criteria concerning sufficient resources and social assistance in social protection systems</v>
      </c>
      <c r="D433" s="287" t="str">
        <f>'Copy of PAG_2024_compilat_Final'!F76</f>
        <v>Protecția socială a persoanelor în etate. Creșterea calității serviciilor sociale</v>
      </c>
      <c r="E433" s="287" t="str">
        <f>'Copy of PAG_2024_compilat_Final'!G76</f>
        <v>Hotărâre de Guvern aprobată</v>
      </c>
      <c r="F433" s="298" t="str">
        <f>'Copy of PAG_2024_compilat_Final'!H76</f>
        <v xml:space="preserve"> 16.01.2024</v>
      </c>
      <c r="G433" s="298" t="str">
        <f>'Copy of PAG_2024_compilat_Final'!I76</f>
        <v xml:space="preserve"> 02.05.2024</v>
      </c>
      <c r="H433" s="298">
        <f>'Copy of PAG_2024_compilat_Final'!M76</f>
        <v>12240</v>
      </c>
      <c r="I433" s="288" t="str">
        <f>'Copy of PAG_2024_compilat_Final'!P76</f>
        <v xml:space="preserve"> 90.04</v>
      </c>
      <c r="J433" s="288" t="str">
        <f>'Copy of PAG_2024_compilat_Final'!Q76</f>
        <v>Ministerul Muncii și Protecției Sociale</v>
      </c>
      <c r="K433" s="288"/>
      <c r="L433" s="288" t="str">
        <f>'Copy of PAG_2024_compilat_Final'!S76</f>
        <v>Secretar de stat, domeniul asistenței sociale, Cușca Vasile</v>
      </c>
      <c r="M433" s="288" t="str">
        <f>'Copy of PAG_2024_compilat_Final'!T76</f>
        <v>Direcția politici de asistență socială a familiilor cu venituri mici și vârstnicilor</v>
      </c>
      <c r="N433" s="288" t="str">
        <f>'Copy of PAG_2024_compilat_Final'!U76</f>
        <v>SND OS 6.1; PAG, cap. IV/Muncă și protecție socială, alin. 3</v>
      </c>
      <c r="O433" s="288" t="str">
        <f>'Copy of PAG_2024_compilat_Final'!V76</f>
        <v>Alexandru Gamanjii, Direcția coordonare politici publice și integrare europeană, Tel. 022 804 409</v>
      </c>
    </row>
    <row r="434" spans="1:15" s="293" customFormat="1" ht="63.75">
      <c r="A434" s="287">
        <v>416</v>
      </c>
      <c r="B434" s="287" t="str">
        <f>'Copy of PAG_2024_compilat_Final'!D77</f>
        <v>[UE] Modificarea Legii nr.123/2010 cu privire la serviciile sociale</v>
      </c>
      <c r="C434" s="287" t="str">
        <f>'Copy of PAG_2024_compilat_Final'!E77</f>
        <v>The European Pillar of social rights action plan.</v>
      </c>
      <c r="D434" s="287" t="str">
        <f>'Copy of PAG_2024_compilat_Final'!F77</f>
        <v>Îmbunătățirea cadrului general de creare şi funcționare a sistemului de servicii sociale</v>
      </c>
      <c r="E434" s="287" t="str">
        <f>'Copy of PAG_2024_compilat_Final'!G77</f>
        <v>Proiect de lege aprobat de Guvern și transmis Parlamentului</v>
      </c>
      <c r="F434" s="298" t="str">
        <f>'Copy of PAG_2024_compilat_Final'!H77</f>
        <v xml:space="preserve"> 01.11.2023</v>
      </c>
      <c r="G434" s="298" t="str">
        <f>'Copy of PAG_2024_compilat_Final'!I77</f>
        <v xml:space="preserve"> 28.02.2024</v>
      </c>
      <c r="H434" s="298">
        <f>'Copy of PAG_2024_compilat_Final'!M77</f>
        <v>15300</v>
      </c>
      <c r="I434" s="288" t="str">
        <f>'Copy of PAG_2024_compilat_Final'!P77</f>
        <v xml:space="preserve"> 90.01</v>
      </c>
      <c r="J434" s="288" t="str">
        <f>'Copy of PAG_2024_compilat_Final'!Q77</f>
        <v>Ministerul Muncii și Protecției Sociale</v>
      </c>
      <c r="K434" s="288"/>
      <c r="L434" s="288" t="str">
        <f>'Copy of PAG_2024_compilat_Final'!S77</f>
        <v>Secretar de stat, domeniul asistenței sociale, Cușca Vasile</v>
      </c>
      <c r="M434" s="288" t="str">
        <f>'Copy of PAG_2024_compilat_Final'!T77</f>
        <v xml:space="preserve">Direcția Politici în 
Domeniul Serviciilor 
Sociale </v>
      </c>
      <c r="N434" s="288" t="str">
        <f>'Copy of PAG_2024_compilat_Final'!U77</f>
        <v>SND OS 6.1; PAG, cap. IV/Muncă și protecție socială, alin. 3</v>
      </c>
      <c r="O434" s="288" t="str">
        <f>'Copy of PAG_2024_compilat_Final'!V77</f>
        <v>Alexandru Gamanjii, Direcția coordonare politici publice și integrare europeană, Tel. 022 804 409</v>
      </c>
    </row>
    <row r="435" spans="1:15" s="293" customFormat="1" ht="63.75">
      <c r="A435" s="287">
        <v>417</v>
      </c>
      <c r="B435" s="287" t="str">
        <f>'Copy of PAG_2024_compilat_Final'!D78</f>
        <v xml:space="preserve">[UE] Aprobarea hotărârii de Guvern privind Nomenclatorul Serviciilor Sociale </v>
      </c>
      <c r="C435" s="287" t="str">
        <f>'Copy of PAG_2024_compilat_Final'!E78</f>
        <v>The European Pillar of social rights action plan.</v>
      </c>
      <c r="D435" s="287" t="str">
        <f>'Copy of PAG_2024_compilat_Final'!F78</f>
        <v>Standardizarea și clasificarea serviciilor sociale</v>
      </c>
      <c r="E435" s="287" t="str">
        <f>'Copy of PAG_2024_compilat_Final'!G78</f>
        <v>Hotărâre de Guvern aprobată</v>
      </c>
      <c r="F435" s="298" t="str">
        <f>'Copy of PAG_2024_compilat_Final'!H78</f>
        <v xml:space="preserve"> 10.11.2023</v>
      </c>
      <c r="G435" s="298" t="str">
        <f>'Copy of PAG_2024_compilat_Final'!I78</f>
        <v xml:space="preserve"> 13.03.2024</v>
      </c>
      <c r="H435" s="298">
        <f>'Copy of PAG_2024_compilat_Final'!M78</f>
        <v>15300</v>
      </c>
      <c r="I435" s="288" t="str">
        <f>'Copy of PAG_2024_compilat_Final'!P78</f>
        <v xml:space="preserve"> 90.01</v>
      </c>
      <c r="J435" s="288" t="str">
        <f>'Copy of PAG_2024_compilat_Final'!Q78</f>
        <v>Ministerul Muncii și Protecției Sociale</v>
      </c>
      <c r="K435" s="288"/>
      <c r="L435" s="288" t="str">
        <f>'Copy of PAG_2024_compilat_Final'!S78</f>
        <v>Secretar de stat, domeniul asistenței sociale, Cușca Vasile</v>
      </c>
      <c r="M435" s="288" t="str">
        <f>'Copy of PAG_2024_compilat_Final'!T78</f>
        <v xml:space="preserve">Direcția Politici în 
Domeniul Serviciilor 
Sociale </v>
      </c>
      <c r="N435" s="288" t="str">
        <f>'Copy of PAG_2024_compilat_Final'!U78</f>
        <v>SND OS 6.1; PAG, cap. IV/Muncă și protecție socială, alin. 3</v>
      </c>
      <c r="O435" s="288" t="str">
        <f>'Copy of PAG_2024_compilat_Final'!V78</f>
        <v>Alexandru Gamanjii, Direcția coordonare politici publice și integrare europeană, Tel. 022 804 409</v>
      </c>
    </row>
    <row r="436" spans="1:15" s="293" customFormat="1" ht="127.5">
      <c r="A436" s="287">
        <v>418</v>
      </c>
      <c r="B436" s="287" t="str">
        <f>'Copy of PAG_2024_compilat_Final'!D79</f>
        <v>Modificarea unor acte normative (Legea nr.131/2012 și Legea nr.140/2001) pentru aducerea în deplină conformitate a legislației naționale cu prevederile Convențiilor OIM nr.81/1947 și nr.129/1969 (controale inopinate, regimul sancțiunilor</v>
      </c>
      <c r="C436" s="287"/>
      <c r="D436" s="287" t="str">
        <f>'Copy of PAG_2024_compilat_Final'!F79</f>
        <v>Capacitarea Inspectoratului de Stat al Muncii și îmbunătățirea regimului juridic al inspecției pentru creșterea  nivelului de formalizare a muncii. Sporirea eficacității activităților de inspecție de stat a muncii</v>
      </c>
      <c r="E436" s="287" t="str">
        <f>'Copy of PAG_2024_compilat_Final'!G79</f>
        <v>Proiect de lege aprobat de Guvern și transmis Parlamentului</v>
      </c>
      <c r="F436" s="298" t="str">
        <f>'Copy of PAG_2024_compilat_Final'!H79</f>
        <v xml:space="preserve"> 18.03.2024</v>
      </c>
      <c r="G436" s="298" t="str">
        <f>'Copy of PAG_2024_compilat_Final'!I79</f>
        <v xml:space="preserve"> 17.07.2024</v>
      </c>
      <c r="H436" s="298">
        <f>'Copy of PAG_2024_compilat_Final'!M79</f>
        <v>15300</v>
      </c>
      <c r="I436" s="288" t="str">
        <f>'Copy of PAG_2024_compilat_Final'!P79</f>
        <v xml:space="preserve"> 50.03</v>
      </c>
      <c r="J436" s="288" t="str">
        <f>'Copy of PAG_2024_compilat_Final'!Q79</f>
        <v>Ministerul Muncii și Protecției Sociale</v>
      </c>
      <c r="K436" s="288"/>
      <c r="L436" s="288" t="str">
        <f>'Copy of PAG_2024_compilat_Final'!S79</f>
        <v>Secretar de stat, domeniul relațiilor de muncă și asigurărilor sociale, Ajder Corina</v>
      </c>
      <c r="M436" s="288" t="str">
        <f>'Copy of PAG_2024_compilat_Final'!T79</f>
        <v>Direcția politici în domeniul raporturilor de muncă și dialog social</v>
      </c>
      <c r="N436" s="288" t="str">
        <f>'Copy of PAG_2024_compilat_Final'!U79</f>
        <v>PNA, cap. 19  Politică socială și ocuparea  forței de muncă; PAG 2023</v>
      </c>
      <c r="O436" s="288" t="str">
        <f>'Copy of PAG_2024_compilat_Final'!V79</f>
        <v>Alexandru Gamanjii, Direcția coordonare politici publice și integrare europeană, Tel. 022 804 409</v>
      </c>
    </row>
    <row r="437" spans="1:15" s="293" customFormat="1" ht="140.25">
      <c r="A437" s="287">
        <v>419</v>
      </c>
      <c r="B437" s="287" t="str">
        <f>'Copy of PAG_2024_compilat_Final'!D87</f>
        <v>[UE] Modificarea Hotărârii de Guvern  nr.95/2009 pentru aprobarea unor acte normative privind implementarea Legii securității şi sănătății în muncă nr.186/2008</v>
      </c>
      <c r="C437" s="287"/>
      <c r="D437" s="287" t="str">
        <f>'Copy of PAG_2024_compilat_Final'!F87</f>
        <v>Ajustarea cadrului normativ din domeniul securității și sănătății în muncă  la cadrul normativ UE din acest domeniu, precum și dezvoltarea cadrului normativ care să contribuie la digitalizarea proceselor din domeniul securității și sănătății în muncă</v>
      </c>
      <c r="E437" s="287" t="str">
        <f>'Copy of PAG_2024_compilat_Final'!G87</f>
        <v>Hotărâre de Guvern aprobată</v>
      </c>
      <c r="F437" s="298" t="str">
        <f>'Copy of PAG_2024_compilat_Final'!H87</f>
        <v xml:space="preserve"> 30.06.2024</v>
      </c>
      <c r="G437" s="298" t="str">
        <f>'Copy of PAG_2024_compilat_Final'!I87</f>
        <v xml:space="preserve"> 20.11.2024</v>
      </c>
      <c r="H437" s="298">
        <f>'Copy of PAG_2024_compilat_Final'!$M$87</f>
        <v>12240</v>
      </c>
      <c r="I437" s="288" t="str">
        <f>'Copy of PAG_2024_compilat_Final'!P87</f>
        <v xml:space="preserve"> 90.01</v>
      </c>
      <c r="J437" s="288" t="str">
        <f>'Copy of PAG_2024_compilat_Final'!Q87</f>
        <v>Ministerul Muncii și Protecției Sociale</v>
      </c>
      <c r="K437" s="288" t="str">
        <f>'Copy of PAG_2024_compilat_Final'!R87</f>
        <v>Confederația Națională a Patronatelor din Moldova; Confederația Națională a Sindicatelor din Moldova</v>
      </c>
      <c r="L437" s="288" t="str">
        <f>'Copy of PAG_2024_compilat_Final'!S87</f>
        <v>Secretar de stat, domeniul relațiilor de muncă și asigurărilor sociale, Ajder Corina</v>
      </c>
      <c r="M437" s="288" t="str">
        <f>'Copy of PAG_2024_compilat_Final'!T87</f>
        <v>Direcția politici în domeniul raporturilor de muncă și dialog social</v>
      </c>
      <c r="N437" s="288" t="str">
        <f>'Copy of PAG_2024_compilat_Final'!U87</f>
        <v>PNA, cap. 19  Politică socială și ocuparea  forței de muncă</v>
      </c>
      <c r="O437" s="288" t="str">
        <f>'Copy of PAG_2024_compilat_Final'!V87</f>
        <v>Alexandru Gamanjii, Direcția coordonare politici publice și integrare europeană, Tel. 022 804 409</v>
      </c>
    </row>
    <row r="438" spans="1:15" s="293" customFormat="1" ht="102">
      <c r="A438" s="287">
        <v>420</v>
      </c>
      <c r="B438" s="287" t="str">
        <f>'Copy of PAG_2024_compilat_Final'!D89</f>
        <v xml:space="preserve">Aprobarea hotărârii de Guvern privind inițierea și negocierea acordurilor bilaterale/aranjamentelor administrative în domeniul securității sociale (Confederația Elvețiană, Republica Albania, Ucraina, Canada etc.) 
</v>
      </c>
      <c r="C438" s="287"/>
      <c r="D438" s="287" t="str">
        <f>'Copy of PAG_2024_compilat_Final'!F89</f>
        <v>Protejarea și garantarea drepturile de asigurări sociale ale lucrătorilor din Republica Moldova care desfășoară sau au desfășurat o activitate pe teritoriul unui alt stat și a membrilor familiilor lor</v>
      </c>
      <c r="E438" s="287" t="str">
        <f>'Copy of PAG_2024_compilat_Final'!G89</f>
        <v>Hotărâre de Guvern aprobată</v>
      </c>
      <c r="F438" s="298" t="str">
        <f>'Copy of PAG_2024_compilat_Final'!H89</f>
        <v xml:space="preserve"> 25.03.2024</v>
      </c>
      <c r="G438" s="298" t="str">
        <f>'Copy of PAG_2024_compilat_Final'!I89</f>
        <v xml:space="preserve"> 04.12.2024</v>
      </c>
      <c r="H438" s="298">
        <f>'Copy of PAG_2024_compilat_Final'!$M$89</f>
        <v>15300</v>
      </c>
      <c r="I438" s="288" t="str">
        <f>'Copy of PAG_2024_compilat_Final'!P89</f>
        <v xml:space="preserve"> 90.04</v>
      </c>
      <c r="J438" s="288" t="str">
        <f>'Copy of PAG_2024_compilat_Final'!Q89</f>
        <v>Ministerul Muncii și Protecției Sociale</v>
      </c>
      <c r="K438" s="288" t="str">
        <f>'Copy of PAG_2024_compilat_Final'!R89</f>
        <v>CNAS/Consiliul Național pentru Determinarea Dizabilității și capacității de Muncă</v>
      </c>
      <c r="L438" s="288" t="str">
        <f>'Copy of PAG_2024_compilat_Final'!S89</f>
        <v>Secretar de stat, domeniul relațiilor de muncă și asigurărilor sociale, Ajder Corina</v>
      </c>
      <c r="M438" s="288" t="str">
        <f>'Copy of PAG_2024_compilat_Final'!T89</f>
        <v>Direcția politici de asigurări sociale</v>
      </c>
      <c r="N438" s="288" t="str">
        <f>'Copy of PAG_2024_compilat_Final'!U89</f>
        <v>PAG, cap. 1/O 21</v>
      </c>
      <c r="O438" s="288" t="str">
        <f>'Copy of PAG_2024_compilat_Final'!V89</f>
        <v>Alexandru Gamanjii, Direcția coordonare politici publice și integrare europeană, Tel. 022 804 409</v>
      </c>
    </row>
    <row r="439" spans="1:15" s="293" customFormat="1" ht="191.25">
      <c r="A439" s="287">
        <v>421</v>
      </c>
      <c r="B439" s="287" t="str">
        <f>'Copy of PAG_2024_compilat_Final'!D91</f>
        <v>[UE] Modificarea Hotărârii de Guvern nr.1167/2008 cu privire la aprobarea Regulamentului cu privire la modul de stabilire și plată a ajutorului social</v>
      </c>
      <c r="C439" s="287" t="str">
        <f>'Copy of PAG_2024_compilat_Final'!E91</f>
        <v>European Social Charter:
 Parțial Art. 23 – The right of elderly
 persons to social protection
 Parțial Art. 12 – The right to social  security
 Parțial Art. 14 – The right to benefit from  social welfare services
 Parțial Art. 16 – The right of the family to  social, legal and economic protection
 Parțial Art. 30 – The right to protection  against poverty and social exclusion; Parțial: 32006D0702 Decizia Consiliului din 6 octombrie 2006 privind orientările strategice comunitare în materie de coeziune;
 Parțial: DIRECTIVA CONSILIULUI 79/7/CEE din 19 decembrie 1978 Privind aplicarea progresivă a principiului egalității de tratament între bărbați şi femei în domeniul securității sociale (Art. 3 pct. 1 lit.b);
 Parțial: Opinion of the European Economic and Social Committee on ‘The Development of social welfare benefits’ (2011/C 44/05) pct. 4 Minimum income and social inclusion și 3. Adequate allowances to replace income (3.1-3.4)</v>
      </c>
      <c r="D439" s="287" t="str">
        <f>'Copy of PAG_2024_compilat_Final'!F91</f>
        <v>Creșterea protecției sociale. Reducerea sărăciei</v>
      </c>
      <c r="E439" s="287" t="str">
        <f>'Copy of PAG_2024_compilat_Final'!G91</f>
        <v>Hotărâre de Guvern aprobată</v>
      </c>
      <c r="F439" s="298" t="str">
        <f>'Copy of PAG_2024_compilat_Final'!H91</f>
        <v xml:space="preserve"> 16.01.2024</v>
      </c>
      <c r="G439" s="298" t="str">
        <f>'Copy of PAG_2024_compilat_Final'!I91</f>
        <v xml:space="preserve"> 27.11.2024</v>
      </c>
      <c r="H439" s="298">
        <f>'Copy of PAG_2024_compilat_Final'!M91</f>
        <v>15300</v>
      </c>
      <c r="I439" s="288" t="str">
        <f>'Copy of PAG_2024_compilat_Final'!P91</f>
        <v xml:space="preserve"> 90.12</v>
      </c>
      <c r="J439" s="288" t="str">
        <f>'Copy of PAG_2024_compilat_Final'!Q91</f>
        <v>Ministerul Muncii și Protecției Sociale</v>
      </c>
      <c r="K439" s="288" t="str">
        <f>'Copy of PAG_2024_compilat_Final'!R91</f>
        <v>Ministerul Finanțelor; Casa Națională de Asigurări Sociale</v>
      </c>
      <c r="L439" s="288" t="str">
        <f>'Copy of PAG_2024_compilat_Final'!S91</f>
        <v>Secretar de stat, domeniul asistenței sociale, Cușca Vasile</v>
      </c>
      <c r="M439" s="288" t="str">
        <f>'Copy of PAG_2024_compilat_Final'!T91</f>
        <v>Direcția politici de asistență socială a familiilor cu venituri mici și vârstnicilor</v>
      </c>
      <c r="N439" s="288" t="str">
        <f>'Copy of PAG_2024_compilat_Final'!U91</f>
        <v>SND OS 6.1; PAG, cap. IV/Muncă și protecție socială, alin. 10</v>
      </c>
      <c r="O439" s="288" t="str">
        <f>'Copy of PAG_2024_compilat_Final'!V91</f>
        <v>Alexandru Gamanjii, Direcția coordonare politici publice și integrare europeană, Tel. 022 804 409</v>
      </c>
    </row>
    <row r="440" spans="1:15" s="293" customFormat="1" ht="127.5">
      <c r="A440" s="287">
        <v>422</v>
      </c>
      <c r="B440" s="287" t="str">
        <f>'Copy of PAG_2024_compilat_Final'!D92</f>
        <v>[UE] Aprobarea hotărârii de Guvern cu privire la aprobarea Regulamentului-cadru privind organizarea şi funcționarea Serviciului social de sprijin alimentar și Standardelor minime de calitate</v>
      </c>
      <c r="C440" s="287" t="str">
        <f>'Copy of PAG_2024_compilat_Final'!E92</f>
        <v>European Social Charter: Parțial Art. 23 – The right of elderly persons to social protection Parțial Art. 12 – The right to social security Parțial Art. 14 – The right to benefit from social welfare services Parțial Art. 16 – The right of the family to social, legal and economic protection Parțial Art. 30 – The right to protection against poverty and social exclusion Parțial: 32006D0702 Decizia Consiliului din 6 octombrie 2006 privind orientările strategice comunitare în materie de coeziune
Parțial: 32018D0724(01) 
 Decizia Comisiei din 18 iulie 2018 privind propunerea de inițiativă cetățenească MMPS intitulată „8 % din populația europeană suferă de foame: o problemă căreia trebuie să îi punem capăt!”</v>
      </c>
      <c r="D440" s="287" t="str">
        <f>'Copy of PAG_2024_compilat_Final'!F92</f>
        <v>Creșterea protecției sociale. Reducerea sărăciei</v>
      </c>
      <c r="E440" s="287" t="str">
        <f>'Copy of PAG_2024_compilat_Final'!G92</f>
        <v>Hotărâre de Guvern aprobată</v>
      </c>
      <c r="F440" s="298" t="str">
        <f>'Copy of PAG_2024_compilat_Final'!H92</f>
        <v xml:space="preserve"> 25.03.2024</v>
      </c>
      <c r="G440" s="298" t="str">
        <f>'Copy of PAG_2024_compilat_Final'!I92</f>
        <v xml:space="preserve"> 04.12.2024</v>
      </c>
      <c r="H440" s="298">
        <f>'Copy of PAG_2024_compilat_Final'!M92</f>
        <v>12240</v>
      </c>
      <c r="I440" s="288" t="str">
        <f>'Copy of PAG_2024_compilat_Final'!P92</f>
        <v xml:space="preserve"> 90.19</v>
      </c>
      <c r="J440" s="288" t="str">
        <f>'Copy of PAG_2024_compilat_Final'!Q92</f>
        <v>Ministerul Muncii și Protecției Sociale</v>
      </c>
      <c r="K440" s="288" t="str">
        <f>'Copy of PAG_2024_compilat_Final'!R92</f>
        <v>Ministerul Finanțelor</v>
      </c>
      <c r="L440" s="288" t="str">
        <f>'Copy of PAG_2024_compilat_Final'!S92</f>
        <v>Secretar de stat, domeniul asistenței sociale, Cușca Vasile</v>
      </c>
      <c r="M440" s="288" t="str">
        <f>'Copy of PAG_2024_compilat_Final'!T92</f>
        <v>Direcția politici de asistență socială a familiilor cu venituri mici și vârstnicilor</v>
      </c>
      <c r="N440" s="288" t="str">
        <f>'Copy of PAG_2024_compilat_Final'!U92</f>
        <v>SND OS 6.1; PAG, cap. IV/Muncă și protecție socială, alin. 3</v>
      </c>
      <c r="O440" s="288" t="str">
        <f>'Copy of PAG_2024_compilat_Final'!V92</f>
        <v>Alexandru Gamanjii, Direcția coordonare politici publice și integrare europeană, Tel. 022 804 409</v>
      </c>
    </row>
    <row r="441" spans="1:15" s="293" customFormat="1" ht="114.75">
      <c r="A441" s="287">
        <v>423</v>
      </c>
      <c r="B441" s="287" t="str">
        <f>'Copy of PAG_2024_compilat_Final'!D93</f>
        <v>[UE] Abrogarea Legii nr.81/2003 privind cantinele de ajutor social</v>
      </c>
      <c r="C441" s="287" t="str">
        <f>'Copy of PAG_2024_compilat_Final'!E93</f>
        <v>European Social Charter: Parțial Art. 23 – The right of elderly persons to social protection Parțial Art. 12 – The right to social security Parțial Art. 14 – The right to benefit from social welfare services     Parțial Art. 16 – The right of the family to social, legal and economic protection Parțial Art. 30 – The right to protection against poverty and social exclusion; Parțial: 32006D0702 Decizia Consiliului din 6 octombrie 2006 privind orientările strategice comunitare în materie de coeziune; Parțial: 32018D0724(01) 
 Decizia Comisiei din 18 iulie 2018 privind propunerea de inițiativă cetățenească MMPS intitulată „8 % din populația europeană suferă de foame: o problemă căreia trebuie să îi punem capăt!”</v>
      </c>
      <c r="D441" s="287" t="str">
        <f>'Copy of PAG_2024_compilat_Final'!F93</f>
        <v>Creșterea protecției sociale; Reducerea sărăciei</v>
      </c>
      <c r="E441" s="287" t="str">
        <f>'Copy of PAG_2024_compilat_Final'!G93</f>
        <v>Proiect de lege aprobat de Guvern și transmis Parlamentului</v>
      </c>
      <c r="F441" s="298" t="str">
        <f>'Copy of PAG_2024_compilat_Final'!H93</f>
        <v xml:space="preserve"> 16.01.2024</v>
      </c>
      <c r="G441" s="298" t="str">
        <f>'Copy of PAG_2024_compilat_Final'!I93</f>
        <v xml:space="preserve"> 10.05.2024</v>
      </c>
      <c r="H441" s="298">
        <f>'Copy of PAG_2024_compilat_Final'!M93</f>
        <v>10710</v>
      </c>
      <c r="I441" s="288" t="str">
        <f>'Copy of PAG_2024_compilat_Final'!P93</f>
        <v xml:space="preserve"> 90.19</v>
      </c>
      <c r="J441" s="288" t="str">
        <f>'Copy of PAG_2024_compilat_Final'!Q93</f>
        <v>Ministerul Muncii și Protecției Sociale</v>
      </c>
      <c r="K441" s="288" t="str">
        <f>'Copy of PAG_2024_compilat_Final'!R93</f>
        <v>Ministerul Finanțelor</v>
      </c>
      <c r="L441" s="288" t="str">
        <f>'Copy of PAG_2024_compilat_Final'!S93</f>
        <v>Secretar de stat, domeniul asistenței sociale, Cușca Vasile</v>
      </c>
      <c r="M441" s="288" t="str">
        <f>'Copy of PAG_2024_compilat_Final'!T93</f>
        <v>Direcția politici de asistență socială a familiilor cu venituri mici și vârstnicilor</v>
      </c>
      <c r="N441" s="288" t="str">
        <f>'Copy of PAG_2024_compilat_Final'!U93</f>
        <v>SND OS 6.1</v>
      </c>
      <c r="O441" s="288" t="str">
        <f>'Copy of PAG_2024_compilat_Final'!V93</f>
        <v>Alexandru Gamanjii, Direcția coordonare politici publice și integrare europeană, Tel. 022 804 409</v>
      </c>
    </row>
    <row r="442" spans="1:15" s="293" customFormat="1" ht="114.75">
      <c r="A442" s="287">
        <v>424</v>
      </c>
      <c r="B442" s="287" t="str">
        <f>'Copy of PAG_2024_compilat_Final'!D94</f>
        <v>[UE] Modificarea Hotărârii de Guvern nr.1034/2014 cu privire la aprobarea Regulamentului-cadru al Serviciului de îngrijire socială la domiciliu şi a Standardelor minime de calitate</v>
      </c>
      <c r="C442" s="287" t="str">
        <f>'Copy of PAG_2024_compilat_Final'!E94</f>
        <v>European Social Charter:
 Art. 14 The right to benefit from social welfare services (parțial)
 Art. 23 – The right of elderly persons to social protection (parțial)
 Art. 30 – The right to protection against poverty and social exclusion (parțial);
 Parțial: 32021R1057 - Regulation (EU) 2021/1057 of the European Parliament and of the Council of 24 June 2021 establishing the European Social Fund Plus (ESF+) and repealing Regulation (EU) No 1296/2013:;
 Parțial: 31992H0441 92/441/EEC: Council Recommendation of 24 June 1992 on common criteria concerning sufficient resources and social assistance in social protection systems</v>
      </c>
      <c r="D442" s="287" t="str">
        <f>'Copy of PAG_2024_compilat_Final'!F94</f>
        <v>Protecția socială a persoanelor în etate; Creșterea calității serviciilor sociale</v>
      </c>
      <c r="E442" s="287" t="str">
        <f>'Copy of PAG_2024_compilat_Final'!G94</f>
        <v>Hotărâre de Guvern aprobată</v>
      </c>
      <c r="F442" s="298" t="str">
        <f>'Copy of PAG_2024_compilat_Final'!H94</f>
        <v xml:space="preserve"> 16.01.2024</v>
      </c>
      <c r="G442" s="298" t="str">
        <f>'Copy of PAG_2024_compilat_Final'!I94</f>
        <v xml:space="preserve"> 15.05.2024</v>
      </c>
      <c r="H442" s="298">
        <f>'Copy of PAG_2024_compilat_Final'!M94</f>
        <v>15300</v>
      </c>
      <c r="I442" s="288" t="str">
        <f>'Copy of PAG_2024_compilat_Final'!P94</f>
        <v xml:space="preserve"> 90.04</v>
      </c>
      <c r="J442" s="288" t="str">
        <f>'Copy of PAG_2024_compilat_Final'!Q94</f>
        <v>Ministerul Muncii și Protecției Sociale</v>
      </c>
      <c r="K442" s="288"/>
      <c r="L442" s="288" t="str">
        <f>'Copy of PAG_2024_compilat_Final'!S94</f>
        <v>Secretar de stat, domeniul asistenței sociale, Cușca Vasile</v>
      </c>
      <c r="M442" s="288" t="str">
        <f>'Copy of PAG_2024_compilat_Final'!T94</f>
        <v>Direcția politici de asistență socială a familiilor cu venituri mici și vârstnicilor</v>
      </c>
      <c r="N442" s="288" t="str">
        <f>'Copy of PAG_2024_compilat_Final'!U94</f>
        <v>SND OS 6.1; PAG, cap. IV/Muncă și protecție socială, alin. 3</v>
      </c>
      <c r="O442" s="288" t="str">
        <f>'Copy of PAG_2024_compilat_Final'!V94</f>
        <v>Alexandru Gamanjii, Direcția coordonare politici publice și integrare europeană, Tel. 022 804 409</v>
      </c>
    </row>
    <row r="443" spans="1:15" s="293" customFormat="1" ht="114.75">
      <c r="A443" s="287">
        <v>425</v>
      </c>
      <c r="B443" s="287" t="str">
        <f>'Copy of PAG_2024_compilat_Final'!D95</f>
        <v>[UE] Aprobarea hotărârii de Guvern cu privire la modificarea Regulamentului cu privire la modul de evidență și distribuire a biletelor de reabilitare/recuperare acordate pensionarilor și beneficiarilor de alocații sociale de stat, aprobat prin Hotărârea de Guvern nr.372/2010</v>
      </c>
      <c r="C443" s="287" t="str">
        <f>'Copy of PAG_2024_compilat_Final'!E95</f>
        <v>European Social Charter:
 Art. 14 The right to benefit from social welfare services (parțial)
 Art. 23 – The right of elderly persons to social protection (parțial)
 Art. 30 – The right to protection against poverty and social exclusion (parțial);  Parțial: 32021R1057 - Regulation (EU) 2021/1057 of the European Parliament and of the Council of 24 June 2021 establishing the European Social Fund Plus (ESF+) and repealing Regulation (EU) No 1296/2013; Parțial: 31992H0441 92/441/EEC: Council Recommendation of 24 June 1992 on common criteria concerning sufficient resources and social assistance in social protection systems</v>
      </c>
      <c r="D443" s="287" t="str">
        <f>'Copy of PAG_2024_compilat_Final'!F95</f>
        <v>Protecția socială a persoanelor în etate; Creșterea calității serviciilor sociale</v>
      </c>
      <c r="E443" s="287" t="str">
        <f>'Copy of PAG_2024_compilat_Final'!G95</f>
        <v>Hotărâre de Guvern aprobată</v>
      </c>
      <c r="F443" s="298" t="str">
        <f>'Copy of PAG_2024_compilat_Final'!H95</f>
        <v xml:space="preserve"> 16.01.2024</v>
      </c>
      <c r="G443" s="298" t="str">
        <f>'Copy of PAG_2024_compilat_Final'!I95</f>
        <v xml:space="preserve"> 27.11.2024</v>
      </c>
      <c r="H443" s="298">
        <f>'Copy of PAG_2024_compilat_Final'!M95</f>
        <v>12240</v>
      </c>
      <c r="I443" s="288" t="str">
        <f>'Copy of PAG_2024_compilat_Final'!P95</f>
        <v xml:space="preserve"> 90.04</v>
      </c>
      <c r="J443" s="288" t="str">
        <f>'Copy of PAG_2024_compilat_Final'!Q95</f>
        <v>Ministerul Muncii și Protecției Sociale</v>
      </c>
      <c r="K443" s="288"/>
      <c r="L443" s="288" t="str">
        <f>'Copy of PAG_2024_compilat_Final'!S95</f>
        <v>Secretar de stat, domeniul asistenței sociale, Cușca Vasile</v>
      </c>
      <c r="M443" s="288" t="str">
        <f>'Copy of PAG_2024_compilat_Final'!T95</f>
        <v>Direcția politici de asistență socială a familiilor cu venituri mici și vârstnicilor</v>
      </c>
      <c r="N443" s="288" t="str">
        <f>'Copy of PAG_2024_compilat_Final'!U95</f>
        <v>SND OS 6.1</v>
      </c>
      <c r="O443" s="288" t="str">
        <f>'Copy of PAG_2024_compilat_Final'!V95</f>
        <v>Alexandru Gamanjii, Direcția coordonare politici publice și integrare europeană, Tel. 022 804 409</v>
      </c>
    </row>
    <row r="444" spans="1:15" s="293" customFormat="1" ht="140.25">
      <c r="A444" s="287">
        <v>426</v>
      </c>
      <c r="B444" s="287" t="str">
        <f>'Copy of PAG_2024_compilat_Final'!D96</f>
        <v>[UE] Aprobarea hotărârii de Guvern privind aprobarea Planului de gestionare a districtului hidrografic Nistru (ciclu II) și privind identificarea  și desemnarea zonelor vulnerabile la nitrați proveniți din surse agricole</v>
      </c>
      <c r="C444" s="287" t="str">
        <f>'Copy of PAG_2024_compilat_Final'!E96</f>
        <v>Transpune:
Directiva 2000/60/CE
a Parlamentului European și a Consiliului din 23 octombrie 2000 de stabilire
a unui cadru de politică comunitară în domeniul apei astfel cum a fost modificată prin Decizia nr. 2455/2001/CE;
Directiva 91/676/CEE 
a Consiliului din 23 decembrie 1991 privind protecția apelor împotriva poluării cu nitrați proveniți din surse agricole</v>
      </c>
      <c r="D444" s="287" t="str">
        <f>'Copy of PAG_2024_compilat_Final'!F96</f>
        <v>Sporirea protecției și îmbunătățirea calității resurselor de apă</v>
      </c>
      <c r="E444" s="287" t="str">
        <f>'Copy of PAG_2024_compilat_Final'!G96</f>
        <v>Hotărâre de Guvern aprobată</v>
      </c>
      <c r="F444" s="298" t="str">
        <f>'Copy of PAG_2024_compilat_Final'!H96</f>
        <v xml:space="preserve"> 13.06.2023</v>
      </c>
      <c r="G444" s="298" t="str">
        <f>'Copy of PAG_2024_compilat_Final'!I96</f>
        <v xml:space="preserve"> 19.06.2024</v>
      </c>
      <c r="H444" s="298">
        <f>'Copy of PAG_2024_compilat_Final'!M96</f>
        <v>3894621.2050000001</v>
      </c>
      <c r="I444" s="288" t="str">
        <f>'Copy of PAG_2024_compilat_Final'!P96</f>
        <v>Proiectul „Sprijin autorităților din RM în gestionarea durabilă a Nistrului” finanțat de  Suedia, implementat de Proiectul „Justiția verde”</v>
      </c>
      <c r="J444" s="288" t="str">
        <f>'Copy of PAG_2024_compilat_Final'!Q96</f>
        <v>Ministerul Mediului</v>
      </c>
      <c r="K444" s="288"/>
      <c r="L444" s="288" t="str">
        <f>'Copy of PAG_2024_compilat_Final'!S96</f>
        <v>Ministru, Iordanov Iordanca-Rodica</v>
      </c>
      <c r="M444" s="288" t="str">
        <f>'Copy of PAG_2024_compilat_Final'!T96</f>
        <v>Direcția politici de management integrat al resurselor de apă, Căsuța Anna, Gratii Victoria</v>
      </c>
      <c r="N444" s="288" t="str">
        <f>'Copy of PAG_2024_compilat_Final'!U96</f>
        <v>Legea apelor nr.272/2011</v>
      </c>
      <c r="O444" s="288" t="str">
        <f>'Copy of PAG_2024_compilat_Final'!V96</f>
        <v>Ghenadie Sîrbu, Direcția analiză, monitorizare și evaluare a politicilor, Tel. 022 204 567</v>
      </c>
    </row>
    <row r="445" spans="1:15" s="293" customFormat="1" ht="76.5">
      <c r="A445" s="287">
        <v>427</v>
      </c>
      <c r="B445" s="287" t="str">
        <f>'Copy of PAG_2024_compilat_Final'!D531</f>
        <v xml:space="preserve">[UE] Modificarea Hotărârii de Guvern nr. 685/2018 pentru aprobarea  Regulamentului cu privire la etichetarea pneurilor  
</v>
      </c>
      <c r="C445" s="287" t="str">
        <f>'Copy of PAG_2024_compilat_Final'!E531</f>
        <v>Regulamentul (UE) 2020/740; PNA, cap. 15. Energie</v>
      </c>
      <c r="D445" s="287" t="str">
        <f>'Copy of PAG_2024_compilat_Final'!F531</f>
        <v>Alinierea cadrului juridic de reglementare care se aplică produselor cu impact energetic, introduse pe piață sau puse în funcțiune</v>
      </c>
      <c r="E445" s="287" t="str">
        <f>'Copy of PAG_2024_compilat_Final'!G531</f>
        <v>Hotărâre de Guvern aprobată</v>
      </c>
      <c r="F445" s="298" t="str">
        <f>'Copy of PAG_2024_compilat_Final'!H531</f>
        <v xml:space="preserve"> 16.04.2024</v>
      </c>
      <c r="G445" s="298" t="str">
        <f>'Copy of PAG_2024_compilat_Final'!I531</f>
        <v xml:space="preserve"> 26.06.2024</v>
      </c>
      <c r="H445" s="298">
        <f>'Copy of PAG_2024_compilat_Final'!M531</f>
        <v>50413</v>
      </c>
      <c r="I445" s="288" t="str">
        <f>'Copy of PAG_2024_compilat_Final'!P531</f>
        <v xml:space="preserve"> 58.01</v>
      </c>
      <c r="J445" s="288" t="str">
        <f>'Copy of PAG_2024_compilat_Final'!Q531</f>
        <v>Ministerul Energiei</v>
      </c>
      <c r="K445" s="288"/>
      <c r="L445" s="288" t="str">
        <f>'Copy of PAG_2024_compilat_Final'!S531</f>
        <v>Secretar de stat, domeniul decarbonizare, surse regenerabile și eficiență energetică, Novac Carolina</v>
      </c>
      <c r="M445" s="288">
        <f>'Copy of PAG_2024_compilat_Final'!T531</f>
        <v>0</v>
      </c>
      <c r="N445" s="288" t="str">
        <f>'Copy of PAG_2024_compilat_Final'!U531</f>
        <v>Tratatul de constituire a Comunității Energetice</v>
      </c>
      <c r="O445" s="288" t="str">
        <f>'Copy of PAG_2024_compilat_Final'!V531</f>
        <v>Zinaida Mardari, Direcția coordonare politici publice și integrare europeană, Tel. 022 250 683</v>
      </c>
    </row>
    <row r="446" spans="1:15" s="293" customFormat="1" ht="63.75">
      <c r="A446" s="287">
        <v>428</v>
      </c>
      <c r="B446" s="287" t="str">
        <f>'Copy of PAG_2024_compilat_Final'!D532</f>
        <v>Aprobarea hotărârii de Guvern privind ratificarea Acordului de consultanță privind dezvoltarea aeroportului</v>
      </c>
      <c r="C446" s="287"/>
      <c r="D446" s="287" t="str">
        <f>'Copy of PAG_2024_compilat_Final'!F532</f>
        <v>Modernizarea aeroportului</v>
      </c>
      <c r="E446" s="287" t="str">
        <f>'Copy of PAG_2024_compilat_Final'!G532</f>
        <v>Hotărâre de Guvern aprobată</v>
      </c>
      <c r="F446" s="298" t="str">
        <f>'Copy of PAG_2024_compilat_Final'!H532</f>
        <v xml:space="preserve"> 24.04.2024</v>
      </c>
      <c r="G446" s="298" t="str">
        <f>'Copy of PAG_2024_compilat_Final'!I532</f>
        <v xml:space="preserve"> 22.05.2024</v>
      </c>
      <c r="H446" s="298">
        <f>'Copy of PAG_2024_compilat_Final'!M532</f>
        <v>3672</v>
      </c>
      <c r="I446" s="288" t="str">
        <f>'Copy of PAG_2024_compilat_Final'!P532</f>
        <v xml:space="preserve"> 64.06</v>
      </c>
      <c r="J446" s="288" t="str">
        <f>'Copy of PAG_2024_compilat_Final'!Q532</f>
        <v>Ministerul Infrastructurii și Dezvoltării Regionale</v>
      </c>
      <c r="K446" s="288"/>
      <c r="L446" s="288" t="str">
        <f>'Copy of PAG_2024_compilat_Final'!S532</f>
        <v>Secretar de stat, domeniul transport, Păscăluță Mircea</v>
      </c>
      <c r="M446" s="288" t="str">
        <f>'Copy of PAG_2024_compilat_Final'!T532</f>
        <v>Serviciul politici în domeniul transportului aerian</v>
      </c>
      <c r="N446" s="288">
        <f>'Copy of PAG_2024_compilat_Final'!U532</f>
        <v>0</v>
      </c>
      <c r="O446" s="288" t="str">
        <f>'Copy of PAG_2024_compilat_Final'!V532</f>
        <v>Larisa Sorocovici, Direcția coordonarea politicilor publice și integrare europeană, Tel. 022 250 609</v>
      </c>
    </row>
    <row r="447" spans="1:15" s="293" customFormat="1" ht="102">
      <c r="A447" s="287">
        <v>429</v>
      </c>
      <c r="B447" s="287" t="str">
        <f>'Copy of PAG_2024_compilat_Final'!D533</f>
        <v>Aprobarea hotărârii de Guvern cu privire la aprobarea Programului de promovare a economiei verzi și circulare pentru perioada 2024-2028</v>
      </c>
      <c r="C447" s="287"/>
      <c r="D447" s="287" t="str">
        <f>'Copy of PAG_2024_compilat_Final'!F533</f>
        <v>Crearea un mediu propice dezvoltării durabile, generând prosperitate economică, îmbunătățirea calității vieții cetățenilor și asigurarea conservării mediului înconjurător pentru generațiile viitoare</v>
      </c>
      <c r="E447" s="287" t="str">
        <f>'Copy of PAG_2024_compilat_Final'!G533</f>
        <v>Hotărâre de Guvern aprobată</v>
      </c>
      <c r="F447" s="298" t="str">
        <f>'Copy of PAG_2024_compilat_Final'!H533</f>
        <v xml:space="preserve"> 25.04.2023</v>
      </c>
      <c r="G447" s="298" t="str">
        <f>'Copy of PAG_2024_compilat_Final'!I533</f>
        <v xml:space="preserve"> 28.02.2024</v>
      </c>
      <c r="H447" s="298">
        <f>'Copy of PAG_2024_compilat_Final'!M533</f>
        <v>450000</v>
      </c>
      <c r="I447" s="288" t="str">
        <f>'Copy of PAG_2024_compilat_Final'!P533</f>
        <v>Proiectul Uniunea Europeană pentru mediu / EU4Environment</v>
      </c>
      <c r="J447" s="288" t="str">
        <f>'Copy of PAG_2024_compilat_Final'!Q533</f>
        <v>Ministerul Mediului</v>
      </c>
      <c r="K447" s="288"/>
      <c r="L447" s="288" t="str">
        <f>'Copy of PAG_2024_compilat_Final'!S533</f>
        <v>Secretar de stat, domeniul economie circulară și instrumente economice</v>
      </c>
      <c r="M447" s="288">
        <f>'Copy of PAG_2024_compilat_Final'!T533</f>
        <v>0</v>
      </c>
      <c r="N447" s="288" t="str">
        <f>'Copy of PAG_2024_compilat_Final'!U533</f>
        <v>SND 10.4 Tranziția activă spre economia verde și circulară</v>
      </c>
      <c r="O447" s="288" t="str">
        <f>'Copy of PAG_2024_compilat_Final'!V533</f>
        <v>Ghenadie Sîrbu, Direcția analiză, monitorizare și evaluare a politicilor, Tel. 022 204 567</v>
      </c>
    </row>
    <row r="448" spans="1:15" s="293" customFormat="1" ht="76.5">
      <c r="A448" s="287">
        <v>430</v>
      </c>
      <c r="B448" s="287" t="str">
        <f>'Copy of PAG_2024_compilat_Final'!D534</f>
        <v>Aprobarea proiectului de lege privind sistemul de taxe pentru utilizarea resurselor naturale, a plăților pentru poluarea mediului</v>
      </c>
      <c r="C448" s="287"/>
      <c r="D448" s="287" t="str">
        <f>'Copy of PAG_2024_compilat_Final'!F534</f>
        <v>Actualizarea cadrului legislativ privind taxele de mediu, ajustat la cadrul normativ în vigoare, conform abordărilor și cerințelor UE</v>
      </c>
      <c r="E448" s="287" t="str">
        <f>'Copy of PAG_2024_compilat_Final'!G534</f>
        <v>Proiect de lege aprobat de Guvern și transmis Parlamentului</v>
      </c>
      <c r="F448" s="298" t="str">
        <f>'Copy of PAG_2024_compilat_Final'!H534</f>
        <v xml:space="preserve"> 15.01.2024</v>
      </c>
      <c r="G448" s="298" t="str">
        <f>'Copy of PAG_2024_compilat_Final'!I534</f>
        <v xml:space="preserve"> 24.04.2024</v>
      </c>
      <c r="H448" s="298">
        <f>'Copy of PAG_2024_compilat_Final'!M534</f>
        <v>600000</v>
      </c>
      <c r="I448" s="288" t="str">
        <f>'Copy of PAG_2024_compilat_Final'!P534</f>
        <v>Proiectul Uniunea Europeană pentru mediu / EU4Environment</v>
      </c>
      <c r="J448" s="288" t="str">
        <f>'Copy of PAG_2024_compilat_Final'!Q534</f>
        <v>Ministerul Mediului</v>
      </c>
      <c r="K448" s="288"/>
      <c r="L448" s="288" t="str">
        <f>'Copy of PAG_2024_compilat_Final'!S534</f>
        <v>Secretar de stat, domeniul economie circulară și instrumente economice</v>
      </c>
      <c r="M448" s="288">
        <f>'Copy of PAG_2024_compilat_Final'!T534</f>
        <v>0</v>
      </c>
      <c r="N448" s="288" t="str">
        <f>'Copy of PAG_2024_compilat_Final'!U534</f>
        <v>SND 5.23. Politici şi management în domeniul protecției mediului.</v>
      </c>
      <c r="O448" s="288" t="str">
        <f>'Copy of PAG_2024_compilat_Final'!V534</f>
        <v>Ghenadie Sîrbu, Direcția analiză, monitorizare și evaluare a politicilor, Tel. 022 204 567</v>
      </c>
    </row>
    <row r="449" spans="1:15" s="293" customFormat="1" ht="63.75">
      <c r="A449" s="287">
        <v>431</v>
      </c>
      <c r="B449" s="287" t="str">
        <f>'Copy of PAG_2024_compilat_Final'!D535</f>
        <v>Aprobarea hotărârii de Guvern cu privire la actualizarea metodologiilor de evaluare a prejudiciului adus mediului de la activitățile economice</v>
      </c>
      <c r="C449" s="287"/>
      <c r="D449" s="287" t="str">
        <f>'Copy of PAG_2024_compilat_Final'!F535</f>
        <v>Calcularea justă a prejudiciilor aduse mediului</v>
      </c>
      <c r="E449" s="287" t="str">
        <f>'Copy of PAG_2024_compilat_Final'!G535</f>
        <v>Hotărâre de Guvern aprobată</v>
      </c>
      <c r="F449" s="287" t="str">
        <f>'Copy of PAG_2024_compilat_Final'!H535</f>
        <v xml:space="preserve"> 15.01.2024</v>
      </c>
      <c r="G449" s="287" t="str">
        <f>'Copy of PAG_2024_compilat_Final'!I535</f>
        <v xml:space="preserve"> 27.03.2024</v>
      </c>
      <c r="H449" s="287">
        <f>'Copy of PAG_2024_compilat_Final'!M535</f>
        <v>195000</v>
      </c>
      <c r="I449" s="287" t="str">
        <f>'Copy of PAG_2024_compilat_Final'!P535</f>
        <v>Guvernul Suediei, proiectul ,,Justiție Verde”</v>
      </c>
      <c r="J449" s="287" t="str">
        <f>'Copy of PAG_2024_compilat_Final'!Q535</f>
        <v>Ministerul Mediului</v>
      </c>
      <c r="K449" s="287"/>
      <c r="L449" s="287" t="str">
        <f>'Copy of PAG_2024_compilat_Final'!S535</f>
        <v>Secretar de stat, domeniul economie circulară și instrumente economice</v>
      </c>
      <c r="M449" s="287">
        <f>'Copy of PAG_2024_compilat_Final'!T535</f>
        <v>0</v>
      </c>
      <c r="N449" s="287" t="str">
        <f>'Copy of PAG_2024_compilat_Final'!U535</f>
        <v>SND 5.23. Politici şi management în domeniul protecției mediului.</v>
      </c>
      <c r="O449" s="288" t="str">
        <f>'Copy of PAG_2024_compilat_Final'!V535</f>
        <v>Ghenadie Sîrbu, Direcția analiză, monitorizare și evaluare a politicilor, Tel. 022 204 567</v>
      </c>
    </row>
    <row r="450" spans="1:15" s="293" customFormat="1" ht="51">
      <c r="A450" s="320"/>
      <c r="B450" s="287" t="str">
        <f>'Copy of PAG_2024_compilat_Final'!D537</f>
        <v>[UE] Modificarea unor acte normative (cerințe minime în securitate și sănătate în muncă)</v>
      </c>
      <c r="C450" s="287"/>
      <c r="D450" s="287" t="str">
        <f>'Copy of PAG_2024_compilat_Final'!F537</f>
        <v>Alinierea la politicile UE în domeniul securității și sănătății în muncă</v>
      </c>
      <c r="E450" s="287" t="str">
        <f>'Copy of PAG_2024_compilat_Final'!G537</f>
        <v>Hotărâre de Guvern aprobată</v>
      </c>
      <c r="F450" s="287" t="str">
        <f>'Copy of PAG_2024_compilat_Final'!H537</f>
        <v xml:space="preserve"> 14.08.2024</v>
      </c>
      <c r="G450" s="287" t="str">
        <f>'Copy of PAG_2024_compilat_Final'!I537</f>
        <v xml:space="preserve"> 11.12.2024</v>
      </c>
      <c r="H450" s="287">
        <f>'Copy of PAG_2024_compilat_Final'!K537</f>
        <v>7650</v>
      </c>
      <c r="I450" s="287">
        <f>'Copy of PAG_2024_compilat_Final'!P537</f>
        <v>90.01</v>
      </c>
      <c r="J450" s="287" t="str">
        <f>'Copy of PAG_2024_compilat_Final'!Q537</f>
        <v>Ministerul Muncii și Protecției Sociale</v>
      </c>
      <c r="K450" s="287"/>
      <c r="L450" s="287" t="str">
        <f>'Copy of PAG_2024_compilat_Final'!S537</f>
        <v>Secretar de stat, domeniul relațiilor de muncă și asigurărilor sociale, Ajder Corina</v>
      </c>
      <c r="M450" s="287"/>
      <c r="N450" s="287" t="str">
        <f>'Copy of PAG_2024_compilat_Final'!U537</f>
        <v>PNA, cap. 19 Politica socială și ocuparea forței de muncă</v>
      </c>
      <c r="O450" s="321"/>
    </row>
    <row r="451" spans="1:15" s="293" customFormat="1" ht="140.25">
      <c r="A451" s="320"/>
      <c r="B451" s="287" t="str">
        <f>'Copy of PAG_2024_compilat_Final'!D538</f>
        <v>[UE] Modificarea Hotărârii de Guvern nr.603/2011 privind cerințele minime de securitate și sănătate pentru folosirea de către lucrători a echipamentului de muncă la locul de muncă</v>
      </c>
      <c r="C451" s="287"/>
      <c r="D451" s="287" t="str">
        <f>'Copy of PAG_2024_compilat_Final'!F538</f>
        <v>Stabilirea cerințelor de proiectare și fabricare a echipamentelor individuale de protecție (EIP) pe piața UE, pentru a garanta protecția sănătății și a securității utilizatorilor și a institui norme referitoare la libera circulație a acestor echipamente în UE</v>
      </c>
      <c r="E451" s="287" t="str">
        <f>'Copy of PAG_2024_compilat_Final'!G538</f>
        <v>Hotărâre de Guvern aprobată</v>
      </c>
      <c r="F451" s="287" t="str">
        <f>'Copy of PAG_2024_compilat_Final'!H538</f>
        <v xml:space="preserve"> 15.08.2024</v>
      </c>
      <c r="G451" s="287" t="str">
        <f>'Copy of PAG_2024_compilat_Final'!I538</f>
        <v xml:space="preserve"> 18.12.2024</v>
      </c>
      <c r="H451" s="287">
        <f>'Copy of PAG_2024_compilat_Final'!K538</f>
        <v>15300</v>
      </c>
      <c r="I451" s="287">
        <f>'Copy of PAG_2024_compilat_Final'!P538</f>
        <v>90.01</v>
      </c>
      <c r="J451" s="287" t="str">
        <f>'Copy of PAG_2024_compilat_Final'!Q538</f>
        <v>Ministerul Muncii și Protecției Sociale</v>
      </c>
      <c r="K451" s="287" t="str">
        <f>'Copy of PAG_2024_compilat_Final'!R538</f>
        <v>Confederația Națională a Patronatelor din Moldova; Confederația Națională a Sindicatelor din Moldova</v>
      </c>
      <c r="L451" s="287" t="str">
        <f>'Copy of PAG_2024_compilat_Final'!S538</f>
        <v>Secretar de stat, domeniul relațiilor de muncă și asigurărilor sociale, Ajder Corina</v>
      </c>
      <c r="M451" s="287"/>
      <c r="N451" s="287" t="str">
        <f>'Copy of PAG_2024_compilat_Final'!U538</f>
        <v>PNA, cap. 19 Politica socială și ocuparea forței de muncă</v>
      </c>
      <c r="O451" s="321"/>
    </row>
    <row r="452" spans="1:15" s="293" customFormat="1" ht="51">
      <c r="A452" s="320"/>
      <c r="B452" s="287" t="str">
        <f>'Copy of PAG_2024_compilat_Final'!D539</f>
        <v>[UE] Modificarea unor acte normative (cerințe minime în securitate și sănătate în muncă a lucrătorilor independenți)</v>
      </c>
      <c r="C452" s="287"/>
      <c r="D452" s="287" t="str">
        <f>'Copy of PAG_2024_compilat_Final'!F539</f>
        <v>Alinierea la Recomandarea Consiliului din 18 februarie 2003</v>
      </c>
      <c r="E452" s="287" t="str">
        <f>'Copy of PAG_2024_compilat_Final'!G539</f>
        <v>Hotărâre de Guvern aprobată</v>
      </c>
      <c r="F452" s="287" t="str">
        <f>'Copy of PAG_2024_compilat_Final'!H539</f>
        <v xml:space="preserve"> 10.04.2024</v>
      </c>
      <c r="G452" s="287" t="str">
        <f>'Copy of PAG_2024_compilat_Final'!I539</f>
        <v xml:space="preserve"> 11.09.2024</v>
      </c>
      <c r="H452" s="287">
        <f>'Copy of PAG_2024_compilat_Final'!K539</f>
        <v>7650</v>
      </c>
      <c r="I452" s="287">
        <f>'Copy of PAG_2024_compilat_Final'!P539</f>
        <v>90.01</v>
      </c>
      <c r="J452" s="287" t="str">
        <f>'Copy of PAG_2024_compilat_Final'!Q539</f>
        <v>Ministerul Muncii și Protecției Sociale</v>
      </c>
      <c r="K452" s="287"/>
      <c r="L452" s="287" t="str">
        <f>'Copy of PAG_2024_compilat_Final'!S539</f>
        <v>Secretar de stat, domeniul relațiilor de muncă și asigurărilor sociale, Ajder Corina</v>
      </c>
      <c r="M452" s="287"/>
      <c r="N452" s="287" t="str">
        <f>'Copy of PAG_2024_compilat_Final'!U539</f>
        <v>PNA, cap. 19 Politica socială și ocuparea forței de muncă</v>
      </c>
      <c r="O452" s="321"/>
    </row>
    <row r="453" spans="1:15" s="293" customFormat="1" ht="51">
      <c r="A453" s="320"/>
      <c r="B453" s="287" t="str">
        <f>'Copy of PAG_2024_compilat_Final'!D540</f>
        <v>[UE] Aprobarea hotărârii de Guvern privind principiile și modul de organizare a sistemelor de protecție socială</v>
      </c>
      <c r="C453" s="287"/>
      <c r="D453" s="287" t="str">
        <f>'Copy of PAG_2024_compilat_Final'!F540</f>
        <v>Alinierea la recomandarea Consiliului 92/442/CEE</v>
      </c>
      <c r="E453" s="287" t="str">
        <f>'Copy of PAG_2024_compilat_Final'!G540</f>
        <v>Hotărâre de Guvern aprobată</v>
      </c>
      <c r="F453" s="287" t="str">
        <f>'Copy of PAG_2024_compilat_Final'!H540</f>
        <v xml:space="preserve"> 17.09.2024</v>
      </c>
      <c r="G453" s="287" t="str">
        <f>'Copy of PAG_2024_compilat_Final'!I540</f>
        <v xml:space="preserve"> 18.12.2024</v>
      </c>
      <c r="H453" s="287">
        <f>'Copy of PAG_2024_compilat_Final'!K540</f>
        <v>15300</v>
      </c>
      <c r="I453" s="287">
        <f>'Copy of PAG_2024_compilat_Final'!P540</f>
        <v>90.04</v>
      </c>
      <c r="J453" s="287" t="str">
        <f>'Copy of PAG_2024_compilat_Final'!Q540</f>
        <v>Ministerul Muncii și Protecției Sociale</v>
      </c>
      <c r="K453" s="287"/>
      <c r="L453" s="287" t="str">
        <f>'Copy of PAG_2024_compilat_Final'!S540</f>
        <v>Secretar de stat, domeniul relațiilor de muncă și asigurărilor sociale, Ajder Corina</v>
      </c>
      <c r="M453" s="287"/>
      <c r="N453" s="287" t="str">
        <f>'Copy of PAG_2024_compilat_Final'!U540</f>
        <v>PNA, cap. 2 Libera circulație a lucrătorilor</v>
      </c>
      <c r="O453" s="321"/>
    </row>
    <row r="454" spans="1:15" s="293" customFormat="1" ht="102">
      <c r="A454" s="320"/>
      <c r="B454" s="287" t="str">
        <f>'Copy of PAG_2024_compilat_Final'!D541</f>
        <v>[UE] Modificarea Codului Muncii al Republicii Moldova nr.154/2003 [3]</v>
      </c>
      <c r="C454" s="287"/>
      <c r="D454" s="287" t="str">
        <f>'Copy of PAG_2024_compilat_Final'!F541</f>
        <v>Îmbunătățirea condițiilor de muncă prin promovarea unor forme mai transparente și mai previzibile de muncă, asigurându-se în același timp adaptabilitatea pieței muncii</v>
      </c>
      <c r="E454" s="287" t="str">
        <f>'Copy of PAG_2024_compilat_Final'!G541</f>
        <v>Proiect de lege aprobat de Guvern și transmis Parlamentului</v>
      </c>
      <c r="F454" s="287" t="str">
        <f>'Copy of PAG_2024_compilat_Final'!H541</f>
        <v xml:space="preserve"> 10.11.2023</v>
      </c>
      <c r="G454" s="287" t="str">
        <f>'Copy of PAG_2024_compilat_Final'!I541</f>
        <v xml:space="preserve"> 17.01.2024</v>
      </c>
      <c r="H454" s="287">
        <f>'Copy of PAG_2024_compilat_Final'!K541</f>
        <v>7650</v>
      </c>
      <c r="I454" s="287">
        <f>'Copy of PAG_2024_compilat_Final'!P541</f>
        <v>90.01</v>
      </c>
      <c r="J454" s="287" t="str">
        <f>'Copy of PAG_2024_compilat_Final'!Q541</f>
        <v>Ministerul Muncii și Protecției Sociale</v>
      </c>
      <c r="K454" s="287"/>
      <c r="L454" s="287" t="str">
        <f>'Copy of PAG_2024_compilat_Final'!S541</f>
        <v>Secretar de stat, domeniul relațiilor de muncă și asigurărilor sociale, Ajder Corina</v>
      </c>
      <c r="M454" s="287"/>
      <c r="N454" s="287" t="str">
        <f>'Copy of PAG_2024_compilat_Final'!U541</f>
        <v>PNA, cap. 19 Politica socială și ocuparea forței de muncă</v>
      </c>
      <c r="O454" s="321"/>
    </row>
    <row r="455" spans="1:15" s="293" customFormat="1" ht="216.75">
      <c r="A455" s="320"/>
      <c r="B455" s="287" t="str">
        <f>'Copy of PAG_2024_compilat_Final'!D542</f>
        <v>[UE] Modificarea unor acte normative (asigurarea protecției juridice a salariaților în cazul insolvenței angajatorului)</v>
      </c>
      <c r="C455" s="287"/>
      <c r="D455" s="287" t="str">
        <f>'Copy of PAG_2024_compilat_Final'!F542</f>
        <v>Asigurarea unui grad minim de protecție a lucrătorilor salariați în cazul insolvenței angajatorului pentru a garanta plata creanțelor lor salariale neachitate și a contribuțiilor de asigurări sociale</v>
      </c>
      <c r="E455" s="287" t="str">
        <f>'Copy of PAG_2024_compilat_Final'!G542</f>
        <v>Proiect de lege aprobat de Guvern și transmis Parlamentului</v>
      </c>
      <c r="F455" s="287" t="str">
        <f>'Copy of PAG_2024_compilat_Final'!H542</f>
        <v xml:space="preserve"> 30.05.2023</v>
      </c>
      <c r="G455" s="287" t="str">
        <f>'Copy of PAG_2024_compilat_Final'!I542</f>
        <v xml:space="preserve"> 09.10.2024</v>
      </c>
      <c r="H455" s="287">
        <f>'Copy of PAG_2024_compilat_Final'!K542</f>
        <v>15300</v>
      </c>
      <c r="I455" s="287">
        <f>'Copy of PAG_2024_compilat_Final'!P542</f>
        <v>90.01</v>
      </c>
      <c r="J455" s="287" t="str">
        <f>'Copy of PAG_2024_compilat_Final'!Q542</f>
        <v>Ministerul Muncii și Protecției Sociale</v>
      </c>
      <c r="K455" s="287" t="str">
        <f>'Copy of PAG_2024_compilat_Final'!R542</f>
        <v>Ministerul Dezvoltării Economice și Digitalizării; Ministerul Finanțelor; Confederația Națională a Patronatelor din Moldova; Confederația Națională a Sindicatelor din Moldova; Organizația Internațională a Muncii</v>
      </c>
      <c r="L455" s="287" t="str">
        <f>'Copy of PAG_2024_compilat_Final'!S542</f>
        <v>Secretar de stat, domeniul relațiilor de muncă și asigurărilor sociale, Ajder Corina</v>
      </c>
      <c r="M455" s="287"/>
      <c r="N455" s="287" t="str">
        <f>'Copy of PAG_2024_compilat_Final'!U542</f>
        <v>PNA, cap. 19 Politica socială și ocuparea forței de muncă</v>
      </c>
      <c r="O455" s="321"/>
    </row>
    <row r="456" spans="1:15" s="293" customFormat="1" ht="63.75">
      <c r="A456" s="320"/>
      <c r="B456" s="287" t="str">
        <f>'Copy of PAG_2024_compilat_Final'!D543</f>
        <v>[UE] Modificarea Codului Muncii al Republicii Moldova nr.154/2003 [2]</v>
      </c>
      <c r="C456" s="287"/>
      <c r="D456" s="287" t="str">
        <f>'Copy of PAG_2024_compilat_Final'!F543</f>
        <v>Stabilirea cerințelor pentru organizarea timpului de muncă și de odihnă</v>
      </c>
      <c r="E456" s="287" t="str">
        <f>'Copy of PAG_2024_compilat_Final'!G543</f>
        <v>Proiect de lege aprobat de Guvern și transmis Parlamentului</v>
      </c>
      <c r="F456" s="287" t="str">
        <f>'Copy of PAG_2024_compilat_Final'!H543</f>
        <v xml:space="preserve"> 10.11.2023</v>
      </c>
      <c r="G456" s="287" t="str">
        <f>'Copy of PAG_2024_compilat_Final'!I543</f>
        <v xml:space="preserve"> 10.01.2024</v>
      </c>
      <c r="H456" s="287">
        <f>'Copy of PAG_2024_compilat_Final'!K543</f>
        <v>7650</v>
      </c>
      <c r="I456" s="287">
        <f>'Copy of PAG_2024_compilat_Final'!P543</f>
        <v>90.01</v>
      </c>
      <c r="J456" s="287" t="str">
        <f>'Copy of PAG_2024_compilat_Final'!Q543</f>
        <v>Ministerul Muncii și Protecției Sociale</v>
      </c>
      <c r="K456" s="287"/>
      <c r="L456" s="287" t="str">
        <f>'Copy of PAG_2024_compilat_Final'!S543</f>
        <v>Secretar de stat, domeniul relațiilor de muncă și asigurărilor sociale, Ajder Corina</v>
      </c>
      <c r="M456" s="287"/>
      <c r="N456" s="287" t="str">
        <f>'Copy of PAG_2024_compilat_Final'!U543</f>
        <v>PNA, cap. 19 Politica socială și ocuparea forței de muncă</v>
      </c>
      <c r="O456" s="321"/>
    </row>
    <row r="457" spans="1:15" s="293" customFormat="1" ht="76.5">
      <c r="A457" s="320"/>
      <c r="B457" s="287" t="str">
        <f>'Copy of PAG_2024_compilat_Final'!D544</f>
        <v>[UE] Modificarea unor acte normative (punerea în aplicare a politicilor coerente și integrate de prevenire și combatere a hărțuirii sexuale la locul de muncă)</v>
      </c>
      <c r="C457" s="287"/>
      <c r="D457" s="287" t="str">
        <f>'Copy of PAG_2024_compilat_Final'!F544</f>
        <v>Alinierea la Declarația Consiliului din 19 decembrie 1991</v>
      </c>
      <c r="E457" s="287" t="str">
        <f>'Copy of PAG_2024_compilat_Final'!G544</f>
        <v>Proiect de lege aprobat de Guvern și transmis Parlamentului</v>
      </c>
      <c r="F457" s="287" t="str">
        <f>'Copy of PAG_2024_compilat_Final'!H544</f>
        <v xml:space="preserve"> 16.01.2023</v>
      </c>
      <c r="G457" s="287" t="str">
        <f>'Copy of PAG_2024_compilat_Final'!I544</f>
        <v xml:space="preserve"> 12.06.2024</v>
      </c>
      <c r="H457" s="287">
        <f>'Copy of PAG_2024_compilat_Final'!K544</f>
        <v>15300</v>
      </c>
      <c r="I457" s="287">
        <f>'Copy of PAG_2024_compilat_Final'!P544</f>
        <v>90.01</v>
      </c>
      <c r="J457" s="287" t="str">
        <f>'Copy of PAG_2024_compilat_Final'!Q544</f>
        <v>Ministerul Muncii și Protecției Sociale</v>
      </c>
      <c r="K457" s="287">
        <f>'Copy of PAG_2024_compilat_Final'!R544</f>
        <v>0</v>
      </c>
      <c r="L457" s="287" t="str">
        <f>'Copy of PAG_2024_compilat_Final'!S544</f>
        <v>Secretar de stat, domeniul relațiilor de muncă și asigurărilor sociale, Ajder Corina</v>
      </c>
      <c r="M457" s="287"/>
      <c r="N457" s="287" t="str">
        <f>'Copy of PAG_2024_compilat_Final'!U544</f>
        <v>PNA, cap. 19 Politica socială și ocuparea forței de muncă</v>
      </c>
      <c r="O457" s="321"/>
    </row>
    <row r="458" spans="1:15" s="293" customFormat="1" ht="63.75">
      <c r="A458" s="320"/>
      <c r="B458" s="287" t="str">
        <f>'Copy of PAG_2024_compilat_Final'!D545</f>
        <v xml:space="preserve">[UE] Aprobarea hotărârii de Guvern privind modalitățile practice pentru perioada de tranziție pentru schimbul de date prin mijloace electronice </v>
      </c>
      <c r="C458" s="287"/>
      <c r="D458" s="287" t="str">
        <f>'Copy of PAG_2024_compilat_Final'!F545</f>
        <v>Alinierea la politicile UE în domeniul securității sociale</v>
      </c>
      <c r="E458" s="287" t="str">
        <f>'Copy of PAG_2024_compilat_Final'!G545</f>
        <v>Hotărâre de Guvern aprobată</v>
      </c>
      <c r="F458" s="287" t="str">
        <f>'Copy of PAG_2024_compilat_Final'!H545</f>
        <v>03.09.2024</v>
      </c>
      <c r="G458" s="287" t="str">
        <f>'Copy of PAG_2024_compilat_Final'!I545</f>
        <v>18.12.2024</v>
      </c>
      <c r="H458" s="287">
        <f>'Copy of PAG_2024_compilat_Final'!K545</f>
        <v>15300</v>
      </c>
      <c r="I458" s="287">
        <f>'Copy of PAG_2024_compilat_Final'!P545</f>
        <v>90.04</v>
      </c>
      <c r="J458" s="287" t="str">
        <f>'Copy of PAG_2024_compilat_Final'!Q545</f>
        <v>Ministerul Muncii și Protecției Sociale</v>
      </c>
      <c r="K458" s="287"/>
      <c r="L458" s="287" t="str">
        <f>'Copy of PAG_2024_compilat_Final'!S545</f>
        <v>Secretar de stat, domeniul relațiilor de muncă și asigurărilor sociale, Ajder Corina</v>
      </c>
      <c r="M458" s="287"/>
      <c r="N458" s="287" t="str">
        <f>'Copy of PAG_2024_compilat_Final'!U545</f>
        <v>PNA, cap. 2 Libera circulație a lucrătorilor</v>
      </c>
      <c r="O458" s="321"/>
    </row>
    <row r="459" spans="1:15" s="293" customFormat="1" ht="76.5">
      <c r="A459" s="320"/>
      <c r="B459" s="287" t="str">
        <f>'Copy of PAG_2024_compilat_Final'!D546</f>
        <v>[UE] Aprobarea hotărârii de Guvern pentru reglementarea schimbului de informații cu privire la prestațiile sociale între statele membre</v>
      </c>
      <c r="C459" s="287"/>
      <c r="D459" s="287" t="str">
        <f>'Copy of PAG_2024_compilat_Final'!F546</f>
        <v>Armonizarea  cadrului normativ național privind schimbul de informații cu privire la prestațiile sociale între statele membre</v>
      </c>
      <c r="E459" s="287" t="str">
        <f>'Copy of PAG_2024_compilat_Final'!G546</f>
        <v>Hotărâre de Guvern aprobată</v>
      </c>
      <c r="F459" s="287" t="str">
        <f>'Copy of PAG_2024_compilat_Final'!H546</f>
        <v xml:space="preserve"> 20.08.2024</v>
      </c>
      <c r="G459" s="287" t="str">
        <f>'Copy of PAG_2024_compilat_Final'!I546</f>
        <v xml:space="preserve"> 11.12.2024</v>
      </c>
      <c r="H459" s="298">
        <f>'Copy of PAG_2024_compilat_Final'!$M$546</f>
        <v>15300</v>
      </c>
      <c r="I459" s="287">
        <f>'Copy of PAG_2024_compilat_Final'!P546</f>
        <v>90.04</v>
      </c>
      <c r="J459" s="287" t="str">
        <f>'Copy of PAG_2024_compilat_Final'!Q546</f>
        <v>Ministerul Muncii și Protecției Sociale</v>
      </c>
      <c r="K459" s="287" t="str">
        <f>'Copy of PAG_2024_compilat_Final'!R546</f>
        <v>Casa Națională de Asigurări Sociale</v>
      </c>
      <c r="L459" s="287" t="str">
        <f>'Copy of PAG_2024_compilat_Final'!S546</f>
        <v>Secretar de stat, domeniul relațiilor de muncă și asigurărilor sociale, Ajder Corina</v>
      </c>
      <c r="M459" s="287"/>
      <c r="N459" s="287" t="str">
        <f>'Copy of PAG_2024_compilat_Final'!U546</f>
        <v>PNA, cap. 2 Libera circulație a lucrătorilor</v>
      </c>
      <c r="O459" s="321"/>
    </row>
    <row r="460" spans="1:15" s="293" customFormat="1" ht="165.75">
      <c r="A460" s="320"/>
      <c r="B460" s="287" t="str">
        <f>'Copy of PAG_2024_compilat_Final'!D547</f>
        <v>Modificarea Legii nr. 1544/1993 asigurării cu pensii a militarilor și a persoanelor din corpul de comandă și din trupele organelor afacerilor interne</v>
      </c>
      <c r="C460" s="287"/>
      <c r="D460" s="287" t="str">
        <f>'Copy of PAG_2024_compilat_Final'!F547</f>
        <v>Ajustarea termenilor utilizați în Legea nr. 1544/1993 la rigorile cadrului normativ aferent, ținând cont de aprobarea și modificarea Legilor speciale a autorităților care cad sub incidența legii prenotate, inclusiv a Legii nr. 270/2018 privind sistemul unitar de salarizare în sectorul bugetar</v>
      </c>
      <c r="E460" s="287" t="str">
        <f>'Copy of PAG_2024_compilat_Final'!G547</f>
        <v>Hotărâre de Guvern aprobată</v>
      </c>
      <c r="F460" s="287" t="str">
        <f>'Copy of PAG_2024_compilat_Final'!H547</f>
        <v xml:space="preserve"> 29.03.2024</v>
      </c>
      <c r="G460" s="287" t="str">
        <f>'Copy of PAG_2024_compilat_Final'!I547</f>
        <v xml:space="preserve"> 18.12.2024</v>
      </c>
      <c r="H460" s="287">
        <f>'Copy of PAG_2024_compilat_Final'!K547</f>
        <v>30000</v>
      </c>
      <c r="I460" s="287" t="str">
        <f>'Copy of PAG_2024_compilat_Final'!P547</f>
        <v>90.01; 90.18</v>
      </c>
      <c r="J460" s="287" t="str">
        <f>'Copy of PAG_2024_compilat_Final'!Q547</f>
        <v>Ministerul Muncii și Protecției Sociale</v>
      </c>
      <c r="K460" s="287"/>
      <c r="L460" s="287" t="str">
        <f>'Copy of PAG_2024_compilat_Final'!S547</f>
        <v>Secretarul de stat, responsabil de protecția socială a pensionarilor din rândul structurilor de forță</v>
      </c>
      <c r="M460" s="287"/>
      <c r="N460" s="287">
        <f>'Copy of PAG_2024_compilat_Final'!U547</f>
        <v>0</v>
      </c>
      <c r="O460" s="321"/>
    </row>
    <row r="461" spans="1:15" s="293" customFormat="1" ht="102">
      <c r="A461" s="320"/>
      <c r="B461" s="287" t="str">
        <f>'Copy of PAG_2024_compilat_Final'!D548</f>
        <v>Aprobarea hotărârii de Guvern pentru aprobarea Regulamentului cu privire la modul de funcționare și utilizare a Sistemului informațional în domeniul protecției copilului</v>
      </c>
      <c r="C461" s="287"/>
      <c r="D461" s="287" t="str">
        <f>'Copy of PAG_2024_compilat_Final'!F548</f>
        <v>Stabilirea modului de organizare și funcționare a Sistemului Informațional în domeniul protecției copilului</v>
      </c>
      <c r="E461" s="287" t="str">
        <f>'Copy of PAG_2024_compilat_Final'!G548</f>
        <v>Hotărâre de Guvern aprobată</v>
      </c>
      <c r="F461" s="287" t="str">
        <f>'Copy of PAG_2024_compilat_Final'!H548</f>
        <v xml:space="preserve"> 21.06.2023</v>
      </c>
      <c r="G461" s="287" t="str">
        <f>'Copy of PAG_2024_compilat_Final'!I548</f>
        <v xml:space="preserve"> 31.01.2024</v>
      </c>
      <c r="H461" s="287">
        <f>'Copy of PAG_2024_compilat_Final'!K548</f>
        <v>7650</v>
      </c>
      <c r="I461" s="287" t="str">
        <f>'Copy of PAG_2024_compilat_Final'!P548</f>
        <v>90.06</v>
      </c>
      <c r="J461" s="287" t="str">
        <f>'Copy of PAG_2024_compilat_Final'!Q548</f>
        <v>Ministerul Muncii și Protecției Sociale</v>
      </c>
      <c r="K461" s="287" t="str">
        <f>'Copy of PAG_2024_compilat_Final'!R548</f>
        <v>Agenția de Guvernare Electronică; Serviciul Tehnologia Informației și Securitate Cibernetică</v>
      </c>
      <c r="L461" s="287" t="str">
        <f>'Copy of PAG_2024_compilat_Final'!S548</f>
        <v>Secretar de stat, domeniul asistenței sociale, Cușca Vasile</v>
      </c>
      <c r="M461" s="287"/>
      <c r="N461" s="287" t="str">
        <f>'Copy of PAG_2024_compilat_Final'!U548</f>
        <v>PNPC, acțiunea nr. 17; PNA, cap. 23 Reforma Justiției și drepturi fundamentale</v>
      </c>
      <c r="O461" s="321"/>
    </row>
    <row r="462" spans="1:15" s="293" customFormat="1" ht="89.25">
      <c r="A462" s="320"/>
      <c r="B462" s="287" t="str">
        <f>'Copy of PAG_2024_compilat_Final'!D549</f>
        <v>Aprobarea hotărârii de Guvern cu privire la Instrucțiunea privind mecanismul intersectorial de cooperare pentru protecția copiilor  expuși riscului de a comite infracțiuni și a copiilor în conflict cu legea</v>
      </c>
      <c r="C462" s="287"/>
      <c r="D462" s="287" t="str">
        <f>'Copy of PAG_2024_compilat_Final'!$F$549</f>
        <v>Asigurarea unui mecanism de intervenție în cazul copiilor expuși riscului de a comite infracțiuni și a copiilor în conflict cu legea</v>
      </c>
      <c r="E462" s="287" t="str">
        <f>'Copy of PAG_2024_compilat_Final'!G549</f>
        <v>Hotărâre de Guvern aprobată</v>
      </c>
      <c r="F462" s="287" t="str">
        <f>'Copy of PAG_2024_compilat_Final'!H549</f>
        <v xml:space="preserve"> 21.06.2023</v>
      </c>
      <c r="G462" s="287" t="str">
        <f>'Copy of PAG_2024_compilat_Final'!I549</f>
        <v xml:space="preserve"> 26.06.2024</v>
      </c>
      <c r="H462" s="287">
        <f>'Copy of PAG_2024_compilat_Final'!K549</f>
        <v>7650</v>
      </c>
      <c r="I462" s="287" t="str">
        <f>'Copy of PAG_2024_compilat_Final'!P549</f>
        <v>90.06</v>
      </c>
      <c r="J462" s="287" t="str">
        <f>'Copy of PAG_2024_compilat_Final'!Q549</f>
        <v>Ministerul Muncii și Protecției Sociale</v>
      </c>
      <c r="K462" s="287" t="str">
        <f>'Copy of PAG_2024_compilat_Final'!R549</f>
        <v>Ministerul Educației și Cercetării; Ministerul Sănătății; Ministerul Afacerilor Interne</v>
      </c>
      <c r="L462" s="287" t="str">
        <f>'Copy of PAG_2024_compilat_Final'!S549</f>
        <v>Secretar de stat, domeniul asistenței sociale, Cușca Vasile</v>
      </c>
      <c r="M462" s="287"/>
      <c r="N462" s="287" t="str">
        <f>'Copy of PAG_2024_compilat_Final'!U549</f>
        <v>PNPC, acțiunea nr. 8; PNA, cap. 23 Reforma Justiției și drepturi fundamentale</v>
      </c>
      <c r="O462" s="321"/>
    </row>
    <row r="463" spans="1:15" s="293" customFormat="1" ht="63.75">
      <c r="A463" s="320"/>
      <c r="B463" s="287" t="str">
        <f>'Copy of PAG_2024_compilat_Final'!D550</f>
        <v xml:space="preserve">Aprobarea proiectului de Lege pentru reglementarea componentei de egalitate de gen în activitatea sindicatelor </v>
      </c>
      <c r="C463" s="287"/>
      <c r="D463" s="287" t="str">
        <f>'Copy of PAG_2024_compilat_Final'!$F$550</f>
        <v>Promovarea egalității de gen la locul de muncă și în cadrul parteneriatului social</v>
      </c>
      <c r="E463" s="287" t="str">
        <f>'Copy of PAG_2024_compilat_Final'!G550</f>
        <v>Proiect de lege aprobat de Guvern și transmis Parlamentului</v>
      </c>
      <c r="F463" s="287" t="str">
        <f>'Copy of PAG_2024_compilat_Final'!H550</f>
        <v xml:space="preserve"> 15.08.2024</v>
      </c>
      <c r="G463" s="287" t="str">
        <f>'Copy of PAG_2024_compilat_Final'!I550</f>
        <v xml:space="preserve"> 11.12.2024</v>
      </c>
      <c r="H463" s="287">
        <f>'Copy of PAG_2024_compilat_Final'!K550</f>
        <v>15300</v>
      </c>
      <c r="I463" s="287">
        <f>'Copy of PAG_2024_compilat_Final'!P550</f>
        <v>90.01</v>
      </c>
      <c r="J463" s="287" t="str">
        <f>'Copy of PAG_2024_compilat_Final'!Q550</f>
        <v>Ministerul Muncii și Protecției Sociale</v>
      </c>
      <c r="K463" s="287" t="str">
        <f>'Copy of PAG_2024_compilat_Final'!R550</f>
        <v>Confederația Națională a Sindicatelor din Moldova</v>
      </c>
      <c r="L463" s="287" t="str">
        <f>'Copy of PAG_2024_compilat_Final'!S550</f>
        <v>Secretar de stat, domeniul relațiilor de muncă și asigurărilor sociale, Ajder Corina</v>
      </c>
      <c r="M463" s="287"/>
      <c r="N463" s="287" t="str">
        <f>'Copy of PAG_2024_compilat_Final'!U550</f>
        <v>PNA, cap. 19 Politica socială și ocuparea forței de muncă</v>
      </c>
      <c r="O463" s="321"/>
    </row>
    <row r="464" spans="1:15" s="293" customFormat="1" ht="267.75">
      <c r="A464" s="320"/>
      <c r="B464" s="287" t="str">
        <f>'Copy of PAG_2024_compilat_Final'!D551</f>
        <v>Aprobarea hotărârii de Guvern cu privire la aprobarea Programului național pentru combaterea muncii nedeclarate pe anii 2024-2027</v>
      </c>
      <c r="C464" s="287"/>
      <c r="D464" s="287" t="str">
        <f>'Copy of PAG_2024_compilat_Final'!F551</f>
        <v>Diminuarea fenomenului muncii nedeclarate și achitării salariilor în plic</v>
      </c>
      <c r="E464" s="287" t="str">
        <f>'Copy of PAG_2024_compilat_Final'!G551</f>
        <v>Document de politici aprobat</v>
      </c>
      <c r="F464" s="287" t="str">
        <f>'Copy of PAG_2024_compilat_Final'!H551</f>
        <v xml:space="preserve"> 10.11.2023</v>
      </c>
      <c r="G464" s="287" t="str">
        <f>'Copy of PAG_2024_compilat_Final'!I551</f>
        <v xml:space="preserve"> 24.01.2024</v>
      </c>
      <c r="H464" s="287">
        <f>'Copy of PAG_2024_compilat_Final'!K551</f>
        <v>15300</v>
      </c>
      <c r="I464" s="287">
        <f>'Copy of PAG_2024_compilat_Final'!P551</f>
        <v>90.01</v>
      </c>
      <c r="J464" s="287" t="str">
        <f>'Copy of PAG_2024_compilat_Final'!Q551</f>
        <v>Ministerul Muncii și Protecției Sociale</v>
      </c>
      <c r="K464" s="287" t="str">
        <f>'Copy of PAG_2024_compilat_Final'!R551</f>
        <v>Ministerul Dezvoltării Economice și Digitalizării; Ministerul Sănătății; Ministerul Finanțelor; Inspectoratul de Stat a Muncii; Organizația Internațională a Muncii; Confederația Națională a Patronatelor din Moldova; Confederația Națională a Sindicatelor din Moldova</v>
      </c>
      <c r="L464" s="287" t="str">
        <f>'Copy of PAG_2024_compilat_Final'!S551</f>
        <v>Secretar de stat, domeniul relațiilor de muncă și asigurărilor sociale, Ajder Corina</v>
      </c>
      <c r="M464" s="287"/>
      <c r="N464" s="287" t="str">
        <f>'Copy of PAG_2024_compilat_Final'!U551</f>
        <v>PNA, cap. 19 Politica socială și ocuparea forței de muncă</v>
      </c>
      <c r="O464" s="321"/>
    </row>
    <row r="465" spans="1:15" s="68" customFormat="1" ht="15">
      <c r="A465" s="363" t="s">
        <v>1650</v>
      </c>
      <c r="B465" s="363"/>
      <c r="C465" s="363"/>
      <c r="D465" s="363"/>
      <c r="E465" s="363"/>
      <c r="F465" s="363"/>
      <c r="G465" s="363"/>
      <c r="H465" s="363"/>
      <c r="I465" s="363"/>
      <c r="J465" s="363"/>
      <c r="K465" s="363"/>
      <c r="L465" s="363"/>
      <c r="M465" s="363"/>
      <c r="N465" s="363"/>
      <c r="O465" s="364"/>
    </row>
    <row r="466" spans="1:15" s="293" customFormat="1" ht="89.25">
      <c r="A466" s="287">
        <v>432</v>
      </c>
      <c r="B466" s="287" t="str">
        <f>'Copy of PAG_2024_compilat_Final'!D167</f>
        <v>[UE] Aprobarea hotărârii de Guvern cu privire la aprobarea Regulamentului cu privire la educația adulților</v>
      </c>
      <c r="C466" s="287"/>
      <c r="D466" s="287" t="str">
        <f>'Copy of PAG_2024_compilat_Final'!F167</f>
        <v>Definirea clară a rolului diferitor prestatori de servicii educaționale și reglementarea microcertificărilor</v>
      </c>
      <c r="E466" s="287" t="str">
        <f>'Copy of PAG_2024_compilat_Final'!G167</f>
        <v>Hotărâre de Guvern aprobată</v>
      </c>
      <c r="F466" s="298" t="str">
        <f>'Copy of PAG_2024_compilat_Final'!H167</f>
        <v xml:space="preserve"> 25.03.2024 </v>
      </c>
      <c r="G466" s="298" t="str">
        <f>'Copy of PAG_2024_compilat_Final'!I167</f>
        <v xml:space="preserve"> 27.12.2024</v>
      </c>
      <c r="H466" s="298">
        <f>'Copy of PAG_2024_compilat_Final'!M167</f>
        <v>18360</v>
      </c>
      <c r="I466" s="288" t="str">
        <f>'Copy of PAG_2024_compilat_Final'!P167</f>
        <v xml:space="preserve"> 88.12</v>
      </c>
      <c r="J466" s="288" t="str">
        <f>'Copy of PAG_2024_compilat_Final'!Q167</f>
        <v>Ministerul Educației și Cercetării</v>
      </c>
      <c r="K466" s="288"/>
      <c r="L466" s="288" t="str">
        <f>'Copy of PAG_2024_compilat_Final'!S167</f>
        <v>Secretar de stat, domeniile învățământului general, învățării pe tot parcursul veții și relațiilor interetnice, Olaru Valentina</v>
      </c>
      <c r="M466" s="288" t="str">
        <f>'Copy of PAG_2024_compilat_Final'!T167</f>
        <v>Direcția politici în domeniile învățământ general și învățare pe tot parcursul vieții</v>
      </c>
      <c r="N466" s="288" t="str">
        <f>'Copy of PAG_2024_compilat_Final'!U167</f>
        <v xml:space="preserve">Agenda de Asociere UE-RM pentru perioada 2021-2027 (pag. 126 Educație, formare, tineret și sport); SND, Direcția de intervenție 5.26, p.38) </v>
      </c>
      <c r="O466" s="288" t="str">
        <f>'Copy of PAG_2024_compilat_Final'!V167</f>
        <v>Angelina Bezu, șef adjunct Direcția coordonare politici publice și integrare europeană, Tel. 022 232 680</v>
      </c>
    </row>
    <row r="467" spans="1:15" s="293" customFormat="1" ht="165.75">
      <c r="A467" s="287">
        <v>433</v>
      </c>
      <c r="B467" s="287" t="str">
        <f>'Copy of PAG_2024_compilat_Final'!D168</f>
        <v>[UE] Modificarea Hotărârii de Guvern nr.1009/2006 cu privire la cuantumurile burselor, soldele lunare altor forme de ajutoare sociale pentru studenții
din instituțiile de învățământ superior, elevii din instituțiile de învățământ profesional tehnic postsecundar şi postsecundar nonterţiar, profesional tehnic secundar şi persoanele care studiază în învățământul postuniversitar</v>
      </c>
      <c r="C467" s="287" t="str">
        <f>'Copy of PAG_2024_compilat_Final'!E168</f>
        <v>Acordul de Asociere, art. 122 și 123 (c)</v>
      </c>
      <c r="D467" s="287" t="str">
        <f>'Copy of PAG_2024_compilat_Final'!F168</f>
        <v>Asigurarea elevilor și studenților cu burse majorate prin modificarea cuantumului burselor de studii</v>
      </c>
      <c r="E467" s="287" t="str">
        <f>'Copy of PAG_2024_compilat_Final'!G168</f>
        <v>Hotărâre de Guvern aprobată</v>
      </c>
      <c r="F467" s="298" t="str">
        <f>'Copy of PAG_2024_compilat_Final'!H168</f>
        <v xml:space="preserve"> 27.10.2023</v>
      </c>
      <c r="G467" s="298" t="str">
        <f>'Copy of PAG_2024_compilat_Final'!I168</f>
        <v xml:space="preserve"> 31.01.2024</v>
      </c>
      <c r="H467" s="298">
        <f>'Copy of PAG_2024_compilat_Final'!M168</f>
        <v>4590</v>
      </c>
      <c r="I467" s="288" t="str">
        <f>'Copy of PAG_2024_compilat_Final'!P168</f>
        <v xml:space="preserve"> 88.08; 88.09; 88.10</v>
      </c>
      <c r="J467" s="288" t="str">
        <f>'Copy of PAG_2024_compilat_Final'!Q168</f>
        <v>Ministerul Educației și Cercetării</v>
      </c>
      <c r="K467" s="288" t="str">
        <f>'Copy of PAG_2024_compilat_Final'!R168</f>
        <v>Ministerul Finanțelor</v>
      </c>
      <c r="L467" s="288" t="str">
        <f>'Copy of PAG_2024_compilat_Final'!S168</f>
        <v>Secretar de stat, domeniile cercetării și inovării, Cazacu-Țigaie Adriana; Secretar de stat, domeniile învățământului profesional tehnic și cadrul național al calificărilor, Rusu Galina</v>
      </c>
      <c r="M467" s="288" t="str">
        <f>'Copy of PAG_2024_compilat_Final'!T168</f>
        <v>Direcția politici în domeniul învățământului profesional tehnic; Direcția politici în domeniul învățământului superior</v>
      </c>
      <c r="N467" s="288" t="str">
        <f>'Copy of PAG_2024_compilat_Final'!U168</f>
        <v>Codul Educației al Republicii Moldova nr.152/2014, art. 139, lit.g</v>
      </c>
      <c r="O467" s="288" t="str">
        <f>'Copy of PAG_2024_compilat_Final'!V168</f>
        <v>Angelina Bezu, șef adjunct Direcția coordonare politici publice și integrare europeană, Tel. 022 232 680</v>
      </c>
    </row>
    <row r="468" spans="1:15" s="293" customFormat="1" ht="102">
      <c r="A468" s="287">
        <v>434</v>
      </c>
      <c r="B468" s="287" t="str">
        <f>'Copy of PAG_2024_compilat_Final'!D169</f>
        <v>Modificarea Hotărârii de Guvern nr.266/2006 cu privire la alimentarea gratuită a elevilor din sistemul de învățământ profesional tehnic secundar</v>
      </c>
      <c r="C468" s="287"/>
      <c r="D468" s="287" t="str">
        <f>'Copy of PAG_2024_compilat_Final'!F169</f>
        <v xml:space="preserve">Asigurarea alimentației corespunzătoare a elevilor  în  învățământul profesional tehnic secundar prin modificarea cuantumului mijloacelor financiare pentru asigurarea alimentației </v>
      </c>
      <c r="E468" s="287" t="str">
        <f>'Copy of PAG_2024_compilat_Final'!G169</f>
        <v>Hotărâre de Guvern aprobată</v>
      </c>
      <c r="F468" s="298" t="str">
        <f>'Copy of PAG_2024_compilat_Final'!H169</f>
        <v xml:space="preserve"> 27.10.2023</v>
      </c>
      <c r="G468" s="298" t="str">
        <f>'Copy of PAG_2024_compilat_Final'!I169</f>
        <v xml:space="preserve"> 31.01.2024</v>
      </c>
      <c r="H468" s="298">
        <f>'Copy of PAG_2024_compilat_Final'!M169</f>
        <v>4590</v>
      </c>
      <c r="I468" s="288" t="str">
        <f>'Copy of PAG_2024_compilat_Final'!P169</f>
        <v xml:space="preserve"> 88.08</v>
      </c>
      <c r="J468" s="288" t="str">
        <f>'Copy of PAG_2024_compilat_Final'!Q169</f>
        <v>Ministerul Educației și Cercetării</v>
      </c>
      <c r="K468" s="288" t="str">
        <f>'Copy of PAG_2024_compilat_Final'!R169</f>
        <v>Ministerul Finanțelor</v>
      </c>
      <c r="L468" s="288" t="str">
        <f>'Copy of PAG_2024_compilat_Final'!S169</f>
        <v>Secretar de stat, domeniile învățământului profesional tehnic și cadrul național al calificărilor, Rusu Galina</v>
      </c>
      <c r="M468" s="288" t="str">
        <f>'Copy of PAG_2024_compilat_Final'!T169</f>
        <v>Direcția politici în domeniul învățământului profesional tehnic</v>
      </c>
      <c r="N468" s="288" t="str">
        <f>'Copy of PAG_2024_compilat_Final'!U169</f>
        <v>Codul Educației al Republicii Moldova nr.152/2014, art. 136, alin.1, lit.b</v>
      </c>
      <c r="O468" s="288" t="str">
        <f>'Copy of PAG_2024_compilat_Final'!V169</f>
        <v>Angelina Bezu, șef adjunct Direcția coordonare politici publice și integrare europeană, Tel. 022 232 680</v>
      </c>
    </row>
    <row r="469" spans="1:15" s="293" customFormat="1" ht="153">
      <c r="A469" s="287">
        <v>435</v>
      </c>
      <c r="B469" s="287" t="str">
        <f>'Copy of PAG_2024_compilat_Final'!D170</f>
        <v>[UE] Aprobarea hotărârii de Guvern cu privire la planurile (comanda de stat) de pregătire a cadrelor de specialitate pe meserii, specialități în instituțiile de învățământ profesional tehnic pentru anul de studii 2024-2025</v>
      </c>
      <c r="C469" s="287" t="str">
        <f>'Copy of PAG_2024_compilat_Final'!E170</f>
        <v xml:space="preserve">Acordul de Asociere, art. 123 f (promovarea obiectivelor stabilite în cadrul procesului de la Copenhaga privind consolidarea cooperării europene în materie de educație și de formare profesională). 
</v>
      </c>
      <c r="D469" s="287" t="str">
        <f>'Copy of PAG_2024_compilat_Final'!F170</f>
        <v xml:space="preserve">Asigurarea formării profesionale cu cadre calificate
în acord cu necesitățile pieței muncii; Promovarea învățământului dual în cadrul programelor din învățământul profesional tehnic secundar prin majorarea anuală cu 10% a locurilor bugetare din comanda de stat </v>
      </c>
      <c r="E469" s="287" t="str">
        <f>'Copy of PAG_2024_compilat_Final'!G170</f>
        <v>Hotărâre de Guvern aprobată</v>
      </c>
      <c r="F469" s="298" t="str">
        <f>'Copy of PAG_2024_compilat_Final'!H170</f>
        <v xml:space="preserve"> 04.12.2023</v>
      </c>
      <c r="G469" s="298" t="str">
        <f>'Copy of PAG_2024_compilat_Final'!I170</f>
        <v xml:space="preserve"> 17.04.2024</v>
      </c>
      <c r="H469" s="298">
        <f>'Copy of PAG_2024_compilat_Final'!M170</f>
        <v>12240</v>
      </c>
      <c r="I469" s="288" t="str">
        <f>'Copy of PAG_2024_compilat_Final'!P170</f>
        <v xml:space="preserve"> 88.08; 88.09</v>
      </c>
      <c r="J469" s="288" t="str">
        <f>'Copy of PAG_2024_compilat_Final'!Q170</f>
        <v>Ministerul Educației și Cercetării</v>
      </c>
      <c r="K469" s="288" t="str">
        <f>'Copy of PAG_2024_compilat_Final'!R170</f>
        <v>Ministerul Finanțelor; Ministerul Sănătății; Camera de Comerț și Industrie</v>
      </c>
      <c r="L469" s="288" t="str">
        <f>'Copy of PAG_2024_compilat_Final'!S170</f>
        <v>Secretar de stat, domeniile învățământului profesional tehnic și cadrul național al calificărilor, Rusu Galina</v>
      </c>
      <c r="M469" s="288" t="str">
        <f>'Copy of PAG_2024_compilat_Final'!T170</f>
        <v>Direcția politici în domeniul învățământului profesional tehnic</v>
      </c>
      <c r="N469" s="288" t="str">
        <f>'Copy of PAG_2024_compilat_Final'!U170</f>
        <v>Codul Educației al Republicii Moldova nr.152/2014, art. 59</v>
      </c>
      <c r="O469" s="288" t="str">
        <f>'Copy of PAG_2024_compilat_Final'!V170</f>
        <v>Angelina Bezu, șef adjunct Direcția coordonare politici publice și integrare europeană, Tel. 022 232 680</v>
      </c>
    </row>
    <row r="470" spans="1:15" s="293" customFormat="1" ht="89.25">
      <c r="A470" s="287">
        <v>436</v>
      </c>
      <c r="B470" s="287" t="str">
        <f>'Copy of PAG_2024_compilat_Final'!D171</f>
        <v>Aprobarea hotărârii de Guvern cu privire la consolidarea rețelei de instituții de învățământ profesional tehnic</v>
      </c>
      <c r="C470" s="287"/>
      <c r="D470" s="287" t="str">
        <f>'Copy of PAG_2024_compilat_Final'!F171</f>
        <v>Asigurarea unei rețele a instituțiilor de învățământ profesional tehnic consolidate și capabile să ofere servicii de formare profesională în acord cu cerințele pieței muncii</v>
      </c>
      <c r="E470" s="287" t="str">
        <f>'Copy of PAG_2024_compilat_Final'!G171</f>
        <v>Hotărâre de Guvern aprobată</v>
      </c>
      <c r="F470" s="298" t="str">
        <f>'Copy of PAG_2024_compilat_Final'!H171</f>
        <v xml:space="preserve"> 01.02.2024</v>
      </c>
      <c r="G470" s="298" t="str">
        <f>'Copy of PAG_2024_compilat_Final'!I171</f>
        <v xml:space="preserve"> 31.07.2024</v>
      </c>
      <c r="H470" s="298">
        <f>'Copy of PAG_2024_compilat_Final'!M171</f>
        <v>12240</v>
      </c>
      <c r="I470" s="288" t="str">
        <f>'Copy of PAG_2024_compilat_Final'!P171</f>
        <v xml:space="preserve"> 88.08; 88.09</v>
      </c>
      <c r="J470" s="288" t="str">
        <f>'Copy of PAG_2024_compilat_Final'!Q171</f>
        <v>Ministerul Educației și Cercetării</v>
      </c>
      <c r="K470" s="288" t="str">
        <f>'Copy of PAG_2024_compilat_Final'!R171</f>
        <v>Ministerul Finanțelor</v>
      </c>
      <c r="L470" s="288" t="str">
        <f>'Copy of PAG_2024_compilat_Final'!S171</f>
        <v>Secretar de stat, domeniile învățământului profesional tehnic și cadrul național al calificărilor, Rusu Galina</v>
      </c>
      <c r="M470" s="288" t="str">
        <f>'Copy of PAG_2024_compilat_Final'!T171</f>
        <v>Direcția politici în domeniul învățământului profesional tehnic</v>
      </c>
      <c r="N470" s="288" t="str">
        <f>'Copy of PAG_2024_compilat_Final'!U171</f>
        <v xml:space="preserve">Codul Educației al Republicii Moldova nr.152/2014, art. 59  </v>
      </c>
      <c r="O470" s="288" t="str">
        <f>'Copy of PAG_2024_compilat_Final'!V171</f>
        <v>Angelina Bezu, șef adjunct Direcția coordonare politici publice și integrare europeană, Tel. 022 232 680</v>
      </c>
    </row>
    <row r="471" spans="1:15" s="293" customFormat="1" ht="76.5">
      <c r="A471" s="287">
        <v>437</v>
      </c>
      <c r="B471" s="287" t="str">
        <f>'Copy of PAG_2024_compilat_Final'!D172</f>
        <v xml:space="preserve">[UE] Modificarea Hotărârii de Guvern nr.628/2023 cu privire la aprobarea metodologiei de finanțare bugetară a instituțiilor publice de învățământ profesional tehnic </v>
      </c>
      <c r="C471" s="287" t="str">
        <f>'Copy of PAG_2024_compilat_Final'!E172</f>
        <v xml:space="preserve">Acordul de Asociere, art. 123 f promovarea obiectivelor stabilite în cadrul procesului de la Copenhaga privind consolidarea cooperării europene în materie de educație și de formare profesională). </v>
      </c>
      <c r="D471" s="287" t="str">
        <f>'Copy of PAG_2024_compilat_Final'!F172</f>
        <v>Ajustarea denumirii meseriilor/specialităților (urmare a actualizării Hotărârii de Guvern nr.425/2015 și Hotărârii de Guvern nr.853/2015)</v>
      </c>
      <c r="E471" s="287" t="str">
        <f>'Copy of PAG_2024_compilat_Final'!G172</f>
        <v>Hotărâre de Guvern aprobată</v>
      </c>
      <c r="F471" s="298" t="str">
        <f>'Copy of PAG_2024_compilat_Final'!H172</f>
        <v xml:space="preserve"> 01.08.2024</v>
      </c>
      <c r="G471" s="298" t="str">
        <f>'Copy of PAG_2024_compilat_Final'!I172</f>
        <v xml:space="preserve"> 27.11.2024</v>
      </c>
      <c r="H471" s="298">
        <f>'Copy of PAG_2024_compilat_Final'!M172</f>
        <v>12240</v>
      </c>
      <c r="I471" s="288" t="str">
        <f>'Copy of PAG_2024_compilat_Final'!P172</f>
        <v xml:space="preserve"> 88.08; 88.09</v>
      </c>
      <c r="J471" s="288" t="str">
        <f>'Copy of PAG_2024_compilat_Final'!Q172</f>
        <v>Ministerul Educației și Cercetării</v>
      </c>
      <c r="K471" s="288"/>
      <c r="L471" s="288" t="str">
        <f>'Copy of PAG_2024_compilat_Final'!S172</f>
        <v>Secretar de stat, domeniile învățământului profesional tehnic și cadrul național al calificărilor, Rusu Galina</v>
      </c>
      <c r="M471" s="288" t="str">
        <f>'Copy of PAG_2024_compilat_Final'!T172</f>
        <v>Direcția politici în domeniul învățământului profesional tehnic</v>
      </c>
      <c r="N471" s="288" t="str">
        <f>'Copy of PAG_2024_compilat_Final'!U172</f>
        <v xml:space="preserve">Codul Educației al Republicii Moldova nr.152/2014, art. 59  alin (1) și art. 145 alin (5) </v>
      </c>
      <c r="O471" s="288" t="str">
        <f>'Copy of PAG_2024_compilat_Final'!V172</f>
        <v>Angelina Bezu, șef adjunct Direcția coordonare politici publice și integrare europeană, Tel. 022 232 680</v>
      </c>
    </row>
    <row r="472" spans="1:15" s="293" customFormat="1" ht="89.25">
      <c r="A472" s="287"/>
      <c r="B472" s="183" t="str">
        <f>'Copy of PAG_2024_compilat_Final'!D173</f>
        <v>[UE] Aprobarea hotărârii de Guvern privind stabilirea comenzii de stat (plan de admitere) pentru studii superioare de licență și master pentru anul de studii 2024-2025</v>
      </c>
      <c r="C472" s="183"/>
      <c r="D472" s="183" t="str">
        <f>'Copy of PAG_2024_compilat_Final'!F173</f>
        <v xml:space="preserve">Sporirea eficienței și relevanței ofertei educaționale, asigurarea pregătirii cadrelor de specialitate cu finanțare de la bugetul de stat în învățământul superior </v>
      </c>
      <c r="E472" s="183" t="str">
        <f>'Copy of PAG_2024_compilat_Final'!G173</f>
        <v>Hotărâre de Guvern aprobată</v>
      </c>
      <c r="F472" s="183" t="str">
        <f>'Copy of PAG_2024_compilat_Final'!H173</f>
        <v xml:space="preserve"> 09.01.2023</v>
      </c>
      <c r="G472" s="183" t="str">
        <f>'Copy of PAG_2024_compilat_Final'!I173</f>
        <v xml:space="preserve"> 24.04.2024</v>
      </c>
      <c r="H472" s="298">
        <f>'Copy of PAG_2024_compilat_Final'!$M$173</f>
        <v>24480</v>
      </c>
      <c r="I472" s="288" t="str">
        <f>'Copy of PAG_2024_compilat_Final'!P173</f>
        <v xml:space="preserve"> 88.10</v>
      </c>
      <c r="J472" s="288" t="str">
        <f>'Copy of PAG_2024_compilat_Final'!Q173</f>
        <v>Ministerul Educației și Cercetării</v>
      </c>
      <c r="K472" s="288"/>
      <c r="L472" s="288" t="str">
        <f>'Copy of PAG_2024_compilat_Final'!S173</f>
        <v>Secretari de stat, domeniul învățământ superior, Cazacu-Țigaie Adriana</v>
      </c>
      <c r="M472" s="288" t="str">
        <f>'Copy of PAG_2024_compilat_Final'!T173</f>
        <v xml:space="preserve">
Direcția politici în domeniul învățământului superior</v>
      </c>
      <c r="N472" s="288" t="str">
        <f>'Copy of PAG_2024_compilat_Final'!U173</f>
        <v>Recomandarea nr. 1/2022 a Consiliului de Asociere UE-RM, cap. 4 Educație, formare, tineret si sport, acțiunea 1</v>
      </c>
      <c r="O472" s="288"/>
    </row>
    <row r="473" spans="1:15" s="293" customFormat="1" ht="89.25">
      <c r="A473" s="287">
        <v>438</v>
      </c>
      <c r="B473" s="287" t="str">
        <f>'Copy of PAG_2024_compilat_Final'!D174</f>
        <v>[UE] Aprobarea hotărârii de Guvern privind promovarea învățământului dual în cadrul programelor din învățământul superior</v>
      </c>
      <c r="C473" s="287" t="str">
        <f>'Copy of PAG_2024_compilat_Final'!E174</f>
        <v xml:space="preserve">Recomandarea nr. 1/2022 a Consiliului de Asociere UE-RM,( acțiunea: integrarea educației și formării profesionale în școli și a educației și formării profesionale duale, pentru a spori relevanța și capacitatea de inserție profesională) </v>
      </c>
      <c r="D473" s="287" t="str">
        <f>'Copy of PAG_2024_compilat_Final'!F174</f>
        <v>Promovarea unui sistem de formare in învățământul superior orientat pe formarea competențelor profesionale în condiții de muncă.</v>
      </c>
      <c r="E473" s="287" t="str">
        <f>'Copy of PAG_2024_compilat_Final'!G174</f>
        <v>Hotărâre de Guvern aprobată</v>
      </c>
      <c r="F473" s="298" t="str">
        <f>'Copy of PAG_2024_compilat_Final'!H174</f>
        <v xml:space="preserve"> 26.02.2024</v>
      </c>
      <c r="G473" s="298" t="str">
        <f>'Copy of PAG_2024_compilat_Final'!I174</f>
        <v xml:space="preserve"> 27.12.2024</v>
      </c>
      <c r="H473" s="298">
        <f>'Copy of PAG_2024_compilat_Final'!M174</f>
        <v>24480</v>
      </c>
      <c r="I473" s="288" t="str">
        <f>'Copy of PAG_2024_compilat_Final'!P174</f>
        <v xml:space="preserve"> 88.10</v>
      </c>
      <c r="J473" s="288" t="str">
        <f>'Copy of PAG_2024_compilat_Final'!Q174</f>
        <v>Ministerul Educației și Cercetării</v>
      </c>
      <c r="K473" s="288" t="str">
        <f>'Copy of PAG_2024_compilat_Final'!R174</f>
        <v>Ministerul Finanțelor; Ministere care au in subordine universități</v>
      </c>
      <c r="L473" s="288" t="str">
        <f>'Copy of PAG_2024_compilat_Final'!S174</f>
        <v>Secretar de stat, domeniile cercetării și inovării, Cazacu-Țigaie Adriana</v>
      </c>
      <c r="M473" s="288" t="str">
        <f>'Copy of PAG_2024_compilat_Final'!T174</f>
        <v>Direcția politici în domeniul învățământului superior</v>
      </c>
      <c r="N473" s="288" t="str">
        <f>'Copy of PAG_2024_compilat_Final'!U174</f>
        <v>Codul Educației al Republicii Moldova nr.152/2014, art. 89, alin.9</v>
      </c>
      <c r="O473" s="288" t="str">
        <f>'Copy of PAG_2024_compilat_Final'!V174</f>
        <v>Angelina Bezu, șef adjunct Direcția coordonare politici publice și integrare europeană, Tel. 022 232 680</v>
      </c>
    </row>
    <row r="474" spans="1:15" s="293" customFormat="1" ht="140.25">
      <c r="A474" s="287">
        <v>439</v>
      </c>
      <c r="B474" s="287" t="str">
        <f>'Copy of PAG_2024_compilat_Final'!D175</f>
        <v>[UE] Modificarea Hotărârii de Guvern nr.802/2015  pentru aprobarea Regulamentului cu privire la modul de calcul, repartizare, utilizare şi evidenţă a transferurilor cu destinaţie specială pentru susţinerea cadrelor didactice tinere, precum şi pentru modificarea, completarea şi abrogarea unor hotărîri ale Guvernului</v>
      </c>
      <c r="C474" s="287"/>
      <c r="D474" s="287" t="str">
        <f>'Copy of PAG_2024_compilat_Final'!F175</f>
        <v xml:space="preserve">Consolidarea eforturilor pentru atragerea tinerilor specialiști în  sistemul de învățământ general, prin îmbunătățirea condițiilor de muncă și asigurarea unei indemnizații financiare pe parcursul a 5 ani, în contextul deficitului sporit de cadre didactice calificate </v>
      </c>
      <c r="E474" s="287" t="str">
        <f>'Copy of PAG_2024_compilat_Final'!G175</f>
        <v>Hotărâre de Guvern aprobată</v>
      </c>
      <c r="F474" s="298" t="str">
        <f>'Copy of PAG_2024_compilat_Final'!H175</f>
        <v xml:space="preserve"> 27.10.2023</v>
      </c>
      <c r="G474" s="298" t="str">
        <f>'Copy of PAG_2024_compilat_Final'!I175</f>
        <v xml:space="preserve"> 27.03.2024</v>
      </c>
      <c r="H474" s="298">
        <f>'Copy of PAG_2024_compilat_Final'!M175</f>
        <v>24480</v>
      </c>
      <c r="I474" s="288" t="str">
        <f>'Copy of PAG_2024_compilat_Final'!P175</f>
        <v xml:space="preserve"> 88.09; 88.10</v>
      </c>
      <c r="J474" s="288" t="str">
        <f>'Copy of PAG_2024_compilat_Final'!Q175</f>
        <v>Ministerul Educației și Cercetării</v>
      </c>
      <c r="K474" s="288" t="str">
        <f>'Copy of PAG_2024_compilat_Final'!R175</f>
        <v>Ministerul Finanțelor</v>
      </c>
      <c r="L474" s="288" t="str">
        <f>'Copy of PAG_2024_compilat_Final'!S175</f>
        <v>Secretar de stat, domeniile învățământului profesional tehnic și cadrul național al calificărilor, Rusu Galina</v>
      </c>
      <c r="M474" s="288" t="str">
        <f>'Copy of PAG_2024_compilat_Final'!T175</f>
        <v>Direcția politici în domeniul învățământului profesional tehnic</v>
      </c>
      <c r="N474" s="288" t="str">
        <f>'Copy of PAG_2024_compilat_Final'!U175</f>
        <v>Codul Educației al Republicii Moldova nr.152/2014, art. 134, art.54</v>
      </c>
      <c r="O474" s="288" t="str">
        <f>'Copy of PAG_2024_compilat_Final'!V175</f>
        <v>Angelina Bezu, șef adjunct Direcția coordonare politici publice și integrare europeană, Tel. 022 232 680</v>
      </c>
    </row>
    <row r="475" spans="1:15" s="293" customFormat="1" ht="76.5">
      <c r="A475" s="287">
        <v>440</v>
      </c>
      <c r="B475" s="287" t="str">
        <f>'Copy of PAG_2024_compilat_Final'!D176</f>
        <v>[UE] Aprobarea hotărârii de Guvern privind evaluarea organizațiilor din domeniile cercetării și inovării în vederea clasificării acestora pe niveluri de capacitate</v>
      </c>
      <c r="C475" s="287" t="str">
        <f>'Copy of PAG_2024_compilat_Final'!E176</f>
        <v>(UE) Recomandarea nr. 1/2022 a Consiliului de Asociere UE-RM, capitolul 20 Cercetare și Inovare (dezvoltarea organizațiilor de cercetare de înaltă performanță, capabile să devină operatori regionali)</v>
      </c>
      <c r="D475" s="287" t="str">
        <f>'Copy of PAG_2024_compilat_Final'!F176</f>
        <v>Evaluarea organizațiilor din domeniile cercetării și inovării  în vederea clasificării acestora pe niveluri de performanță</v>
      </c>
      <c r="E475" s="287" t="str">
        <f>'Copy of PAG_2024_compilat_Final'!G176</f>
        <v>Hotărâre de Guvern aprobată</v>
      </c>
      <c r="F475" s="298" t="str">
        <f>'Copy of PAG_2024_compilat_Final'!H176</f>
        <v xml:space="preserve"> 04.03.2024</v>
      </c>
      <c r="G475" s="298" t="str">
        <f>'Copy of PAG_2024_compilat_Final'!I176</f>
        <v xml:space="preserve"> 26.06.2024</v>
      </c>
      <c r="H475" s="298">
        <f>'Copy of PAG_2024_compilat_Final'!M176</f>
        <v>12852</v>
      </c>
      <c r="I475" s="288" t="str">
        <f>'Copy of PAG_2024_compilat_Final'!P176</f>
        <v xml:space="preserve"> 08.07; 16.06; 50.07; 51.07; 58.07; 70.07;  80.07
</v>
      </c>
      <c r="J475" s="288" t="str">
        <f>'Copy of PAG_2024_compilat_Final'!Q176</f>
        <v>Ministerul Educației și Cercetării</v>
      </c>
      <c r="K475" s="288" t="str">
        <f>'Copy of PAG_2024_compilat_Final'!R176</f>
        <v>Agenția Națională de Asigurare a Calității în Educație și Cercetare</v>
      </c>
      <c r="L475" s="288" t="str">
        <f>'Copy of PAG_2024_compilat_Final'!S176</f>
        <v>Secretar de stat, domeniile cercetării și inovării, Cazacu-Țigaie Adriana</v>
      </c>
      <c r="M475" s="288" t="str">
        <f>'Copy of PAG_2024_compilat_Final'!T176</f>
        <v>Direcția politici în domeniile cercetării și inovării</v>
      </c>
      <c r="N475" s="288" t="str">
        <f>'Copy of PAG_2024_compilat_Final'!U176</f>
        <v>Codul Educației al Republicii Moldova nr.152/2014, art. 28</v>
      </c>
      <c r="O475" s="288" t="str">
        <f>'Copy of PAG_2024_compilat_Final'!V176</f>
        <v>Angelina Bezu, șef adjunct Direcția coordonare politici publice și integrare europeană, Tel. 022 232 680</v>
      </c>
    </row>
    <row r="476" spans="1:15" s="293" customFormat="1" ht="140.25">
      <c r="A476" s="287">
        <v>441</v>
      </c>
      <c r="B476" s="287" t="str">
        <f>'Copy of PAG_2024_compilat_Final'!D177</f>
        <v>Aprobarea hotărârii de Guvern privind dezvoltarea conceptului sistemului informațional e-Cercetare</v>
      </c>
      <c r="C476" s="287"/>
      <c r="D476" s="287" t="str">
        <f>'Copy of PAG_2024_compilat_Final'!F177</f>
        <v>Digitalizarea sistemului de cercetare-inovare</v>
      </c>
      <c r="E476" s="287" t="str">
        <f>'Copy of PAG_2024_compilat_Final'!G177</f>
        <v>Hotărâre de Guvern aprobată</v>
      </c>
      <c r="F476" s="298" t="str">
        <f>'Copy of PAG_2024_compilat_Final'!H177</f>
        <v xml:space="preserve"> 15.01.2024</v>
      </c>
      <c r="G476" s="298" t="str">
        <f>'Copy of PAG_2024_compilat_Final'!I177</f>
        <v xml:space="preserve"> 28.08.2024</v>
      </c>
      <c r="H476" s="298">
        <f>'Copy of PAG_2024_compilat_Final'!M177</f>
        <v>15300</v>
      </c>
      <c r="I476" s="288" t="str">
        <f>'Copy of PAG_2024_compilat_Final'!P177</f>
        <v xml:space="preserve"> 08.07; 16.06; 50.07; 51.07; 58.07; 70.07;  80.07
</v>
      </c>
      <c r="J476" s="288" t="str">
        <f>'Copy of PAG_2024_compilat_Final'!Q177</f>
        <v>Ministerul Educației și Cercetării</v>
      </c>
      <c r="K476" s="288" t="str">
        <f>'Copy of PAG_2024_compilat_Final'!R177</f>
        <v>Agenția Națională pentru Cercetare și Dezvoltare</v>
      </c>
      <c r="L476" s="288" t="str">
        <f>'Copy of PAG_2024_compilat_Final'!S177</f>
        <v>Secretar de stat, domeniile cercetării și inovării, Cazacu-Țigaie Adriana</v>
      </c>
      <c r="M476" s="288" t="str">
        <f>'Copy of PAG_2024_compilat_Final'!T177</f>
        <v>Direcția politici în domeniile cercetării și inovării</v>
      </c>
      <c r="N476" s="288" t="str">
        <f>'Copy of PAG_2024_compilat_Final'!U177</f>
        <v xml:space="preserve">Hotărârea de Guvern nr.1081/2018, cu privire la aprobarea Foii naționale de parcurs pentru integrarea RM în Spațiul european de cercetare pe anii 2019-2021 și a Planului
de acțiuni privind implementarea acesteia, acțiunea 30 
</v>
      </c>
      <c r="O476" s="288" t="str">
        <f>'Copy of PAG_2024_compilat_Final'!V177</f>
        <v>Angelina Bezu, șef adjunct Direcția coordonare politici publice și integrare europeană, Tel. 022 232 680</v>
      </c>
    </row>
    <row r="477" spans="1:15" s="293" customFormat="1" ht="153">
      <c r="A477" s="287">
        <v>442</v>
      </c>
      <c r="B477" s="287" t="str">
        <f>'Copy of PAG_2024_compilat_Final'!D178</f>
        <v>[UE] Modificarea Hotărârii de Guvern nr.1234/2018 privind condițiile de salarizare a personalului din instituțiile de învățământ care funcționează în regim de autogestiune financiar-economică</v>
      </c>
      <c r="C477" s="287" t="str">
        <f>'Copy of PAG_2024_compilat_Final'!E178</f>
        <v xml:space="preserve">(UE) Recomandarea nr. 1/2022 a Consiliului de Asociere UE-RM, capitolul 20 Cercetare și Inovare (dezvoltarea organizațiilor de cercetare de înaltă performanță, capabile să devină operatori regionali)  </v>
      </c>
      <c r="D477" s="287" t="str">
        <f>'Copy of PAG_2024_compilat_Final'!F178</f>
        <v>Stimularea participării Republicii Moldova în proiectele internaționale</v>
      </c>
      <c r="E477" s="287" t="str">
        <f>'Copy of PAG_2024_compilat_Final'!G178</f>
        <v>Hotărâre de Guvern aprobată</v>
      </c>
      <c r="F477" s="298" t="str">
        <f>'Copy of PAG_2024_compilat_Final'!H178</f>
        <v xml:space="preserve"> 08.07.2024</v>
      </c>
      <c r="G477" s="298" t="str">
        <f>'Copy of PAG_2024_compilat_Final'!I178</f>
        <v xml:space="preserve"> 30.10.2024</v>
      </c>
      <c r="H477" s="298">
        <f>'Copy of PAG_2024_compilat_Final'!M178</f>
        <v>15300</v>
      </c>
      <c r="I477" s="288" t="str">
        <f>'Copy of PAG_2024_compilat_Final'!P178</f>
        <v xml:space="preserve"> 19.01</v>
      </c>
      <c r="J477" s="288" t="str">
        <f>'Copy of PAG_2024_compilat_Final'!Q178</f>
        <v>Ministerul Educației și Cercetării</v>
      </c>
      <c r="K477" s="288"/>
      <c r="L477" s="288" t="str">
        <f>'Copy of PAG_2024_compilat_Final'!S178</f>
        <v>Secretar de stat, domeniile cercetării și inovării, Cazacu-Țigaie Adriana</v>
      </c>
      <c r="M477" s="288" t="str">
        <f>'Copy of PAG_2024_compilat_Final'!T178</f>
        <v>Direcția politici în domeniile cercetării și inovării</v>
      </c>
      <c r="N477" s="288" t="str">
        <f>'Copy of PAG_2024_compilat_Final'!U178</f>
        <v>Legea nr.193/2021 pentru ratificarea Acordului dintre Republica Moldova,  pe de o parte, și Uniunea Europeană, pe de altă parte, privind participarea Republicii Moldova la Programul Uniunii Europene „Orizont Europa” – Programul- cadru pentru cercetare și inovare</v>
      </c>
      <c r="O477" s="288" t="str">
        <f>'Copy of PAG_2024_compilat_Final'!V178</f>
        <v>Angelina Bezu, șef adjunct Direcția coordonare politici publice și integrare europeană, Tel. 022 232 680</v>
      </c>
    </row>
    <row r="478" spans="1:15" s="293" customFormat="1" ht="114.75">
      <c r="A478" s="287">
        <v>443</v>
      </c>
      <c r="B478" s="287" t="str">
        <f>'Copy of PAG_2024_compilat_Final'!D179</f>
        <v>[UE] Modificarea Legii nr.121/2010 voluntariatului</v>
      </c>
      <c r="C478" s="287" t="str">
        <f>'Copy of PAG_2024_compilat_Final'!E179</f>
        <v xml:space="preserve">Directiva (UE) 2016/801 A PARLAMENTULUI EUROPEAN ȘI A CONSILIULUI
din 11 mai 2016
privind condițiile de intrare și de ședere a resortisanților țărilor terțe pentru cercetare, studii,
formare profesională, servicii de voluntariat, programe de schimb de elevi sau proiecte
educaționale și muncă au pair 
</v>
      </c>
      <c r="D478" s="287" t="str">
        <f>'Copy of PAG_2024_compilat_Final'!F179</f>
        <v xml:space="preserve">Armonizarea legislației naționale  cu acquis comunitar Digitalizarea proceselor de certificare a instituțiilor gazdă pentru a debirocratiza și extinde accesul la programe de voluntariat
</v>
      </c>
      <c r="E478" s="287" t="str">
        <f>'Copy of PAG_2024_compilat_Final'!G179</f>
        <v>Proiect de lege aprobat de Guvern și transmis Parlamentului</v>
      </c>
      <c r="F478" s="298" t="str">
        <f>'Copy of PAG_2024_compilat_Final'!H179</f>
        <v xml:space="preserve"> 04.03.2024</v>
      </c>
      <c r="G478" s="298" t="str">
        <f>'Copy of PAG_2024_compilat_Final'!I179</f>
        <v xml:space="preserve"> 04.09.2024</v>
      </c>
      <c r="H478" s="298">
        <f>'Copy of PAG_2024_compilat_Final'!M179</f>
        <v>15300</v>
      </c>
      <c r="I478" s="288" t="str">
        <f>'Copy of PAG_2024_compilat_Final'!P179</f>
        <v xml:space="preserve"> 86.03</v>
      </c>
      <c r="J478" s="288" t="str">
        <f>'Copy of PAG_2024_compilat_Final'!Q179</f>
        <v>Ministerul Educației și Cercetării</v>
      </c>
      <c r="K478" s="288" t="str">
        <f>'Copy of PAG_2024_compilat_Final'!R179</f>
        <v>Cancelaria de stat</v>
      </c>
      <c r="L478" s="288" t="str">
        <f>'Copy of PAG_2024_compilat_Final'!S179</f>
        <v>Secretar de stat, domeniul tineretului și sportului, Gurin Sergiu</v>
      </c>
      <c r="M478" s="288" t="str">
        <f>'Copy of PAG_2024_compilat_Final'!T179</f>
        <v>Direcția politici în domeniul Tineret</v>
      </c>
      <c r="N478" s="288" t="str">
        <f>'Copy of PAG_2024_compilat_Final'!U179</f>
        <v>Strategia de dezvoltare a sectorului de tineret „Tineret 2030”, OG  2, OS 2.2</v>
      </c>
      <c r="O478" s="288" t="str">
        <f>'Copy of PAG_2024_compilat_Final'!V179</f>
        <v>Angelina Bezu, șef adjunct Direcția coordonare politici publice și integrare europeană, Tel. 022 232 680</v>
      </c>
    </row>
    <row r="479" spans="1:15" s="293" customFormat="1" ht="89.25">
      <c r="A479" s="287">
        <v>444</v>
      </c>
      <c r="B479" s="287" t="str">
        <f>'Copy of PAG_2024_compilat_Final'!D180</f>
        <v>Aprobarea hotărârii de Guvern privind aprobarea Metodologiei de evaluare instituțională a Centrelor de tineret cu statut de instituție de drept public</v>
      </c>
      <c r="C479" s="287"/>
      <c r="D479" s="287" t="str">
        <f>'Copy of PAG_2024_compilat_Final'!F180</f>
        <v>Consolidarea instituțională a Centrelor de tineret pentru a asigura performanța instituțională a instituțiilor și evaluarea uniformizată a acestora</v>
      </c>
      <c r="E479" s="287" t="str">
        <f>'Copy of PAG_2024_compilat_Final'!G180</f>
        <v>Hotărâre de Guvern aprobată</v>
      </c>
      <c r="F479" s="298" t="str">
        <f>'Copy of PAG_2024_compilat_Final'!H180</f>
        <v xml:space="preserve"> 18.03.2024</v>
      </c>
      <c r="G479" s="298" t="str">
        <f>'Copy of PAG_2024_compilat_Final'!I180</f>
        <v xml:space="preserve"> 04.12.2024</v>
      </c>
      <c r="H479" s="298">
        <f>'Copy of PAG_2024_compilat_Final'!M180</f>
        <v>7650</v>
      </c>
      <c r="I479" s="288" t="str">
        <f>'Copy of PAG_2024_compilat_Final'!P180</f>
        <v xml:space="preserve"> 86.03</v>
      </c>
      <c r="J479" s="288" t="str">
        <f>'Copy of PAG_2024_compilat_Final'!Q180</f>
        <v>Ministerul Educației și Cercetării</v>
      </c>
      <c r="K479" s="288"/>
      <c r="L479" s="288" t="str">
        <f>'Copy of PAG_2024_compilat_Final'!S180</f>
        <v>Secretar de stat, domeniul tineretului și sportului, Gurin Sergiu</v>
      </c>
      <c r="M479" s="288" t="str">
        <f>'Copy of PAG_2024_compilat_Final'!T180</f>
        <v>Direcția politici în domeniul Tineret</v>
      </c>
      <c r="N479" s="288" t="str">
        <f>'Copy of PAG_2024_compilat_Final'!U180</f>
        <v>Legea nr.215/2016 cu privire la tineret, Art 13; Strategia Tineret 2030; Strategia de dezvoltare a sectorului de tineret „Tineret 2030”, OG 1, OS 1.3</v>
      </c>
      <c r="O479" s="288" t="str">
        <f>'Copy of PAG_2024_compilat_Final'!V180</f>
        <v>Angelina Bezu, șef adjunct Direcția coordonare politici publice și integrare europeană, Tel. 022 232 680</v>
      </c>
    </row>
    <row r="480" spans="1:15" s="293" customFormat="1" ht="89.25">
      <c r="A480" s="287">
        <v>445</v>
      </c>
      <c r="B480" s="287" t="str">
        <f>'Copy of PAG_2024_compilat_Final'!D181</f>
        <v>Aprobarea hotărârii de Guvern cu privire la aprobarea metodologiei-cadru de finanțare a centrelor de tineret, aprobată de Guvern.</v>
      </c>
      <c r="C480" s="287"/>
      <c r="D480" s="287" t="str">
        <f>'Copy of PAG_2024_compilat_Final'!F181</f>
        <v xml:space="preserve">Asigurarea realizării serviciilor și programelor calitative de către Centrele de tineret </v>
      </c>
      <c r="E480" s="287" t="str">
        <f>'Copy of PAG_2024_compilat_Final'!G181</f>
        <v>Hotărâre de Guvern aprobată</v>
      </c>
      <c r="F480" s="298" t="str">
        <f>'Copy of PAG_2024_compilat_Final'!H181</f>
        <v xml:space="preserve"> 15.01.2024</v>
      </c>
      <c r="G480" s="298" t="str">
        <f>'Copy of PAG_2024_compilat_Final'!I181</f>
        <v xml:space="preserve"> 20.11.2024</v>
      </c>
      <c r="H480" s="298">
        <f>'Copy of PAG_2024_compilat_Final'!M181</f>
        <v>12240</v>
      </c>
      <c r="I480" s="288" t="str">
        <f>'Copy of PAG_2024_compilat_Final'!P181</f>
        <v xml:space="preserve"> 86.03</v>
      </c>
      <c r="J480" s="288" t="str">
        <f>'Copy of PAG_2024_compilat_Final'!Q181</f>
        <v>Ministerul Educației și Cercetării</v>
      </c>
      <c r="K480" s="288" t="str">
        <f>'Copy of PAG_2024_compilat_Final'!R181</f>
        <v>Ministerul Finanțelor</v>
      </c>
      <c r="L480" s="288" t="str">
        <f>'Copy of PAG_2024_compilat_Final'!S181</f>
        <v>Secretar de stat, domeniul tineretului și sportului, Gurin Sergiu</v>
      </c>
      <c r="M480" s="288" t="str">
        <f>'Copy of PAG_2024_compilat_Final'!T181</f>
        <v>Direcția politici în domeniul Tineret</v>
      </c>
      <c r="N480" s="288" t="str">
        <f>'Copy of PAG_2024_compilat_Final'!U181</f>
        <v>Legea nr.215/2016 cu privire la tineret, Art 13; Strategia Tineret 2030; Strategia de dezvoltare a sectorului de tineret „Tineret 2030”, OG 1, OS 1.3</v>
      </c>
      <c r="O480" s="288" t="str">
        <f>'Copy of PAG_2024_compilat_Final'!V181</f>
        <v>Angelina Bezu, șef adjunct Direcția coordonare politici publice și integrare europeană, Tel. 022 232 680</v>
      </c>
    </row>
    <row r="481" spans="1:15" s="293" customFormat="1" ht="89.25">
      <c r="A481" s="287">
        <v>446</v>
      </c>
      <c r="B481" s="287" t="str">
        <f>'Copy of PAG_2024_compilat_Final'!D182</f>
        <v>[UE] Aprobarea proiectului de lege cu privire la participarea civică</v>
      </c>
      <c r="C481" s="287" t="str">
        <f>'Copy of PAG_2024_compilat_Final'!E182</f>
        <v xml:space="preserve">Acordul de Asociere art. 125, lit (b): a facilita participarea activă a tuturor tinerilor la viața socială </v>
      </c>
      <c r="D481" s="287" t="str">
        <f>'Copy of PAG_2024_compilat_Final'!F182</f>
        <v>Dezvoltarea cadrului normativ și regulator cu privire la drepturile de participare copiilor și tinerilor în viața socială</v>
      </c>
      <c r="E481" s="287" t="str">
        <f>'Copy of PAG_2024_compilat_Final'!G182</f>
        <v>Proiect de lege aprobat de Guvern și transmis Parlamentului</v>
      </c>
      <c r="F481" s="298" t="str">
        <f>'Copy of PAG_2024_compilat_Final'!H182</f>
        <v xml:space="preserve"> 26.02.2024</v>
      </c>
      <c r="G481" s="298" t="str">
        <f>'Copy of PAG_2024_compilat_Final'!I182</f>
        <v xml:space="preserve"> 25.09.2024</v>
      </c>
      <c r="H481" s="298">
        <f>'Copy of PAG_2024_compilat_Final'!M182</f>
        <v>30600</v>
      </c>
      <c r="I481" s="288" t="str">
        <f>'Copy of PAG_2024_compilat_Final'!P182</f>
        <v xml:space="preserve"> 86.03</v>
      </c>
      <c r="J481" s="288" t="str">
        <f>'Copy of PAG_2024_compilat_Final'!Q182</f>
        <v>Ministerul Educației și Cercetării</v>
      </c>
      <c r="K481" s="288" t="str">
        <f>'Copy of PAG_2024_compilat_Final'!R182</f>
        <v xml:space="preserve">Ministerul Muncii și Protecției Sociale </v>
      </c>
      <c r="L481" s="288" t="str">
        <f>'Copy of PAG_2024_compilat_Final'!S182</f>
        <v>Secretar de stat, domeniul tineretului și sportului, Gurin Sergiu</v>
      </c>
      <c r="M481" s="288" t="str">
        <f>'Copy of PAG_2024_compilat_Final'!T182</f>
        <v>Direcția politici în domeniul Tineret</v>
      </c>
      <c r="N481" s="288" t="str">
        <f>'Copy of PAG_2024_compilat_Final'!U182</f>
        <v>Legea nr.215/2016 cu privire la tineret, Art.4 Strategia Tineret 2030; Strategia de dezvoltare a sectorului de tineret „Tineret 2030”, OG 2, OS 1.2</v>
      </c>
      <c r="O481" s="288" t="str">
        <f>'Copy of PAG_2024_compilat_Final'!V182</f>
        <v>Angelina Bezu, șef adjunct Direcția coordonare politici publice și integrare europeană, Tel. 022 232 680</v>
      </c>
    </row>
    <row r="482" spans="1:15" s="293" customFormat="1" ht="76.5">
      <c r="A482" s="287">
        <v>447</v>
      </c>
      <c r="B482" s="287" t="str">
        <f>'Copy of PAG_2024_compilat_Final'!D183</f>
        <v>[UE] Aprobarea hotărârii de Guvern cu privire la organizarea și funcționarea cluburilor sportive</v>
      </c>
      <c r="C482" s="287"/>
      <c r="D482" s="287" t="str">
        <f>'Copy of PAG_2024_compilat_Final'!F183</f>
        <v>Asigurarea organizării și funcționării efective a cluburilor sportive</v>
      </c>
      <c r="E482" s="287" t="str">
        <f>'Copy of PAG_2024_compilat_Final'!G183</f>
        <v>Hotărâre de Guvern aprobată</v>
      </c>
      <c r="F482" s="298" t="str">
        <f>'Copy of PAG_2024_compilat_Final'!H183</f>
        <v xml:space="preserve"> 25.03.2024</v>
      </c>
      <c r="G482" s="298" t="str">
        <f>'Copy of PAG_2024_compilat_Final'!I183</f>
        <v xml:space="preserve"> 27.12.2024</v>
      </c>
      <c r="H482" s="298">
        <f>'Copy of PAG_2024_compilat_Final'!M183</f>
        <v>24480</v>
      </c>
      <c r="I482" s="288" t="str">
        <f>'Copy of PAG_2024_compilat_Final'!P183</f>
        <v xml:space="preserve"> 86.02</v>
      </c>
      <c r="J482" s="288" t="str">
        <f>'Copy of PAG_2024_compilat_Final'!Q183</f>
        <v>Ministerul Educației și Cercetării</v>
      </c>
      <c r="K482" s="288" t="str">
        <f>'Copy of PAG_2024_compilat_Final'!R183</f>
        <v>Ministerul Finanțelor</v>
      </c>
      <c r="L482" s="288" t="str">
        <f>'Copy of PAG_2024_compilat_Final'!S183</f>
        <v>Secretar de stat, domeniul tineretului și sportului, Gurin Sergiu</v>
      </c>
      <c r="M482" s="288" t="str">
        <f>'Copy of PAG_2024_compilat_Final'!T183</f>
        <v>Direcția politici în domeniul Sport</v>
      </c>
      <c r="N482" s="288" t="str">
        <f>'Copy of PAG_2024_compilat_Final'!U183</f>
        <v xml:space="preserve"> Legea nr.330/1999 cu privire la cultura fizică şi sport </v>
      </c>
      <c r="O482" s="288" t="str">
        <f>'Copy of PAG_2024_compilat_Final'!V183</f>
        <v>Angelina Bezu, șef adjunct Direcția coordonare politici publice și integrare europeană, Tel. 022 232 680</v>
      </c>
    </row>
    <row r="483" spans="1:15" s="293" customFormat="1" ht="76.5">
      <c r="A483" s="287">
        <v>448</v>
      </c>
      <c r="B483" s="287" t="str">
        <f>'Copy of PAG_2024_compilat_Final'!D184</f>
        <v>[UE] Aprobarea hotărârii de Guvern cu privire la organizarea și funcționarea cluburilor sportive școlare</v>
      </c>
      <c r="C483" s="287" t="str">
        <f>'Copy of PAG_2024_compilat_Final'!E184</f>
        <v>Acordul de Asociere art. 126</v>
      </c>
      <c r="D483" s="287" t="str">
        <f>'Copy of PAG_2024_compilat_Final'!F184</f>
        <v>Asigurarea organizării și funcționării efective a cluburilor sportive școlare</v>
      </c>
      <c r="E483" s="287" t="str">
        <f>'Copy of PAG_2024_compilat_Final'!G184</f>
        <v>Hotărâre de Guvern aprobată</v>
      </c>
      <c r="F483" s="298" t="str">
        <f>'Copy of PAG_2024_compilat_Final'!H184</f>
        <v xml:space="preserve"> 01.04.2024</v>
      </c>
      <c r="G483" s="298" t="str">
        <f>'Copy of PAG_2024_compilat_Final'!I184</f>
        <v xml:space="preserve"> 16.10.2024</v>
      </c>
      <c r="H483" s="298">
        <f>'Copy of PAG_2024_compilat_Final'!M184</f>
        <v>24480</v>
      </c>
      <c r="I483" s="288" t="str">
        <f>'Copy of PAG_2024_compilat_Final'!P184</f>
        <v xml:space="preserve"> 86.02</v>
      </c>
      <c r="J483" s="288" t="str">
        <f>'Copy of PAG_2024_compilat_Final'!Q184</f>
        <v>Ministerul Educației și Cercetării</v>
      </c>
      <c r="K483" s="288" t="str">
        <f>'Copy of PAG_2024_compilat_Final'!R184</f>
        <v>Ministerul Finanțelor</v>
      </c>
      <c r="L483" s="288" t="str">
        <f>'Copy of PAG_2024_compilat_Final'!S184</f>
        <v>Secretar de stat, domeniul tineretului și sportului, Gurin Sergiu</v>
      </c>
      <c r="M483" s="288" t="str">
        <f>'Copy of PAG_2024_compilat_Final'!T184</f>
        <v>Direcția politici în domeniul Sport</v>
      </c>
      <c r="N483" s="288" t="str">
        <f>'Copy of PAG_2024_compilat_Final'!U184</f>
        <v xml:space="preserve">Legea nr.330/1999 cu privire la cultura fizică şi sport </v>
      </c>
      <c r="O483" s="288" t="str">
        <f>'Copy of PAG_2024_compilat_Final'!V184</f>
        <v>Angelina Bezu, șef adjunct Direcția coordonare politici publice și integrare europeană, Tel. 022 232 680</v>
      </c>
    </row>
    <row r="484" spans="1:15" s="293" customFormat="1" ht="76.5">
      <c r="A484" s="287">
        <v>449</v>
      </c>
      <c r="B484" s="287" t="str">
        <f>'Copy of PAG_2024_compilat_Final'!D185</f>
        <v>[UE] Modificarea Hotărârii de Guvern nr.176/2019 cu privire la organizarea și funcționarea federațiilor sportive naționale</v>
      </c>
      <c r="C484" s="287" t="str">
        <f>'Copy of PAG_2024_compilat_Final'!E185</f>
        <v>Acordul de Asociere art. 126</v>
      </c>
      <c r="D484" s="287" t="str">
        <f>'Copy of PAG_2024_compilat_Final'!F185</f>
        <v>Asigurarea organizării și funcționării efective a federațiilor sportive naționale</v>
      </c>
      <c r="E484" s="287" t="str">
        <f>'Copy of PAG_2024_compilat_Final'!G185</f>
        <v>Hotărâre de Guvern aprobată</v>
      </c>
      <c r="F484" s="298" t="str">
        <f>'Copy of PAG_2024_compilat_Final'!H185</f>
        <v xml:space="preserve"> 07.05.2024</v>
      </c>
      <c r="G484" s="298" t="str">
        <f>'Copy of PAG_2024_compilat_Final'!I185</f>
        <v xml:space="preserve"> 13.11.2024</v>
      </c>
      <c r="H484" s="298">
        <f>'Copy of PAG_2024_compilat_Final'!M185</f>
        <v>24480</v>
      </c>
      <c r="I484" s="288" t="str">
        <f>'Copy of PAG_2024_compilat_Final'!P185</f>
        <v xml:space="preserve"> 86.02</v>
      </c>
      <c r="J484" s="288" t="str">
        <f>'Copy of PAG_2024_compilat_Final'!Q185</f>
        <v>Ministerul Educației și Cercetării</v>
      </c>
      <c r="K484" s="288" t="str">
        <f>'Copy of PAG_2024_compilat_Final'!R185</f>
        <v>Ministerul Finanțelor</v>
      </c>
      <c r="L484" s="288" t="str">
        <f>'Copy of PAG_2024_compilat_Final'!S185</f>
        <v>Secretar de stat, domeniul tineretului și sportului, Gurin Sergiu</v>
      </c>
      <c r="M484" s="288" t="str">
        <f>'Copy of PAG_2024_compilat_Final'!T185</f>
        <v>Direcția politici în domeniul Sport</v>
      </c>
      <c r="N484" s="288" t="str">
        <f>'Copy of PAG_2024_compilat_Final'!U185</f>
        <v xml:space="preserve">Legea nr.330/1999 cu privire la cultura fizică şi sport </v>
      </c>
      <c r="O484" s="288" t="str">
        <f>'Copy of PAG_2024_compilat_Final'!V185</f>
        <v>Angelina Bezu, șef adjunct Direcția coordonare politici publice și integrare europeană, Tel. 022 232 680</v>
      </c>
    </row>
    <row r="485" spans="1:15" s="293" customFormat="1" ht="76.5">
      <c r="A485" s="287">
        <v>450</v>
      </c>
      <c r="B485" s="287" t="str">
        <f>'Copy of PAG_2024_compilat_Final'!D186</f>
        <v>[UE] Aprobarea hotărârii de Guvern cu privire la organizarea și funcționarea liceelor cu profil sportiv</v>
      </c>
      <c r="C485" s="287"/>
      <c r="D485" s="287" t="str">
        <f>'Copy of PAG_2024_compilat_Final'!F186</f>
        <v>Asigurarea organizării și funcționării efective a liceelor cu profil sportiv</v>
      </c>
      <c r="E485" s="287" t="str">
        <f>'Copy of PAG_2024_compilat_Final'!G186</f>
        <v>Hotărâre de Guvern aprobată</v>
      </c>
      <c r="F485" s="298" t="str">
        <f>'Copy of PAG_2024_compilat_Final'!H186</f>
        <v xml:space="preserve"> 14.05.2024</v>
      </c>
      <c r="G485" s="298" t="str">
        <f>'Copy of PAG_2024_compilat_Final'!I186</f>
        <v xml:space="preserve"> 06.11.2024</v>
      </c>
      <c r="H485" s="298">
        <f>'Copy of PAG_2024_compilat_Final'!M186</f>
        <v>24480</v>
      </c>
      <c r="I485" s="288" t="str">
        <f>'Copy of PAG_2024_compilat_Final'!P186</f>
        <v xml:space="preserve"> 86.02</v>
      </c>
      <c r="J485" s="288" t="str">
        <f>'Copy of PAG_2024_compilat_Final'!Q186</f>
        <v>Ministerul Educației și Cercetării</v>
      </c>
      <c r="K485" s="288"/>
      <c r="L485" s="288" t="str">
        <f>'Copy of PAG_2024_compilat_Final'!S186</f>
        <v>Secretar de stat, domeniul tineretului și sportului, Gurin Sergiu</v>
      </c>
      <c r="M485" s="288" t="str">
        <f>'Copy of PAG_2024_compilat_Final'!T186</f>
        <v>Direcția politici în domeniul Sport</v>
      </c>
      <c r="N485" s="288" t="str">
        <f>'Copy of PAG_2024_compilat_Final'!U186</f>
        <v xml:space="preserve">Legea nr.330/1999 cu privire la cultura fizică şi sport </v>
      </c>
      <c r="O485" s="288" t="str">
        <f>'Copy of PAG_2024_compilat_Final'!V186</f>
        <v>Angelina Bezu, șef adjunct Direcția coordonare politici publice și integrare europeană, Tel. 022 232 680</v>
      </c>
    </row>
    <row r="486" spans="1:15" s="293" customFormat="1" ht="76.5">
      <c r="A486" s="287">
        <v>451</v>
      </c>
      <c r="B486" s="287" t="str">
        <f>'Copy of PAG_2024_compilat_Final'!D187</f>
        <v xml:space="preserve">[UE] Aprobarea hotărârii de Guvern cu privire la organizarea și funcționarea Centrului Sportiv Republican de pregătire a Loturilor Naționale; </v>
      </c>
      <c r="C486" s="287"/>
      <c r="D486" s="287" t="str">
        <f>'Copy of PAG_2024_compilat_Final'!F187</f>
        <v>Asigurarea organizării și funcționării efective a Centrului Sportiv Republican de pregătire a Loturilor Naționale</v>
      </c>
      <c r="E486" s="287" t="str">
        <f>'Copy of PAG_2024_compilat_Final'!G187</f>
        <v>Hotărâre de Guvern aprobată</v>
      </c>
      <c r="F486" s="298" t="str">
        <f>'Copy of PAG_2024_compilat_Final'!H187</f>
        <v xml:space="preserve"> 07.05.2024</v>
      </c>
      <c r="G486" s="298" t="str">
        <f>'Copy of PAG_2024_compilat_Final'!I187</f>
        <v xml:space="preserve"> 02.10.2024</v>
      </c>
      <c r="H486" s="298">
        <f>'Copy of PAG_2024_compilat_Final'!M187</f>
        <v>24480</v>
      </c>
      <c r="I486" s="288" t="str">
        <f>'Copy of PAG_2024_compilat_Final'!P187</f>
        <v xml:space="preserve"> 86.02</v>
      </c>
      <c r="J486" s="288" t="str">
        <f>'Copy of PAG_2024_compilat_Final'!Q187</f>
        <v>Ministerul Educației și Cercetării</v>
      </c>
      <c r="K486" s="288" t="str">
        <f>'Copy of PAG_2024_compilat_Final'!R187</f>
        <v>Ministerul Finanțelor</v>
      </c>
      <c r="L486" s="288" t="str">
        <f>'Copy of PAG_2024_compilat_Final'!S187</f>
        <v>Secretar de stat, domeniul tineretului și sportului, Gurin Sergiu</v>
      </c>
      <c r="M486" s="288" t="str">
        <f>'Copy of PAG_2024_compilat_Final'!T187</f>
        <v>Direcția politici în domeniul Sport</v>
      </c>
      <c r="N486" s="288" t="str">
        <f>'Copy of PAG_2024_compilat_Final'!U187</f>
        <v xml:space="preserve">Legea nr.330/1999 cu privire la cultura fizică şi sport </v>
      </c>
      <c r="O486" s="288" t="str">
        <f>'Copy of PAG_2024_compilat_Final'!V187</f>
        <v>Angelina Bezu, șef adjunct Direcția coordonare politici publice și integrare europeană, Tel. 022 232 680</v>
      </c>
    </row>
    <row r="487" spans="1:15" s="293" customFormat="1" ht="204">
      <c r="A487" s="287">
        <v>452</v>
      </c>
      <c r="B487" s="287" t="str">
        <f>'Copy of PAG_2024_compilat_Final'!D188</f>
        <v>[UE] Modificarea Hotărârii de Guvern nr.1552/2002 cu privire a aprobarea normelor financiare pentru activitatea sportivă</v>
      </c>
      <c r="C487" s="287" t="str">
        <f>'Copy of PAG_2024_compilat_Final'!E188</f>
        <v>Acordul de Asociere art. 126</v>
      </c>
      <c r="D487" s="287" t="str">
        <f>'Copy of PAG_2024_compilat_Final'!F188</f>
        <v>Asigurarea unui randament în continuă creștere a sportivilor care au nevoie de a respecta un regim de viață sănătos și un regim de alimentare pe tot parcursul antrenamentului, deoarece cerințele contemporane în domeniul sportului de performanță obligă în mod prioritar majorarea normelor financiare existente în concordanță cu prețurile actuale.</v>
      </c>
      <c r="E487" s="287" t="str">
        <f>'Copy of PAG_2024_compilat_Final'!G188</f>
        <v>Hotărâre de Guvern aprobată</v>
      </c>
      <c r="F487" s="298" t="str">
        <f>'Copy of PAG_2024_compilat_Final'!H188</f>
        <v xml:space="preserve"> 01.04.2024</v>
      </c>
      <c r="G487" s="298" t="str">
        <f>'Copy of PAG_2024_compilat_Final'!I188</f>
        <v xml:space="preserve"> 17.07.2024</v>
      </c>
      <c r="H487" s="298">
        <f>'Copy of PAG_2024_compilat_Final'!M188</f>
        <v>24480</v>
      </c>
      <c r="I487" s="288" t="str">
        <f>'Copy of PAG_2024_compilat_Final'!P188</f>
        <v xml:space="preserve"> 86.02</v>
      </c>
      <c r="J487" s="288" t="str">
        <f>'Copy of PAG_2024_compilat_Final'!Q188</f>
        <v>Ministerul Educației și Cercetării</v>
      </c>
      <c r="K487" s="288" t="str">
        <f>'Copy of PAG_2024_compilat_Final'!R188</f>
        <v>Ministerul Finanțelor</v>
      </c>
      <c r="L487" s="288" t="str">
        <f>'Copy of PAG_2024_compilat_Final'!S188</f>
        <v>Secretar de stat, domeniul tineretului și sportului, Gurin Sergiu</v>
      </c>
      <c r="M487" s="288" t="str">
        <f>'Copy of PAG_2024_compilat_Final'!T188</f>
        <v>Direcția politici în domeniul Sport</v>
      </c>
      <c r="N487" s="288" t="str">
        <f>'Copy of PAG_2024_compilat_Final'!U188</f>
        <v xml:space="preserve">Legea nr.330/1999 cu privire la cultura fizică şi sport </v>
      </c>
      <c r="O487" s="288" t="str">
        <f>'Copy of PAG_2024_compilat_Final'!V188</f>
        <v>Angelina Bezu, șef adjunct Direcția coordonare politici publice și integrare europeană, Tel. 022 232 680</v>
      </c>
    </row>
    <row r="488" spans="1:15" s="293" customFormat="1" ht="165.75">
      <c r="A488" s="287">
        <v>453</v>
      </c>
      <c r="B488" s="287" t="str">
        <f>'Copy of PAG_2024_compilat_Final'!D189</f>
        <v>Aprobarea hotărârii de Guvern cu privire la aprobarea Strategiei pentru cultură și patrimoniu 2030</v>
      </c>
      <c r="C488" s="287"/>
      <c r="D488" s="287" t="str">
        <f>'Copy of PAG_2024_compilat_Final'!F189</f>
        <v>Dezvoltarea culturii şi salvgardarea patrimoniului național în vederea sporirii accesibilității, calității și relevanței serviciilor și bunurilor culturale</v>
      </c>
      <c r="E488" s="287" t="str">
        <f>'Copy of PAG_2024_compilat_Final'!G189</f>
        <v>Document de politici aprobat</v>
      </c>
      <c r="F488" s="298" t="str">
        <f>'Copy of PAG_2024_compilat_Final'!H189</f>
        <v xml:space="preserve"> 18.12.2023</v>
      </c>
      <c r="G488" s="298" t="str">
        <f>'Copy of PAG_2024_compilat_Final'!I189</f>
        <v xml:space="preserve"> 06.03.2024</v>
      </c>
      <c r="H488" s="298">
        <f>'Copy of PAG_2024_compilat_Final'!M189</f>
        <v>679500</v>
      </c>
      <c r="I488" s="288" t="str">
        <f>'Copy of PAG_2024_compilat_Final'!P189</f>
        <v xml:space="preserve"> 85.02; 85.03</v>
      </c>
      <c r="J488" s="288" t="str">
        <f>'Copy of PAG_2024_compilat_Final'!Q189</f>
        <v>Ministerul Culturii</v>
      </c>
      <c r="K488" s="288" t="str">
        <f>'Copy of PAG_2024_compilat_Final'!R189</f>
        <v>Ministerul Educației și Cercetării; Ministerul Finanțelor</v>
      </c>
      <c r="L488" s="288" t="str">
        <f>'Copy of PAG_2024_compilat_Final'!S189</f>
        <v>Secretar de stat, domeniul artei, industriei creative, turismului, educației artistice, cercetării și inovării, Chistol Andrei</v>
      </c>
      <c r="M488" s="288" t="str">
        <f>'Copy of PAG_2024_compilat_Final'!T189</f>
        <v>Direcția arte, industrii creative și educație artistică; Direcția patrimoniu cultural</v>
      </c>
      <c r="N488" s="288" t="str">
        <f>'Copy of PAG_2024_compilat_Final'!U189</f>
        <v xml:space="preserve">SND 5.8. Cultură și  politici culturale, alin. 1-7 și alin. 14 -21; PAG, cap. V/Cultură, alin. 1-5 și alin. 10; ODD 11.4; AA, cap. 25. Cooperare în domeniul culturii, al politicii audiovizuale și al mass-media, art. 130; PNA, cap. 26. Educație și cultură
          </v>
      </c>
      <c r="O488" s="288" t="str">
        <f>'Copy of PAG_2024_compilat_Final'!V189</f>
        <v xml:space="preserve">Tatiana Bordiniuc, Șef Secție coordonare politici publice și integrare europeană, Tel. 022 823 802 </v>
      </c>
    </row>
    <row r="489" spans="1:15" s="293" customFormat="1" ht="89.25">
      <c r="A489" s="287">
        <v>454</v>
      </c>
      <c r="B489" s="287" t="str">
        <f>'Copy of PAG_2024_compilat_Final'!D190</f>
        <v>Aprobarea hotărârii de Guvern cu privire la punerea în aplicare a Legii  privind Fondul național al culturii (proiectul de Lege se află la etapa de preavizare și urmează a fi aprobat până la sf. anului 2023)</v>
      </c>
      <c r="C489" s="287"/>
      <c r="D489" s="287" t="str">
        <f>'Copy of PAG_2024_compilat_Final'!F190</f>
        <v>Susținerea financiară a programelor, proiectelor culturale și editoriale, precum şi a creatorilor, artiștilor şi profesioniștilor din domeniu</v>
      </c>
      <c r="E489" s="287" t="str">
        <f>'Copy of PAG_2024_compilat_Final'!G190</f>
        <v>Hotărâre de Guvern aprobată</v>
      </c>
      <c r="F489" s="298" t="str">
        <f>'Copy of PAG_2024_compilat_Final'!H190</f>
        <v xml:space="preserve"> 09.01.2024</v>
      </c>
      <c r="G489" s="298" t="str">
        <f>'Copy of PAG_2024_compilat_Final'!I190</f>
        <v xml:space="preserve"> 17.04.2024</v>
      </c>
      <c r="H489" s="298">
        <f>'Copy of PAG_2024_compilat_Final'!M190</f>
        <v>81540</v>
      </c>
      <c r="I489" s="288" t="str">
        <f>'Copy of PAG_2024_compilat_Final'!P190</f>
        <v xml:space="preserve"> 85.02</v>
      </c>
      <c r="J489" s="288" t="str">
        <f>'Copy of PAG_2024_compilat_Final'!Q190</f>
        <v>Ministerul Culturii</v>
      </c>
      <c r="K489" s="288" t="str">
        <f>'Copy of PAG_2024_compilat_Final'!R190</f>
        <v>Ministerul Finanțelor; Centrul Național de Educație prin Artă</v>
      </c>
      <c r="L489" s="288" t="str">
        <f>'Copy of PAG_2024_compilat_Final'!S190</f>
        <v>Secretar de stat, domeniul artei, industriei creative, turismului, educației artistice, cercetării și inovării, Chistol Andrei</v>
      </c>
      <c r="M489" s="288" t="str">
        <f>'Copy of PAG_2024_compilat_Final'!T190</f>
        <v>Direcția arte, industrii creative și educație artistică; Direcția Patrimoniu cultural</v>
      </c>
      <c r="N489" s="288" t="str">
        <f>'Copy of PAG_2024_compilat_Final'!U190</f>
        <v>SND 5.8. Cultură și  politici culturale, alin. 4; PAG, cap. V/Cultură, alin. 1; AA, cap. 25. Cooperare în domeniul culturii, al politicii audiovizuale și al mass-media, art. 132 lit. a)</v>
      </c>
      <c r="O489" s="288" t="str">
        <f>'Copy of PAG_2024_compilat_Final'!V190</f>
        <v xml:space="preserve">Tatiana Bordiniuc, Șef Secție coordonare politici publice și integrare europeană, Tel. 022 823 802 </v>
      </c>
    </row>
    <row r="490" spans="1:15" s="293" customFormat="1" ht="76.5">
      <c r="A490" s="287">
        <v>455</v>
      </c>
      <c r="B490" s="287" t="str">
        <f>'Copy of PAG_2024_compilat_Final'!D191</f>
        <v>Aprobarea hotărârii de Guvern cu privire la reorganizarea Centrului Național de Educație prin Artă și a Regulamentului de organizare şi funcționare</v>
      </c>
      <c r="C490" s="287"/>
      <c r="D490" s="287" t="str">
        <f>'Copy of PAG_2024_compilat_Final'!F191</f>
        <v xml:space="preserve">Asigurarea  implementării eficiente a proiectelor culturale și editoriale, conform domeniilor de finanțare </v>
      </c>
      <c r="E490" s="287" t="str">
        <f>'Copy of PAG_2024_compilat_Final'!G191</f>
        <v>Hotărâre de Guvern aprobată</v>
      </c>
      <c r="F490" s="298" t="str">
        <f>'Copy of PAG_2024_compilat_Final'!H191</f>
        <v xml:space="preserve"> 04.12.2023</v>
      </c>
      <c r="G490" s="298" t="str">
        <f>'Copy of PAG_2024_compilat_Final'!I191</f>
        <v xml:space="preserve"> 21.02.2024</v>
      </c>
      <c r="H490" s="298">
        <f>'Copy of PAG_2024_compilat_Final'!M191</f>
        <v>18120</v>
      </c>
      <c r="I490" s="288" t="str">
        <f>'Copy of PAG_2024_compilat_Final'!P191</f>
        <v xml:space="preserve"> 85.02</v>
      </c>
      <c r="J490" s="288" t="str">
        <f>'Copy of PAG_2024_compilat_Final'!Q191</f>
        <v>Ministerul Culturii</v>
      </c>
      <c r="K490" s="288"/>
      <c r="L490" s="288" t="str">
        <f>'Copy of PAG_2024_compilat_Final'!S191</f>
        <v>Secretar de stat, domeniul artei, industriei creative, turismului, educației artistice, cercetării și inovării, Chistol Andrei</v>
      </c>
      <c r="M490" s="288" t="str">
        <f>'Copy of PAG_2024_compilat_Final'!T191</f>
        <v>Direcția arte, industrii creative și educație artistică</v>
      </c>
      <c r="N490" s="288" t="str">
        <f>'Copy of PAG_2024_compilat_Final'!U191</f>
        <v>SND 5.8. Cultură și  politici culturale, alin. 4; PAG, cap. V/Cultură, alin. 1.</v>
      </c>
      <c r="O490" s="288" t="str">
        <f>'Copy of PAG_2024_compilat_Final'!V191</f>
        <v xml:space="preserve">Tatiana Bordiniuc, Șef Secție coordonare politici publice și integrare europeană, Tel. 022 823 802 </v>
      </c>
    </row>
    <row r="491" spans="1:15" s="293" customFormat="1" ht="89.25">
      <c r="A491" s="287">
        <v>456</v>
      </c>
      <c r="B491" s="287" t="str">
        <f>'Copy of PAG_2024_compilat_Final'!D192</f>
        <v>Aprobarea hotărârii de Guvern cu privire la instituirea  Programului național ,,Voucher cultural" pentru persoanele în vârstă</v>
      </c>
      <c r="C491" s="287"/>
      <c r="D491" s="287" t="str">
        <f>'Copy of PAG_2024_compilat_Final'!F192</f>
        <v>Asigurarea accesului persoanelor în vârstă, cu venituri reduse, la bunuri și servicii culturale, precum și crearea unui mediu prielnic îmbătrânirii active și sănătoasă.</v>
      </c>
      <c r="E491" s="287" t="str">
        <f>'Copy of PAG_2024_compilat_Final'!G192</f>
        <v>Hotărâre de Guvern aprobată</v>
      </c>
      <c r="F491" s="298" t="str">
        <f>'Copy of PAG_2024_compilat_Final'!H192</f>
        <v xml:space="preserve"> 29.08.2024</v>
      </c>
      <c r="G491" s="298" t="str">
        <f>'Copy of PAG_2024_compilat_Final'!I192</f>
        <v xml:space="preserve"> 13.11.2024</v>
      </c>
      <c r="H491" s="298">
        <f>'Copy of PAG_2024_compilat_Final'!M192</f>
        <v>54360</v>
      </c>
      <c r="I491" s="288" t="str">
        <f>'Copy of PAG_2024_compilat_Final'!P192</f>
        <v xml:space="preserve"> 85.02</v>
      </c>
      <c r="J491" s="288" t="str">
        <f>'Copy of PAG_2024_compilat_Final'!Q192</f>
        <v>Ministerul Culturii</v>
      </c>
      <c r="K491" s="288" t="str">
        <f>'Copy of PAG_2024_compilat_Final'!R192</f>
        <v>Ministerul Dezvoltării Economice și Digitalizării; Ministerul Muncii și Protecției sociale</v>
      </c>
      <c r="L491" s="288" t="str">
        <f>'Copy of PAG_2024_compilat_Final'!S192</f>
        <v>Secretar de stat, domeniul artei, industriei creative, turismului, educației artistice, cercetării și inovării, Chistol Andrei</v>
      </c>
      <c r="M491" s="288" t="str">
        <f>'Copy of PAG_2024_compilat_Final'!T192</f>
        <v>Direcția arte, industrii creative și educație artistică</v>
      </c>
      <c r="N491" s="288" t="str">
        <f>'Copy of PAG_2024_compilat_Final'!U192</f>
        <v xml:space="preserve">SND 5.8. Cultură și politici culturale, alin. 4  </v>
      </c>
      <c r="O491" s="288" t="str">
        <f>'Copy of PAG_2024_compilat_Final'!V192</f>
        <v xml:space="preserve">Tatiana Bordiniuc, Șef Secție coordonare politici publice și integrare europeană, Tel. 022 823 802 </v>
      </c>
    </row>
    <row r="492" spans="1:15" s="293" customFormat="1" ht="114.75">
      <c r="A492" s="287">
        <v>457</v>
      </c>
      <c r="B492" s="287" t="str">
        <f>'Copy of PAG_2024_compilat_Final'!D193</f>
        <v>Aprobarea hotărârii de Guvern cu privire la susținerea financiară a 
activităților uniunilor de creație (Statutul Omului de creație)</v>
      </c>
      <c r="C492" s="287"/>
      <c r="D492" s="287" t="str">
        <f>'Copy of PAG_2024_compilat_Final'!F193</f>
        <v>Asigurarea drepturilor sociale ale oamenilor de creație, recunoașterea importanței activităților profesioniștilor din domeniul creației artistice și a contribuției acestora  în domeniul culturii naționale</v>
      </c>
      <c r="E492" s="287" t="str">
        <f>'Copy of PAG_2024_compilat_Final'!G193</f>
        <v>Hotărâre de Guvern aprobată</v>
      </c>
      <c r="F492" s="298" t="str">
        <f>'Copy of PAG_2024_compilat_Final'!H193</f>
        <v xml:space="preserve"> 15.01.2024</v>
      </c>
      <c r="G492" s="298" t="str">
        <f>'Copy of PAG_2024_compilat_Final'!I193</f>
        <v>24.04.2024</v>
      </c>
      <c r="H492" s="298">
        <f>'Copy of PAG_2024_compilat_Final'!M193</f>
        <v>90600</v>
      </c>
      <c r="I492" s="288" t="str">
        <f>'Copy of PAG_2024_compilat_Final'!P193</f>
        <v xml:space="preserve"> 85.02</v>
      </c>
      <c r="J492" s="288" t="str">
        <f>'Copy of PAG_2024_compilat_Final'!Q193</f>
        <v>Ministerul Culturii</v>
      </c>
      <c r="K492" s="288" t="str">
        <f>'Copy of PAG_2024_compilat_Final'!R193</f>
        <v>Ministerul Finanțelor</v>
      </c>
      <c r="L492" s="288" t="str">
        <f>'Copy of PAG_2024_compilat_Final'!S193</f>
        <v>Secretar de stat, domeniul artei, industriei creative, turismului, educației artistice, cercetării și inovării, Chistol Andrei</v>
      </c>
      <c r="M492" s="288" t="str">
        <f>'Copy of PAG_2024_compilat_Final'!T193</f>
        <v>Direcția arte, industrii creative și educație artistică</v>
      </c>
      <c r="N492" s="288" t="str">
        <f>'Copy of PAG_2024_compilat_Final'!U193</f>
        <v>SND 5.8. Cultură și  politici culturale, alin. 17; PAG, cap. V/Cultură, alin. 1.</v>
      </c>
      <c r="O492" s="288" t="str">
        <f>'Copy of PAG_2024_compilat_Final'!V193</f>
        <v xml:space="preserve">Tatiana Bordiniuc, Șef Secție coordonare politici publice și integrare europeană, Tel. 022 823 802 </v>
      </c>
    </row>
    <row r="493" spans="1:15" s="293" customFormat="1" ht="114.75">
      <c r="A493" s="287">
        <v>458</v>
      </c>
      <c r="B493" s="287" t="str">
        <f>'Copy of PAG_2024_compilat_Final'!D194</f>
        <v>Aprobarea Legii cu privire la crearea unui nou sistem de susținere financiară a activității din domeniul producției de film (Fondul cinematografiei)</v>
      </c>
      <c r="C493" s="287"/>
      <c r="D493" s="287" t="str">
        <f>'Copy of PAG_2024_compilat_Final'!F194</f>
        <v>Promovarea și dezvoltarea cinematografiei autohtone,  asigurarea măsurilor de conservare, păstrare și valorificare a patrimoniului național cinematografic precum și altor activități conexe</v>
      </c>
      <c r="E493" s="287" t="str">
        <f>'Copy of PAG_2024_compilat_Final'!G194</f>
        <v>Proiect de lege aprobat de Guvern și transmis Parlamentului</v>
      </c>
      <c r="F493" s="298" t="str">
        <f>'Copy of PAG_2024_compilat_Final'!H194</f>
        <v xml:space="preserve"> 16.01.2024</v>
      </c>
      <c r="G493" s="298" t="str">
        <f>'Copy of PAG_2024_compilat_Final'!I194</f>
        <v xml:space="preserve"> 06.03.2024</v>
      </c>
      <c r="H493" s="298">
        <f>'Copy of PAG_2024_compilat_Final'!M194</f>
        <v>135900</v>
      </c>
      <c r="I493" s="288" t="str">
        <f>'Copy of PAG_2024_compilat_Final'!P194</f>
        <v xml:space="preserve"> 85.10</v>
      </c>
      <c r="J493" s="288" t="str">
        <f>'Copy of PAG_2024_compilat_Final'!Q194</f>
        <v>Ministerul Culturii</v>
      </c>
      <c r="K493" s="288" t="str">
        <f>'Copy of PAG_2024_compilat_Final'!R194</f>
        <v>Ministerul Finanțelor; Centrul Național al Cinematografiei</v>
      </c>
      <c r="L493" s="288" t="str">
        <f>'Copy of PAG_2024_compilat_Final'!S194</f>
        <v>Secretar de stat, domeniul artei, industriei creative, turismului, educației artistice, cercetării și inovării, Chistol Andrei</v>
      </c>
      <c r="M493" s="288" t="str">
        <f>'Copy of PAG_2024_compilat_Final'!T194</f>
        <v>Direcția arte, industrii creative și educație artistică</v>
      </c>
      <c r="N493" s="288" t="str">
        <f>'Copy of PAG_2024_compilat_Final'!U194</f>
        <v xml:space="preserve">SND 5.8. Cultură și  politici culturale, alin. 4; PAG, cap. V/Cultură, alin. 1. 
</v>
      </c>
      <c r="O493" s="288" t="str">
        <f>'Copy of PAG_2024_compilat_Final'!V194</f>
        <v xml:space="preserve">Tatiana Bordiniuc, Șef Secție coordonare politici publice și integrare europeană, Tel. 022 823 802 </v>
      </c>
    </row>
    <row r="494" spans="1:15" s="68" customFormat="1" ht="15">
      <c r="A494" s="365" t="s">
        <v>489</v>
      </c>
      <c r="B494" s="365"/>
      <c r="C494" s="365"/>
      <c r="D494" s="365"/>
      <c r="E494" s="365"/>
      <c r="F494" s="365"/>
      <c r="G494" s="365"/>
      <c r="H494" s="365"/>
      <c r="I494" s="365"/>
      <c r="J494" s="365"/>
      <c r="K494" s="365"/>
      <c r="L494" s="365"/>
      <c r="M494" s="365"/>
      <c r="N494" s="365"/>
      <c r="O494" s="365"/>
    </row>
    <row r="495" spans="1:15" ht="153">
      <c r="A495" s="287">
        <v>459</v>
      </c>
      <c r="B495" s="287" t="str">
        <f>'Copy of PAG_2024_compilat_Final'!D246</f>
        <v>Aprobarea hotărârii de Guvern cu privire la ratificarea Acordului de împrumut (BERD, BEI) și grant (UE) pentru realizarea Proiectului Construcției LEA 400 kV Bălți-Suceava și reconstrucției rețelei de transport a energiei electrice</v>
      </c>
      <c r="C495" s="287"/>
      <c r="D495" s="287" t="str">
        <f>'Copy of PAG_2024_compilat_Final'!F246</f>
        <v xml:space="preserve">Realizarea unei noi interconexiuni electroenergetice cu România, pentru sporirea fiabilității alimentării cu energie electrică a Republicii Moldova, cât și mărirea fluxurilor comerciale transfrontaliere </v>
      </c>
      <c r="E495" s="287" t="str">
        <f>'Copy of PAG_2024_compilat_Final'!G246</f>
        <v>3 Hotărâri de Guvern aprobate</v>
      </c>
      <c r="F495" s="298" t="str">
        <f>'Copy of PAG_2024_compilat_Final'!H246</f>
        <v xml:space="preserve"> 29.01.2024</v>
      </c>
      <c r="G495" s="298" t="str">
        <f>'Copy of PAG_2024_compilat_Final'!I246</f>
        <v xml:space="preserve"> 24.04.2024</v>
      </c>
      <c r="H495" s="298">
        <f>'Copy of PAG_2024_compilat_Final'!$M$246</f>
        <v>33600</v>
      </c>
      <c r="I495" s="288" t="str">
        <f>'Copy of PAG_2024_compilat_Final'!P246</f>
        <v xml:space="preserve"> 58.01</v>
      </c>
      <c r="J495" s="288" t="str">
        <f>'Copy of PAG_2024_compilat_Final'!Q246</f>
        <v>Ministerul Energiei</v>
      </c>
      <c r="K495" s="288"/>
      <c r="L495" s="288" t="str">
        <f>'Copy of PAG_2024_compilat_Final'!S246</f>
        <v>Secretar de stat, domeniul gaze naturale, energie electrică, energie termică, cogenerare, produse petroliere, piețe, infrastructura, Borosan Constantin; Secretar de stat, domeniul relații internaționale și digitalizare, Pereteatcu Cristina</v>
      </c>
      <c r="M495" s="288" t="str">
        <f>'Copy of PAG_2024_compilat_Final'!T246</f>
        <v>Direcția energie electrică</v>
      </c>
      <c r="N495" s="288" t="str">
        <f>'Copy of PAG_2024_compilat_Final'!U246</f>
        <v>AA, art. 77, lit. (b), (d); Tratatul de constituire a Comunității Energetice; PAG, cap. V/Energie, alin.1.</v>
      </c>
      <c r="O495" s="288" t="str">
        <f>'Copy of PAG_2024_compilat_Final'!V246</f>
        <v>Zinaida Mardari, Direcția coordonare politici publice și integrare europeană, Tel. 022 250 683</v>
      </c>
    </row>
    <row r="496" spans="1:15" ht="76.5">
      <c r="A496" s="287">
        <v>460</v>
      </c>
      <c r="B496" s="287" t="str">
        <f>'Copy of PAG_2024_compilat_Final'!D462</f>
        <v>Modificarea Hotărârii de Guvern nr.533/2011 cu privire la  Lista şi tarifele serviciilor contra cost din sfera sănătății publice prestate persoanelor fizice şi juridice</v>
      </c>
      <c r="C496" s="287"/>
      <c r="D496" s="287" t="str">
        <f>'Copy of PAG_2024_compilat_Final'!F462</f>
        <v>Ajustarea tarifelor la costurile serviciilor prestate contra plată de către serviciul de supraveghere de stat a sănătății publice</v>
      </c>
      <c r="E496" s="287" t="str">
        <f>'Copy of PAG_2024_compilat_Final'!G462</f>
        <v>Hotărâre de Guvern aprobată</v>
      </c>
      <c r="F496" s="298" t="str">
        <f>'Copy of PAG_2024_compilat_Final'!H462</f>
        <v xml:space="preserve"> 06.06.2024</v>
      </c>
      <c r="G496" s="298" t="str">
        <f>'Copy of PAG_2024_compilat_Final'!I462</f>
        <v xml:space="preserve"> 04.09.2024</v>
      </c>
      <c r="H496" s="298">
        <f>'Copy of PAG_2024_compilat_Final'!M462</f>
        <v>12789</v>
      </c>
      <c r="I496" s="288" t="str">
        <f>'Copy of PAG_2024_compilat_Final'!P462</f>
        <v xml:space="preserve"> 80.01; 80.04</v>
      </c>
      <c r="J496" s="288" t="str">
        <f>'Copy of PAG_2024_compilat_Final'!Q462</f>
        <v>Ministerul Sănătății</v>
      </c>
      <c r="K496" s="288" t="str">
        <f>'Copy of PAG_2024_compilat_Final'!R462</f>
        <v xml:space="preserve">Agenția Națională pentru Sănătate Publică </v>
      </c>
      <c r="L496" s="288" t="str">
        <f>'Copy of PAG_2024_compilat_Final'!S462</f>
        <v>Secretar de stat, domeniul sănătății publice, Paraschiv Angela</v>
      </c>
      <c r="M496" s="288" t="str">
        <f>'Copy of PAG_2024_compilat_Final'!T462</f>
        <v>Direcția politici în domeniul sănătății publice și urgențe în sănătatea publică</v>
      </c>
      <c r="N496" s="288" t="str">
        <f>'Copy of PAG_2024_compilat_Final'!U462</f>
        <v xml:space="preserve">PAG, cap.V, Sănătate, alin. 9; Strategia națională de sănătate „Sănătatea 2030”, OG .61, 6.2. </v>
      </c>
      <c r="O496" s="288" t="str">
        <f>'Copy of PAG_2024_compilat_Final'!V462</f>
        <v>Marcela Țîrdea, Direcția analiză, monitorizare şi evaluare a politicilor, Tel. 022 262 130</v>
      </c>
    </row>
    <row r="497" spans="1:15" ht="102">
      <c r="A497" s="287">
        <v>461</v>
      </c>
      <c r="B497" s="287" t="str">
        <f>'Copy of PAG_2024_compilat_Final'!D463</f>
        <v>[UE] Modificarea Hotărârii de Guvern nr.1165/2016 pentru aprobarea listelor materiei prime medicamentoase, materialelor, articolelor, ambalajului primar și secundar, utilizate la prepararea și producerea medicamentelor</v>
      </c>
      <c r="C497" s="287" t="str">
        <f>'Copy of PAG_2024_compilat_Final'!E463</f>
        <v>Regulamentul (UE) nr. 952/2013 al Parlamentului European și al Consiliului din 9 octombrie 2013 de stabilire a Codului vamal al Uniunii (reformare)</v>
      </c>
      <c r="D497" s="287" t="str">
        <f>'Copy of PAG_2024_compilat_Final'!F463</f>
        <v xml:space="preserve">Asigurarea accesului la materii prime pentru producerea medicamentelor </v>
      </c>
      <c r="E497" s="287" t="str">
        <f>'Copy of PAG_2024_compilat_Final'!G463</f>
        <v>Hotărâre de Guvern aprobată</v>
      </c>
      <c r="F497" s="298" t="str">
        <f>'Copy of PAG_2024_compilat_Final'!H463</f>
        <v xml:space="preserve"> 01.07.2024</v>
      </c>
      <c r="G497" s="298" t="str">
        <f>'Copy of PAG_2024_compilat_Final'!I463</f>
        <v xml:space="preserve"> 02.10.2024</v>
      </c>
      <c r="H497" s="298">
        <f>'Copy of PAG_2024_compilat_Final'!M463</f>
        <v>12789</v>
      </c>
      <c r="I497" s="288" t="str">
        <f>'Copy of PAG_2024_compilat_Final'!P463</f>
        <v xml:space="preserve"> 80.01; 80.16</v>
      </c>
      <c r="J497" s="288" t="str">
        <f>'Copy of PAG_2024_compilat_Final'!Q463</f>
        <v>Ministerul Sănătății</v>
      </c>
      <c r="K497" s="288" t="str">
        <f>'Copy of PAG_2024_compilat_Final'!R463</f>
        <v>Agenția Medicamentului și Dispozitivelor Medicale; Ministerul Dezvoltării Economice și Digitalizării</v>
      </c>
      <c r="L497" s="288" t="str">
        <f>'Copy of PAG_2024_compilat_Final'!S463</f>
        <v xml:space="preserve">Secretar de stat, domeniul medical, Gasnaș Alexandru  </v>
      </c>
      <c r="M497" s="288" t="str">
        <f>'Copy of PAG_2024_compilat_Final'!T463</f>
        <v>Direcția politici în domeniul medicamentelor și dispozitivelor medicale</v>
      </c>
      <c r="N497" s="288" t="str">
        <f>'Copy of PAG_2024_compilat_Final'!U463</f>
        <v xml:space="preserve">PAG, cap.V, Sănătate, alin. 6; Strategia națională de sănătate „Sănătatea 2030”, OG 3.1, 3.2., PNA, cap 29. Uniunea vamală </v>
      </c>
      <c r="O497" s="288" t="str">
        <f>'Copy of PAG_2024_compilat_Final'!V463</f>
        <v>Marcela Țîrdea, Direcția analiză, monitorizare şi evaluare a politicilor, Tel. 022 262 130</v>
      </c>
    </row>
    <row r="498" spans="1:15" ht="102">
      <c r="A498" s="287">
        <v>462</v>
      </c>
      <c r="B498" s="287" t="str">
        <f>'Copy of PAG_2024_compilat_Final'!D464</f>
        <v>[UE] Modificarea Legii nr.1456/1993 cu privire la activitatea farmaceutică</v>
      </c>
      <c r="C498" s="287"/>
      <c r="D498" s="287" t="str">
        <f>'Copy of PAG_2024_compilat_Final'!F464</f>
        <v>Armonizarea cadrului de reglementare cu acquis-ul UE și alinierea la standarde internaționale în domeniul medicamentelor</v>
      </c>
      <c r="E498" s="287" t="str">
        <f>'Copy of PAG_2024_compilat_Final'!G464</f>
        <v>Proiect de lege aprobat de Guvern și transmis Parlamentului</v>
      </c>
      <c r="F498" s="298" t="str">
        <f>'Copy of PAG_2024_compilat_Final'!H464</f>
        <v xml:space="preserve"> 02.07.2024</v>
      </c>
      <c r="G498" s="298" t="str">
        <f>'Copy of PAG_2024_compilat_Final'!I464</f>
        <v xml:space="preserve"> 02.10.2024</v>
      </c>
      <c r="H498" s="298">
        <f>'Copy of PAG_2024_compilat_Final'!M464</f>
        <v>16969</v>
      </c>
      <c r="I498" s="288" t="str">
        <f>'Copy of PAG_2024_compilat_Final'!P464</f>
        <v xml:space="preserve"> 80.01; 80.16</v>
      </c>
      <c r="J498" s="288" t="str">
        <f>'Copy of PAG_2024_compilat_Final'!Q464</f>
        <v>Ministerul Sănătății</v>
      </c>
      <c r="K498" s="288" t="str">
        <f>'Copy of PAG_2024_compilat_Final'!R464</f>
        <v>Agenția Medicamentului și Dispozitivelor Medicale</v>
      </c>
      <c r="L498" s="288" t="str">
        <f>'Copy of PAG_2024_compilat_Final'!S464</f>
        <v xml:space="preserve">Secretar de stat, domeniul medical, Gasnaș Alexandru  </v>
      </c>
      <c r="M498" s="288" t="str">
        <f>'Copy of PAG_2024_compilat_Final'!T464</f>
        <v>Direcția politici în domeniul medicamentelor și dispozitivelor medicale</v>
      </c>
      <c r="N498" s="288" t="str">
        <f>'Copy of PAG_2024_compilat_Final'!U464</f>
        <v xml:space="preserve">PAG, cap.V, Sănătate, alin. 6; Agenda de Asociere; Strategia națională de sănătate „Sănătatea 2030”, OG 3.1, 3.2., PNA, cap 28 .  Protecţia consumatorului și a sănătății. </v>
      </c>
      <c r="O498" s="288" t="str">
        <f>'Copy of PAG_2024_compilat_Final'!V464</f>
        <v>Marcela Țîrdea, Direcția analiză, monitorizare şi evaluare a politicilor, Tel. 022 262 130</v>
      </c>
    </row>
    <row r="499" spans="1:15" ht="76.5">
      <c r="A499" s="287">
        <v>463</v>
      </c>
      <c r="B499" s="287" t="str">
        <f>'Copy of PAG_2024_compilat_Final'!D465</f>
        <v>[UE] Aprobarea hotărârii de Guvern privind Regulile de bune practici de fabricație, Regulile de bune practici de distribuție, Regulile de bune practici de farmacie</v>
      </c>
      <c r="C499" s="287" t="str">
        <f>'Copy of PAG_2024_compilat_Final'!E465</f>
        <v>Regulamentul  (UE) 2017/1569 al Comisiei din 23 mai 2017. Ghidul din 19 martie 2015 privind principiile de bună practică de distribuție pentru substanțele active ale medicamentelor de uz uman</v>
      </c>
      <c r="D499" s="287" t="str">
        <f>'Copy of PAG_2024_compilat_Final'!F465</f>
        <v xml:space="preserve"> Elaborarea, implementarea și monitorizarea mecanismelor eficiente de distribuție a medicamentelor</v>
      </c>
      <c r="E499" s="287" t="str">
        <f>'Copy of PAG_2024_compilat_Final'!G465</f>
        <v>Hotărâre de Guvern aprobată</v>
      </c>
      <c r="F499" s="298" t="str">
        <f>'Copy of PAG_2024_compilat_Final'!H465</f>
        <v xml:space="preserve"> 04.07.2024</v>
      </c>
      <c r="G499" s="298" t="str">
        <f>'Copy of PAG_2024_compilat_Final'!I465</f>
        <v xml:space="preserve"> 02.10.2024</v>
      </c>
      <c r="H499" s="298">
        <f>'Copy of PAG_2024_compilat_Final'!M465</f>
        <v>16969</v>
      </c>
      <c r="I499" s="288" t="str">
        <f>'Copy of PAG_2024_compilat_Final'!P465</f>
        <v xml:space="preserve"> 80.01; 80.16</v>
      </c>
      <c r="J499" s="288" t="str">
        <f>'Copy of PAG_2024_compilat_Final'!Q465</f>
        <v>Ministerul Sănătății</v>
      </c>
      <c r="K499" s="288" t="str">
        <f>'Copy of PAG_2024_compilat_Final'!R465</f>
        <v>Agenția Medicamentului și Dispozitivelor Medicale</v>
      </c>
      <c r="L499" s="288" t="str">
        <f>'Copy of PAG_2024_compilat_Final'!S465</f>
        <v xml:space="preserve">Secretar de stat, domeniul medical, Gasnaș Alexandru  </v>
      </c>
      <c r="M499" s="288" t="str">
        <f>'Copy of PAG_2024_compilat_Final'!T465</f>
        <v>Direcția politici în domeniul medicamentelor și dispozitivelor medicale</v>
      </c>
      <c r="N499" s="288" t="str">
        <f>'Copy of PAG_2024_compilat_Final'!U465</f>
        <v>PAG, cap.V, Sănătate, alin. 6; Strategia națională de sănătate „Sănătatea 2030”, OG 3.1, 3.2, 3.3.; PNA, cap. 1. Libera circulație a mărfurilor</v>
      </c>
      <c r="O499" s="288" t="str">
        <f>'Copy of PAG_2024_compilat_Final'!V465</f>
        <v>Marcela Țîrdea, Direcția analiză, monitorizare şi evaluare a politicilor, Tel. 022 262 130</v>
      </c>
    </row>
    <row r="500" spans="1:15" ht="89.25">
      <c r="A500" s="287">
        <v>464</v>
      </c>
      <c r="B500" s="287" t="str">
        <f>'Copy of PAG_2024_compilat_Final'!D466</f>
        <v>Aprobarea hotărârii de Guvern privind stabilirea perioadei efectuării recensământului populației și locuințelor din 2024</v>
      </c>
      <c r="C500" s="287"/>
      <c r="D500" s="287" t="str">
        <f>'Copy of PAG_2024_compilat_Final'!F466</f>
        <v xml:space="preserve">Elaborarea și aprobarea cadrului normativ pentru implementarea Legii nr.231/2022 privind recensământul populației și locuințelor </v>
      </c>
      <c r="E500" s="287" t="str">
        <f>'Copy of PAG_2024_compilat_Final'!G466</f>
        <v>Hotărâre de Guvern aprobată</v>
      </c>
      <c r="F500" s="298" t="str">
        <f>'Copy of PAG_2024_compilat_Final'!H466</f>
        <v xml:space="preserve"> 01.11.2023</v>
      </c>
      <c r="G500" s="298" t="str">
        <f>'Copy of PAG_2024_compilat_Final'!I466</f>
        <v xml:space="preserve"> 31.01.2024</v>
      </c>
      <c r="H500" s="298">
        <f>'Copy of PAG_2024_compilat_Final'!M466</f>
        <v>32300</v>
      </c>
      <c r="I500" s="288" t="str">
        <f>'Copy of PAG_2024_compilat_Final'!P466</f>
        <v xml:space="preserve"> 12.04</v>
      </c>
      <c r="J500" s="288" t="str">
        <f>'Copy of PAG_2024_compilat_Final'!Q466</f>
        <v>Biroul Național de Statistică</v>
      </c>
      <c r="K500" s="288"/>
      <c r="L500" s="288" t="str">
        <f>'Copy of PAG_2024_compilat_Final'!S466</f>
        <v>Director general adjunct, domeniul statistica socială, Spătaru Aurelia</v>
      </c>
      <c r="M500" s="288" t="str">
        <f>'Copy of PAG_2024_compilat_Final'!T466</f>
        <v>Direcția 
recensăminte, Direcția juridică și resurse umane</v>
      </c>
      <c r="N500" s="288" t="str">
        <f>'Copy of PAG_2024_compilat_Final'!U466</f>
        <v>PDSSN 2023-2026, acțiunea 1.1.7; SDSSN 2023-2030, OG1, direcția prioritară 1.1.;Legea nr. 231/2022 privind recensământul populației și locuințelor</v>
      </c>
      <c r="O500" s="288" t="str">
        <f>'Copy of PAG_2024_compilat_Final'!V466</f>
        <v>Feodora Condurari, Direcția coordonare statistică și cooperare internațională, Tel. 022 403 140</v>
      </c>
    </row>
    <row r="501" spans="1:15" ht="102">
      <c r="A501" s="287">
        <v>465</v>
      </c>
      <c r="B501" s="287" t="str">
        <f>'Copy of PAG_2024_compilat_Final'!D467</f>
        <v xml:space="preserve">Aprobarea hotărârii de Guvern cu privire la Programul de lucrări statistice pentru anul 2025
</v>
      </c>
      <c r="C501" s="287"/>
      <c r="D501" s="287" t="str">
        <f>'Copy of PAG_2024_compilat_Final'!F467</f>
        <v>Asigurarea utilizatorilor cu informație statistică relevantă, fiabilă, oportună, comprehensibilă și comparabilă la nivel internațional, în special cel european</v>
      </c>
      <c r="E501" s="287" t="str">
        <f>'Copy of PAG_2024_compilat_Final'!G467</f>
        <v>Hotărâre de Guvern aprobată</v>
      </c>
      <c r="F501" s="298" t="str">
        <f>'Copy of PAG_2024_compilat_Final'!H467</f>
        <v xml:space="preserve"> 18.06.2024</v>
      </c>
      <c r="G501" s="298" t="str">
        <f>'Copy of PAG_2024_compilat_Final'!I467</f>
        <v xml:space="preserve"> 11.12.2024</v>
      </c>
      <c r="H501" s="298">
        <f>'Copy of PAG_2024_compilat_Final'!M467</f>
        <v>40000</v>
      </c>
      <c r="I501" s="288" t="str">
        <f>'Copy of PAG_2024_compilat_Final'!P467</f>
        <v xml:space="preserve"> 12.02</v>
      </c>
      <c r="J501" s="288" t="str">
        <f>'Copy of PAG_2024_compilat_Final'!Q467</f>
        <v xml:space="preserve">Biroul Național de Statistică </v>
      </c>
      <c r="K501" s="288"/>
      <c r="L501" s="288" t="str">
        <f>'Copy of PAG_2024_compilat_Final'!S467</f>
        <v xml:space="preserve">Director general adjunct, domeniul coordonarea statisticii economice, Mocanu Iurie </v>
      </c>
      <c r="M501" s="288" t="str">
        <f>'Copy of PAG_2024_compilat_Final'!T467</f>
        <v xml:space="preserve">Direcția coordonare statistică, cooperare internațională și integrare europeană </v>
      </c>
      <c r="N501" s="288" t="str">
        <f>'Copy of PAG_2024_compilat_Final'!U467</f>
        <v xml:space="preserve">PDSSN 2023-2026, acțiunea 1.3.2;
SDSSN 2023-2030, OG 3; SND Moldova 2030, O7,3; ODD ținta 17.18 </v>
      </c>
      <c r="O501" s="288" t="str">
        <f>'Copy of PAG_2024_compilat_Final'!V467</f>
        <v>Feodora Condurari, Direcția coordonare statistică și cooperare internațională, Tel. 022 403 140</v>
      </c>
    </row>
    <row r="502" spans="1:15" ht="102">
      <c r="A502" s="287">
        <v>466</v>
      </c>
      <c r="B502" s="287" t="str">
        <f>'Copy of PAG_2024_compilat_Final'!D468</f>
        <v>Modificarea Legii nr.131/2007 privind siguranța traficului rutier</v>
      </c>
      <c r="C502" s="287"/>
      <c r="D502" s="287" t="str">
        <f>'Copy of PAG_2024_compilat_Final'!F468</f>
        <v>Digitalizarea serviciilor legate de înmatriculare a unităților de transport</v>
      </c>
      <c r="E502" s="287" t="str">
        <f>'Copy of PAG_2024_compilat_Final'!G468</f>
        <v>Proiect de lege aprobat de Guvern și transmis Parlamentului</v>
      </c>
      <c r="F502" s="298" t="str">
        <f>'Copy of PAG_2024_compilat_Final'!H468</f>
        <v xml:space="preserve"> 03.06.2024</v>
      </c>
      <c r="G502" s="298" t="str">
        <f>'Copy of PAG_2024_compilat_Final'!I468</f>
        <v xml:space="preserve"> 02.10.2024</v>
      </c>
      <c r="H502" s="298">
        <f>'Copy of PAG_2024_compilat_Final'!M468</f>
        <v>12240</v>
      </c>
      <c r="I502" s="288" t="str">
        <f>'Copy of PAG_2024_compilat_Final'!P468</f>
        <v xml:space="preserve"> 03.03</v>
      </c>
      <c r="J502" s="288" t="str">
        <f>'Copy of PAG_2024_compilat_Final'!Q468</f>
        <v>Agenția Servicii Publice</v>
      </c>
      <c r="K502" s="288"/>
      <c r="L502" s="288" t="str">
        <f>'Copy of PAG_2024_compilat_Final'!S468</f>
        <v>Director adjunct, Prisăcar Andrei</v>
      </c>
      <c r="M502" s="288" t="str">
        <f>'Copy of PAG_2024_compilat_Final'!T468</f>
        <v>Direcția implementare proiecte (AGE)</v>
      </c>
      <c r="N502" s="288" t="str">
        <f>'Copy of PAG_2024_compilat_Final'!U468</f>
        <v>Planul și Programul de implementare, pentru anii 2023-2026, a Strategiei de reformă a administrației publice din Republica Moldova pentru anii 2023-2030,  nr.352/2023 (acțiunea 4.1.4)</v>
      </c>
      <c r="O502" s="288" t="str">
        <f>'Copy of PAG_2024_compilat_Final'!V468</f>
        <v>Nina Catîrev, Serviciul monitorizare și evaluare, Tel. +373 79 01 88 28</v>
      </c>
    </row>
    <row r="503" spans="1:15" ht="102">
      <c r="A503" s="287">
        <v>467</v>
      </c>
      <c r="B503" s="287" t="str">
        <f>'Copy of PAG_2024_compilat_Final'!D469</f>
        <v>Modificarea Hotărârii de Guvern nr.770/2012 cu privire la aprobarea și punerea în aplicare a modelelor certificatului de înmatriculare și certificatului de înmatriculare provizoriu de tip nou pentru vehicule</v>
      </c>
      <c r="C503" s="287"/>
      <c r="D503" s="287" t="str">
        <f>'Copy of PAG_2024_compilat_Final'!F469</f>
        <v>Digitalizarea serviciilor legate de înmatriculare a unităților de transport</v>
      </c>
      <c r="E503" s="287" t="str">
        <f>'Copy of PAG_2024_compilat_Final'!G469</f>
        <v>Hotărâre de Guvern aprobată</v>
      </c>
      <c r="F503" s="298" t="str">
        <f>'Copy of PAG_2024_compilat_Final'!H469</f>
        <v xml:space="preserve"> 02.06.2024</v>
      </c>
      <c r="G503" s="298" t="str">
        <f>'Copy of PAG_2024_compilat_Final'!I469</f>
        <v xml:space="preserve"> 09.10.2024</v>
      </c>
      <c r="H503" s="298">
        <f>'Copy of PAG_2024_compilat_Final'!M469</f>
        <v>14841</v>
      </c>
      <c r="I503" s="288" t="str">
        <f>'Copy of PAG_2024_compilat_Final'!P469</f>
        <v xml:space="preserve"> 03.03</v>
      </c>
      <c r="J503" s="288" t="str">
        <f>'Copy of PAG_2024_compilat_Final'!Q469</f>
        <v>Agenția Servicii Publice</v>
      </c>
      <c r="K503" s="288" t="str">
        <f>'Copy of PAG_2024_compilat_Final'!R469</f>
        <v>Agenția de Guvernare Electronică</v>
      </c>
      <c r="L503" s="288" t="str">
        <f>'Copy of PAG_2024_compilat_Final'!S469</f>
        <v>reprezentantul ASP</v>
      </c>
      <c r="M503" s="288">
        <f>'Copy of PAG_2024_compilat_Final'!T469</f>
        <v>0</v>
      </c>
      <c r="N503" s="288" t="str">
        <f>'Copy of PAG_2024_compilat_Final'!U469</f>
        <v>Planul și Programul de implementare, pentru anii 2023-2026, a Strategiei de reformă a administrației publice din Republica Moldova pentru anii 2023-2030,  nr.352/2023 (acțiunea 4.1.4)</v>
      </c>
      <c r="O503" s="288" t="str">
        <f>'Copy of PAG_2024_compilat_Final'!V469</f>
        <v>Nina Catîrev, Serviciul monitorizare și evaluare, Tel. +373 79 01 88 28</v>
      </c>
    </row>
    <row r="504" spans="1:15" ht="102">
      <c r="A504" s="287">
        <v>468</v>
      </c>
      <c r="B504" s="287" t="str">
        <f>'Copy of PAG_2024_compilat_Final'!D470</f>
        <v>Aprobarea hotărârii de Guvern cu privire la aprobarea Conceptului Sistemului Informațional e-Consulat și a Regulamentului privind modul de funcționare și utilizare</v>
      </c>
      <c r="C504" s="287"/>
      <c r="D504" s="287" t="str">
        <f>'Copy of PAG_2024_compilat_Final'!F470</f>
        <v>Facilitarea prestării serviciilor mai rapid si mai calitativ prin automatizarea anumitor procese interne</v>
      </c>
      <c r="E504" s="287" t="str">
        <f>'Copy of PAG_2024_compilat_Final'!G470</f>
        <v>Hotărâre de Guvern aprobată</v>
      </c>
      <c r="F504" s="298" t="str">
        <f>'Copy of PAG_2024_compilat_Final'!H470</f>
        <v xml:space="preserve"> 02.02.2024</v>
      </c>
      <c r="G504" s="298" t="str">
        <f>'Copy of PAG_2024_compilat_Final'!I470</f>
        <v xml:space="preserve"> 15.05.2024</v>
      </c>
      <c r="H504" s="298">
        <f>'Copy of PAG_2024_compilat_Final'!M470</f>
        <v>18360</v>
      </c>
      <c r="I504" s="288" t="str">
        <f>'Copy of PAG_2024_compilat_Final'!P470</f>
        <v xml:space="preserve"> 03.03</v>
      </c>
      <c r="J504" s="288" t="str">
        <f>'Copy of PAG_2024_compilat_Final'!Q470</f>
        <v>Ministerul Afacerilor Externe și Integrării Europene</v>
      </c>
      <c r="K504" s="288" t="str">
        <f>'Copy of PAG_2024_compilat_Final'!R470</f>
        <v xml:space="preserve">Agenția de Guvernare Electronică </v>
      </c>
      <c r="L504" s="288" t="str">
        <f>'Copy of PAG_2024_compilat_Final'!S470</f>
        <v>Director adjunct, Prisăcar Andrei</v>
      </c>
      <c r="M504" s="288" t="str">
        <f>'Copy of PAG_2024_compilat_Final'!T470</f>
        <v>Direcția implementare proiecte (AGE)</v>
      </c>
      <c r="N504" s="288" t="str">
        <f>'Copy of PAG_2024_compilat_Final'!U470</f>
        <v>Planul și Programul de implementare, pentru anii 2023-2026, a Strategiei de reformă a administrației publice din Republica Moldova pentru anii 2023-2030,  nr.352/2023 (acțiunea 4.1.8)</v>
      </c>
      <c r="O504" s="288" t="str">
        <f>'Copy of PAG_2024_compilat_Final'!V470</f>
        <v>Nina Catîrev, Serviciul monitorizare și evaluare, Tel. +373 79 01 88 28</v>
      </c>
    </row>
    <row r="505" spans="1:15" ht="165.75">
      <c r="A505" s="287">
        <v>469</v>
      </c>
      <c r="B505" s="287" t="str">
        <f>'Copy of PAG_2024_compilat_Final'!D471</f>
        <v>[UE] Modificarea Legii nr.50/2008 privind protecția invențiilor</v>
      </c>
      <c r="C505" s="287" t="str">
        <f>'Copy of PAG_2024_compilat_Final'!E471</f>
        <v xml:space="preserve">Regulamentul (CE) nr.2006/816; Regulamentul (CE) nr.2009/469; Regulamentul (UE) nr.2019/933; Regulamentul (CE) nr. 1610/96
</v>
      </c>
      <c r="D505" s="287" t="str">
        <f>'Copy of PAG_2024_compilat_Final'!F471</f>
        <v>Perfecționarea mecanismului de acordare a licențelor obligatorii pentru brevetele de invenții; Consolidarea regimului juridic aplicabil certificatelor complementare de protecție; Asigurarea cadrului normativ necesar implementării Convenției privind eliberarea brevetelor europene</v>
      </c>
      <c r="E505" s="287" t="str">
        <f>'Copy of PAG_2024_compilat_Final'!G471</f>
        <v>Proiect de lege aprobat de Guvern și transmis Parlamentului</v>
      </c>
      <c r="F505" s="298" t="str">
        <f>'Copy of PAG_2024_compilat_Final'!H471</f>
        <v xml:space="preserve"> 05.02.2024</v>
      </c>
      <c r="G505" s="298" t="str">
        <f>'Copy of PAG_2024_compilat_Final'!I471</f>
        <v xml:space="preserve"> 18.09.2024</v>
      </c>
      <c r="H505" s="298">
        <f>'Copy of PAG_2024_compilat_Final'!M471</f>
        <v>36538</v>
      </c>
      <c r="I505" s="288" t="str">
        <f>'Copy of PAG_2024_compilat_Final'!P471</f>
        <v xml:space="preserve"> 50.17</v>
      </c>
      <c r="J505" s="288" t="str">
        <f>'Copy of PAG_2024_compilat_Final'!Q471</f>
        <v>Agenția de Stat pentru Proprietatea Intelectuală</v>
      </c>
      <c r="K505" s="288" t="str">
        <f>'Copy of PAG_2024_compilat_Final'!R471</f>
        <v xml:space="preserve">Ministerul Sănătății;
Ministerul Agriculturii și Industriei Alimentare
</v>
      </c>
      <c r="L505" s="288" t="str">
        <f>'Copy of PAG_2024_compilat_Final'!S471</f>
        <v>Director general, Rusu Eugeniu</v>
      </c>
      <c r="M505" s="288" t="str">
        <f>'Copy of PAG_2024_compilat_Final'!T471</f>
        <v>Direcția brevete; Direcția Juridică</v>
      </c>
      <c r="N505" s="288" t="str">
        <f>'Copy of PAG_2024_compilat_Final'!U471</f>
        <v>PNA, cap. 7 Drepturile de proprietate intelectuală; AA, cap. 9. Drepturi de proprietate intelectuală, anexa XVI</v>
      </c>
      <c r="O505" s="288" t="str">
        <f>'Copy of PAG_2024_compilat_Final'!V471</f>
        <v>Jana Țurcan, Tel. 022 188 567</v>
      </c>
    </row>
    <row r="506" spans="1:15" ht="51">
      <c r="A506" s="287">
        <v>470</v>
      </c>
      <c r="B506" s="287" t="str">
        <f>'Copy of PAG_2024_compilat_Final'!D472</f>
        <v>Modificarea Hotărârii de Guvern nr.1030/1998 despre unele măsuri privind crearea cadastrului bunurilor imobile</v>
      </c>
      <c r="C506" s="287"/>
      <c r="D506" s="287" t="str">
        <f>'Copy of PAG_2024_compilat_Final'!F472</f>
        <v>Ajustarea la cadrul normativ conex</v>
      </c>
      <c r="E506" s="287" t="str">
        <f>'Copy of PAG_2024_compilat_Final'!G472</f>
        <v>Hotărâre de Guvern aprobată</v>
      </c>
      <c r="F506" s="298" t="str">
        <f>'Copy of PAG_2024_compilat_Final'!H472</f>
        <v xml:space="preserve"> 02.01.2024</v>
      </c>
      <c r="G506" s="298" t="str">
        <f>'Copy of PAG_2024_compilat_Final'!I472</f>
        <v xml:space="preserve"> 27.03.2024</v>
      </c>
      <c r="H506" s="298">
        <f>'Copy of PAG_2024_compilat_Final'!M472</f>
        <v>27540</v>
      </c>
      <c r="I506" s="288" t="str">
        <f>'Copy of PAG_2024_compilat_Final'!P472</f>
        <v xml:space="preserve"> 69.01</v>
      </c>
      <c r="J506" s="288" t="str">
        <f>'Copy of PAG_2024_compilat_Final'!Q472</f>
        <v>Agenția Relații Funciare și Cadastru</v>
      </c>
      <c r="K506" s="288" t="str">
        <f>'Copy of PAG_2024_compilat_Final'!R472</f>
        <v>Agenția Servicii Publice</v>
      </c>
      <c r="L506" s="288" t="str">
        <f>'Copy of PAG_2024_compilat_Final'!S472</f>
        <v xml:space="preserve">Șef Direcție, domeniul cadastrul bunurilor imobile, Mindov Lilian </v>
      </c>
      <c r="M506" s="288" t="str">
        <f>'Copy of PAG_2024_compilat_Final'!T472</f>
        <v>Direcția cadastrul bunurilor imobile</v>
      </c>
      <c r="N506" s="288" t="str">
        <f>'Copy of PAG_2024_compilat_Final'!U472</f>
        <v>Legea nr.1543/1998 cadastrului bunurilor imobile</v>
      </c>
      <c r="O506" s="288" t="str">
        <f>'Copy of PAG_2024_compilat_Final'!V472</f>
        <v>Cornelia Eremia, Serviciul analiză, monitorizare și evaluare a politicilor, Tel. 022 881 259</v>
      </c>
    </row>
    <row r="507" spans="1:15" ht="63.75">
      <c r="A507" s="287">
        <v>471</v>
      </c>
      <c r="B507" s="287" t="str">
        <f>'Copy of PAG_2024_compilat_Final'!D473</f>
        <v>Modificarea Hotărârii de Guvern nr.63/2019 pentru aprobarea Regulamentului privind modul de delimitare a bunurilor imobile proprietate publică</v>
      </c>
      <c r="C507" s="287"/>
      <c r="D507" s="287" t="str">
        <f>'Copy of PAG_2024_compilat_Final'!F473</f>
        <v>Impulsionarea și facilitarea procesului de delimitare a proprietății publice</v>
      </c>
      <c r="E507" s="287" t="str">
        <f>'Copy of PAG_2024_compilat_Final'!G473</f>
        <v>Hotărâre de Guvern aprobată</v>
      </c>
      <c r="F507" s="298" t="str">
        <f>'Copy of PAG_2024_compilat_Final'!H473</f>
        <v xml:space="preserve"> 27.11.2023</v>
      </c>
      <c r="G507" s="298" t="str">
        <f>'Copy of PAG_2024_compilat_Final'!I473</f>
        <v xml:space="preserve"> 21.02.2024</v>
      </c>
      <c r="H507" s="298">
        <f>'Copy of PAG_2024_compilat_Final'!M473</f>
        <v>27540</v>
      </c>
      <c r="I507" s="288" t="str">
        <f>'Copy of PAG_2024_compilat_Final'!P473</f>
        <v xml:space="preserve"> 69.01</v>
      </c>
      <c r="J507" s="288" t="str">
        <f>'Copy of PAG_2024_compilat_Final'!Q473</f>
        <v>Agenția Relații Funciare și Cadastru</v>
      </c>
      <c r="K507" s="288" t="str">
        <f>'Copy of PAG_2024_compilat_Final'!R473</f>
        <v>Agenția Servicii Publice</v>
      </c>
      <c r="L507" s="288" t="str">
        <f>'Copy of PAG_2024_compilat_Final'!S473</f>
        <v xml:space="preserve">Șef Direcție, domeniul cadastrul bunurilor imobile, Mindov Lilian </v>
      </c>
      <c r="M507" s="288" t="str">
        <f>'Copy of PAG_2024_compilat_Final'!T473</f>
        <v>Direcția cadastrul bunurilor imobile</v>
      </c>
      <c r="N507" s="288" t="str">
        <f>'Copy of PAG_2024_compilat_Final'!U473</f>
        <v>Legea nr.29/2018 privind delimitarea proprietății publice</v>
      </c>
      <c r="O507" s="288" t="str">
        <f>'Copy of PAG_2024_compilat_Final'!V473</f>
        <v>Cornelia Eremia, Serviciul analiză, monitorizare și evaluare a politicilor, Tel. 022 881 259</v>
      </c>
    </row>
    <row r="508" spans="1:15" ht="89.25">
      <c r="A508" s="287">
        <v>472</v>
      </c>
      <c r="B508" s="287" t="str">
        <f>'Copy of PAG_2024_compilat_Final'!D474</f>
        <v>Aprobarea hotărârii de Guvern cu privire la aprobarea Conceptului tehnic și a Regulamentului privind modul de ținere a Sistemului informațional automatizat „Cadastrul bunurilor imobile”</v>
      </c>
      <c r="C508" s="287"/>
      <c r="D508" s="287" t="str">
        <f>'Copy of PAG_2024_compilat_Final'!F474</f>
        <v xml:space="preserve">Elaborarea cadrului normativ care reglementează crearea și funcționarea resurselor și sistemelor informaționale de stat din posesie </v>
      </c>
      <c r="E508" s="287" t="str">
        <f>'Copy of PAG_2024_compilat_Final'!G474</f>
        <v>Hotărâre de Guvern aprobată</v>
      </c>
      <c r="F508" s="298" t="str">
        <f>'Copy of PAG_2024_compilat_Final'!H474</f>
        <v xml:space="preserve"> 01.07.2024</v>
      </c>
      <c r="G508" s="298" t="str">
        <f>'Copy of PAG_2024_compilat_Final'!I474</f>
        <v xml:space="preserve"> 04.09.2024</v>
      </c>
      <c r="H508" s="298">
        <f>'Copy of PAG_2024_compilat_Final'!M474</f>
        <v>27540</v>
      </c>
      <c r="I508" s="288" t="str">
        <f>'Copy of PAG_2024_compilat_Final'!P474</f>
        <v xml:space="preserve"> 69.01</v>
      </c>
      <c r="J508" s="288" t="str">
        <f>'Copy of PAG_2024_compilat_Final'!Q474</f>
        <v>Agenția Relații Funciare și Cadastru</v>
      </c>
      <c r="K508" s="288" t="str">
        <f>'Copy of PAG_2024_compilat_Final'!R474</f>
        <v>Agenția Servicii Publice</v>
      </c>
      <c r="L508" s="288" t="str">
        <f>'Copy of PAG_2024_compilat_Final'!S474</f>
        <v xml:space="preserve">Șef Direcție, domeniul cadastrul bunurilor imobile, Mindov Lilian </v>
      </c>
      <c r="M508" s="288" t="str">
        <f>'Copy of PAG_2024_compilat_Final'!T474</f>
        <v>Direcția cadastrul bunurilor imobile</v>
      </c>
      <c r="N508" s="288" t="str">
        <f>'Copy of PAG_2024_compilat_Final'!U474</f>
        <v>Legea nr.1543/1998 cadastrului bunurilor imobile</v>
      </c>
      <c r="O508" s="288" t="str">
        <f>'Copy of PAG_2024_compilat_Final'!V474</f>
        <v>Cornelia Eremia, Serviciul analiză, monitorizare și evaluare a politicilor, Tel. 022 881 259</v>
      </c>
    </row>
    <row r="509" spans="1:15" ht="63.75">
      <c r="A509" s="287">
        <v>473</v>
      </c>
      <c r="B509" s="287" t="str">
        <f>'Copy of PAG_2024_compilat_Final'!D475</f>
        <v>Modificarea Legii nr.778/2001 cu privire la geodezie, cartografie şi geoinformatică</v>
      </c>
      <c r="C509" s="287"/>
      <c r="D509" s="287" t="str">
        <f>'Copy of PAG_2024_compilat_Final'!F475</f>
        <v>Ajustarea la cadrul normativ conex</v>
      </c>
      <c r="E509" s="287" t="str">
        <f>'Copy of PAG_2024_compilat_Final'!G475</f>
        <v>Proiect de lege aprobat de Guvern și transmis Parlamentului</v>
      </c>
      <c r="F509" s="298" t="str">
        <f>'Copy of PAG_2024_compilat_Final'!H475</f>
        <v xml:space="preserve"> 18.03.2024</v>
      </c>
      <c r="G509" s="298" t="str">
        <f>'Copy of PAG_2024_compilat_Final'!I475</f>
        <v xml:space="preserve"> 03.07.2024</v>
      </c>
      <c r="H509" s="298">
        <f>'Copy of PAG_2024_compilat_Final'!M475</f>
        <v>27540</v>
      </c>
      <c r="I509" s="288" t="str">
        <f>'Copy of PAG_2024_compilat_Final'!P475</f>
        <v xml:space="preserve"> 69.01</v>
      </c>
      <c r="J509" s="288" t="str">
        <f>'Copy of PAG_2024_compilat_Final'!Q475</f>
        <v>Agenția Relații Funciare și Cadastru</v>
      </c>
      <c r="K509" s="288"/>
      <c r="L509" s="288" t="str">
        <f>'Copy of PAG_2024_compilat_Final'!S475</f>
        <v>Șef Direcție, domeniul geodezie, cartografie si geoinformatică, Ovdii Maria</v>
      </c>
      <c r="M509" s="288" t="str">
        <f>'Copy of PAG_2024_compilat_Final'!T475</f>
        <v>Direcția geodezie, cartografie și geoinformatică</v>
      </c>
      <c r="N509" s="288" t="str">
        <f>'Copy of PAG_2024_compilat_Final'!U475</f>
        <v>PAG, cap. V/Economie și digitalizare, alin 7 și  9</v>
      </c>
      <c r="O509" s="288" t="str">
        <f>'Copy of PAG_2024_compilat_Final'!V475</f>
        <v>Cornelia Eremia, Serviciul analiză, monitorizare și evaluare a politicilor, Tel. 022 881 259</v>
      </c>
    </row>
    <row r="510" spans="1:15" ht="63.75">
      <c r="A510" s="287">
        <v>474</v>
      </c>
      <c r="B510" s="287" t="str">
        <f>'Copy of PAG_2024_compilat_Final'!D476</f>
        <v>Modificarea Legii nr.254/2016 cu privire la infrastructura națională
de date spațiale</v>
      </c>
      <c r="C510" s="287"/>
      <c r="D510" s="287" t="str">
        <f>'Copy of PAG_2024_compilat_Final'!F476</f>
        <v>Ajustarea la cadrul normativ conex</v>
      </c>
      <c r="E510" s="287" t="str">
        <f>'Copy of PAG_2024_compilat_Final'!G476</f>
        <v>Proiect de lege aprobat de Guvern și transmis Parlamentului</v>
      </c>
      <c r="F510" s="298" t="str">
        <f>'Copy of PAG_2024_compilat_Final'!H476</f>
        <v xml:space="preserve"> 20.08.2024</v>
      </c>
      <c r="G510" s="298" t="str">
        <f>'Copy of PAG_2024_compilat_Final'!I476</f>
        <v xml:space="preserve"> 20.11.2024</v>
      </c>
      <c r="H510" s="298">
        <f>'Copy of PAG_2024_compilat_Final'!M476</f>
        <v>27540</v>
      </c>
      <c r="I510" s="288" t="str">
        <f>'Copy of PAG_2024_compilat_Final'!P476</f>
        <v xml:space="preserve"> 69.01</v>
      </c>
      <c r="J510" s="288" t="str">
        <f>'Copy of PAG_2024_compilat_Final'!Q476</f>
        <v>Agenția Relații Funciare și Cadastru</v>
      </c>
      <c r="K510" s="288"/>
      <c r="L510" s="288" t="str">
        <f>'Copy of PAG_2024_compilat_Final'!S476</f>
        <v>Șef Direcție, domeniul geodezie, cartografie si geoinformatică, Ovdii Maria</v>
      </c>
      <c r="M510" s="288" t="str">
        <f>'Copy of PAG_2024_compilat_Final'!T476</f>
        <v>Direcția geodezie, cartografie și geoinformatică</v>
      </c>
      <c r="N510" s="288" t="str">
        <f>'Copy of PAG_2024_compilat_Final'!U476</f>
        <v>PAG, cap. V/Economie și digitalizare, alin 7 și  9</v>
      </c>
      <c r="O510" s="288" t="str">
        <f>'Copy of PAG_2024_compilat_Final'!V476</f>
        <v>Cornelia Eremia, Serviciul analiză, monitorizare și evaluare a politicilor, Tel. 022 881 259</v>
      </c>
    </row>
    <row r="511" spans="1:15" ht="89.25">
      <c r="A511" s="287">
        <v>476</v>
      </c>
      <c r="B511" s="287" t="str">
        <f>'Copy of PAG_2024_compilat_Final'!D477</f>
        <v>Aprobarea hotărârii de Guvern cu privire la aprobarea Conceptului tehnic și a Regulamentului privind modul de ținere a Sistemului informațional geografic de stat „Denumiri geografice”</v>
      </c>
      <c r="C511" s="287"/>
      <c r="D511" s="287" t="str">
        <f>'Copy of PAG_2024_compilat_Final'!F477</f>
        <v xml:space="preserve">Elaborarea cadrului normativ care reglementează crearea și funcționarea resurselor și sistemelor informaționale de stat din posesie </v>
      </c>
      <c r="E511" s="287" t="str">
        <f>'Copy of PAG_2024_compilat_Final'!G477</f>
        <v>Hotărâre de Guvern aprobată</v>
      </c>
      <c r="F511" s="298" t="str">
        <f>'Copy of PAG_2024_compilat_Final'!H477</f>
        <v xml:space="preserve"> 18.03.2024</v>
      </c>
      <c r="G511" s="298" t="str">
        <f>'Copy of PAG_2024_compilat_Final'!I477</f>
        <v xml:space="preserve"> 12.06.2024</v>
      </c>
      <c r="H511" s="298">
        <f>'Copy of PAG_2024_compilat_Final'!M477</f>
        <v>27540</v>
      </c>
      <c r="I511" s="288" t="str">
        <f>'Copy of PAG_2024_compilat_Final'!P477</f>
        <v xml:space="preserve"> 69.01</v>
      </c>
      <c r="J511" s="288" t="str">
        <f>'Copy of PAG_2024_compilat_Final'!Q477</f>
        <v>Agenția Relații Funciare și Cadastru</v>
      </c>
      <c r="K511" s="288"/>
      <c r="L511" s="288" t="str">
        <f>'Copy of PAG_2024_compilat_Final'!S477</f>
        <v>Șef Direcție, domeniul geodezie, cartografie si geoinformatică, Ovdii Maria</v>
      </c>
      <c r="M511" s="288" t="str">
        <f>'Copy of PAG_2024_compilat_Final'!T477</f>
        <v>Direcția geodezie, cartografie și geoinformatică</v>
      </c>
      <c r="N511" s="288" t="str">
        <f>'Copy of PAG_2024_compilat_Final'!U477</f>
        <v>Legea nr.254/2016 cu privire la infrastructura națională
de date spațiale</v>
      </c>
      <c r="O511" s="288" t="str">
        <f>'Copy of PAG_2024_compilat_Final'!V477</f>
        <v>Cornelia Eremia, Serviciul analiză, monitorizare și evaluare a politicilor, Tel. 022 881 259</v>
      </c>
    </row>
    <row r="512" spans="1:15" ht="76.5">
      <c r="A512" s="287">
        <v>477</v>
      </c>
      <c r="B512" s="287" t="str">
        <f>'Copy of PAG_2024_compilat_Final'!D478</f>
        <v>Aprobarea hotărârii de Guvern cu privire la aprobarea Conceptului tehnic și a Regulamentului privind modul de ținere a Sistemului Informațional Geografic Local</v>
      </c>
      <c r="C512" s="287"/>
      <c r="D512" s="287" t="str">
        <f>'Copy of PAG_2024_compilat_Final'!F478</f>
        <v xml:space="preserve">Elaborarea cadrului normativ care reglementează crearea și funcționarea resurselor și sistemelor informaționale de stat din posesie </v>
      </c>
      <c r="E512" s="287" t="str">
        <f>'Copy of PAG_2024_compilat_Final'!G478</f>
        <v>Hotărâre de Guvern aprobată</v>
      </c>
      <c r="F512" s="298" t="str">
        <f>'Copy of PAG_2024_compilat_Final'!H478</f>
        <v xml:space="preserve"> 12.07.2024</v>
      </c>
      <c r="G512" s="298" t="str">
        <f>'Copy of PAG_2024_compilat_Final'!I478</f>
        <v xml:space="preserve"> 16.10.2024</v>
      </c>
      <c r="H512" s="298">
        <f>'Copy of PAG_2024_compilat_Final'!M478</f>
        <v>27540</v>
      </c>
      <c r="I512" s="288" t="str">
        <f>'Copy of PAG_2024_compilat_Final'!P478</f>
        <v xml:space="preserve"> 69.01</v>
      </c>
      <c r="J512" s="288" t="str">
        <f>'Copy of PAG_2024_compilat_Final'!Q478</f>
        <v>Agenția Relații Funciare și Cadastru</v>
      </c>
      <c r="K512" s="288"/>
      <c r="L512" s="288" t="str">
        <f>'Copy of PAG_2024_compilat_Final'!S478</f>
        <v>Șef Direcție, domeniul geodezie, cartografie si geoinformatică, Ovdii Maria</v>
      </c>
      <c r="M512" s="288" t="str">
        <f>'Copy of PAG_2024_compilat_Final'!T478</f>
        <v>Direcția geodezie, cartografie și geoinformatică</v>
      </c>
      <c r="N512" s="288" t="str">
        <f>'Copy of PAG_2024_compilat_Final'!U478</f>
        <v>Legea nr.254/2016 cu privire la infrastructura națională
de date spațiale</v>
      </c>
      <c r="O512" s="288" t="str">
        <f>'Copy of PAG_2024_compilat_Final'!V478</f>
        <v>Cornelia Eremia, Serviciul analiză, monitorizare și evaluare a politicilor, Tel. 022 881 259</v>
      </c>
    </row>
    <row r="513" spans="1:15" ht="76.5">
      <c r="A513" s="287">
        <v>479</v>
      </c>
      <c r="B513" s="287" t="str">
        <f>'Copy of PAG_2024_compilat_Final'!D479</f>
        <v>Aprobarea hotărârii de Guvern cu privire la aprobarea Regulamentului Sistemului informațional geografic de stat Registrul de stat al lucrărilor topografo-geodezice</v>
      </c>
      <c r="C513" s="287"/>
      <c r="D513" s="287" t="str">
        <f>'Copy of PAG_2024_compilat_Final'!F479</f>
        <v xml:space="preserve">Elaborarea cadrului normativ care reglementează crearea și funcționarea resurselor și sistemelor informaționale de stat din posesie </v>
      </c>
      <c r="E513" s="287" t="str">
        <f>'Copy of PAG_2024_compilat_Final'!G479</f>
        <v>Hotărâre de Guvern aprobată</v>
      </c>
      <c r="F513" s="298" t="str">
        <f>'Copy of PAG_2024_compilat_Final'!H479</f>
        <v xml:space="preserve"> 17.06.2024</v>
      </c>
      <c r="G513" s="298" t="str">
        <f>'Copy of PAG_2024_compilat_Final'!I479</f>
        <v xml:space="preserve"> 11.09.2024</v>
      </c>
      <c r="H513" s="298">
        <f>'Copy of PAG_2024_compilat_Final'!M479</f>
        <v>27540</v>
      </c>
      <c r="I513" s="288" t="str">
        <f>'Copy of PAG_2024_compilat_Final'!P479</f>
        <v xml:space="preserve"> 69.01</v>
      </c>
      <c r="J513" s="288" t="str">
        <f>'Copy of PAG_2024_compilat_Final'!Q479</f>
        <v>Agenția Relații Funciare și Cadastru</v>
      </c>
      <c r="K513" s="288"/>
      <c r="L513" s="288" t="str">
        <f>'Copy of PAG_2024_compilat_Final'!S479</f>
        <v>Șef Direcție, domeniul geodezie, cartografie si geoinformatică, Ovdii Maria</v>
      </c>
      <c r="M513" s="288" t="str">
        <f>'Copy of PAG_2024_compilat_Final'!T479</f>
        <v>Direcția geodezie, cartografie și geoinformatică</v>
      </c>
      <c r="N513" s="288" t="str">
        <f>'Copy of PAG_2024_compilat_Final'!U479</f>
        <v>Legea nr.778/2001 cu privire la geodezie, cartografie şi geoinformatică</v>
      </c>
      <c r="O513" s="288" t="str">
        <f>'Copy of PAG_2024_compilat_Final'!V479</f>
        <v>Cornelia Eremia, Serviciul analiză, monitorizare și evaluare a politicilor, Tel. 022 881 259</v>
      </c>
    </row>
    <row r="514" spans="1:15" ht="51">
      <c r="A514" s="287">
        <v>480</v>
      </c>
      <c r="B514" s="287" t="str">
        <f>'Copy of PAG_2024_compilat_Final'!D480</f>
        <v>Aprobarea hotărârii de Guvern privind crearea datelor spațiale și periodicitatea lor de actualizare</v>
      </c>
      <c r="C514" s="287"/>
      <c r="D514" s="287" t="str">
        <f>'Copy of PAG_2024_compilat_Final'!F480</f>
        <v>Dezvoltarea infrastructurii naționale de date spațiale</v>
      </c>
      <c r="E514" s="287" t="str">
        <f>'Copy of PAG_2024_compilat_Final'!G480</f>
        <v>Hotărâre de Guvern aprobată</v>
      </c>
      <c r="F514" s="298" t="str">
        <f>'Copy of PAG_2024_compilat_Final'!H480</f>
        <v xml:space="preserve"> 12.08.2024</v>
      </c>
      <c r="G514" s="298" t="str">
        <f>'Copy of PAG_2024_compilat_Final'!I480</f>
        <v xml:space="preserve"> 13.11.2024</v>
      </c>
      <c r="H514" s="298">
        <f>'Copy of PAG_2024_compilat_Final'!M480</f>
        <v>27540</v>
      </c>
      <c r="I514" s="288" t="str">
        <f>'Copy of PAG_2024_compilat_Final'!P480</f>
        <v xml:space="preserve"> 69.01</v>
      </c>
      <c r="J514" s="288" t="str">
        <f>'Copy of PAG_2024_compilat_Final'!Q480</f>
        <v>Agenția Relații Funciare și Cadastru</v>
      </c>
      <c r="K514" s="288"/>
      <c r="L514" s="288" t="str">
        <f>'Copy of PAG_2024_compilat_Final'!S480</f>
        <v>Șef Direcție, domeniul geodezie, cartografie si geoinformatică, Ovdii Maria</v>
      </c>
      <c r="M514" s="288" t="str">
        <f>'Copy of PAG_2024_compilat_Final'!T480</f>
        <v>Direcția geodezie, cartografie și geoinformatică</v>
      </c>
      <c r="N514" s="288" t="str">
        <f>'Copy of PAG_2024_compilat_Final'!U480</f>
        <v>Legea nr.254/2016 cu privire la infrastructura națională
de date spațiale</v>
      </c>
      <c r="O514" s="288" t="str">
        <f>'Copy of PAG_2024_compilat_Final'!V480</f>
        <v>Cornelia Eremia, Serviciul analiză, monitorizare și evaluare a politicilor, Tel. 022 881 259</v>
      </c>
    </row>
    <row r="515" spans="1:15" ht="102">
      <c r="A515" s="287">
        <v>481</v>
      </c>
      <c r="B515" s="287" t="str">
        <f>'Copy of PAG_2024_compilat_Final'!D481</f>
        <v>Modificarea Hotărârii de Guvern nr.817/2020 pentru aprobarea Regulamentului cu privire la certificarea specialiștilor în domeniile geodeziei, cartografiei, prospecțiunilor topografice, geoinformaticii, evaluării bunurilor imobile și cadastrului</v>
      </c>
      <c r="C515" s="287"/>
      <c r="D515" s="287" t="str">
        <f>'Copy of PAG_2024_compilat_Final'!F481</f>
        <v>Ajustarea la cadrul normativ conex</v>
      </c>
      <c r="E515" s="287" t="str">
        <f>'Copy of PAG_2024_compilat_Final'!G481</f>
        <v>Hotărâre de Guvern aprobată</v>
      </c>
      <c r="F515" s="298" t="str">
        <f>'Copy of PAG_2024_compilat_Final'!H481</f>
        <v xml:space="preserve"> 01.07.2024</v>
      </c>
      <c r="G515" s="298" t="str">
        <f>'Copy of PAG_2024_compilat_Final'!I481</f>
        <v xml:space="preserve"> 25.09.2024</v>
      </c>
      <c r="H515" s="298">
        <f>'Copy of PAG_2024_compilat_Final'!M481</f>
        <v>27540</v>
      </c>
      <c r="I515" s="288" t="str">
        <f>'Copy of PAG_2024_compilat_Final'!P481</f>
        <v xml:space="preserve"> 69.01</v>
      </c>
      <c r="J515" s="288" t="str">
        <f>'Copy of PAG_2024_compilat_Final'!Q481</f>
        <v>Agenția Relații Funciare și Cadastru</v>
      </c>
      <c r="K515" s="288"/>
      <c r="L515" s="288" t="str">
        <f>'Copy of PAG_2024_compilat_Final'!S481</f>
        <v xml:space="preserve">Șef serviciu, domeniul serviciul evaluare bunurilor imobile, Buzu Olga </v>
      </c>
      <c r="M515" s="288" t="str">
        <f>'Copy of PAG_2024_compilat_Final'!T481</f>
        <v>Serviciul evaluarea bunurilor imobile</v>
      </c>
      <c r="N515" s="288" t="str">
        <f>'Copy of PAG_2024_compilat_Final'!U481</f>
        <v>Legea nr.989/2002 cu privire la activitatea de evaluare</v>
      </c>
      <c r="O515" s="288" t="str">
        <f>'Copy of PAG_2024_compilat_Final'!V481</f>
        <v>Cornelia Eremia, Serviciul analiză, monitorizare și evaluare a politicilor, Tel. 022 881 259</v>
      </c>
    </row>
    <row r="516" spans="1:15" ht="76.5">
      <c r="A516" s="287">
        <v>482</v>
      </c>
      <c r="B516" s="287" t="str">
        <f>'Copy of PAG_2024_compilat_Final'!D482</f>
        <v>Aprobarea hotărârii de Guvern cu privire la aprobarea Conceptului tehnic al sistemului informațional automatizat „Registrul unic al valorii de piață a bunurilor imobile”</v>
      </c>
      <c r="C516" s="287"/>
      <c r="D516" s="287" t="str">
        <f>'Copy of PAG_2024_compilat_Final'!F482</f>
        <v>Elaborarea cadrului normativ care reglementează crearea și funcționarea resurselor și sistemelor informaționale de stat</v>
      </c>
      <c r="E516" s="287" t="str">
        <f>'Copy of PAG_2024_compilat_Final'!G482</f>
        <v>Hotărâre de Guvern aprobată</v>
      </c>
      <c r="F516" s="298" t="str">
        <f>'Copy of PAG_2024_compilat_Final'!H482</f>
        <v xml:space="preserve"> 20.08.2024</v>
      </c>
      <c r="G516" s="298" t="str">
        <f>'Copy of PAG_2024_compilat_Final'!I482</f>
        <v xml:space="preserve"> 20.11.2024</v>
      </c>
      <c r="H516" s="298">
        <f>'Copy of PAG_2024_compilat_Final'!M482</f>
        <v>110160</v>
      </c>
      <c r="I516" s="288" t="str">
        <f>'Copy of PAG_2024_compilat_Final'!P482</f>
        <v xml:space="preserve"> 69.01</v>
      </c>
      <c r="J516" s="288" t="str">
        <f>'Copy of PAG_2024_compilat_Final'!Q482</f>
        <v>Agenția Relații Funciare și Cadastru</v>
      </c>
      <c r="K516" s="288" t="str">
        <f>'Copy of PAG_2024_compilat_Final'!R482</f>
        <v>Agenția Servicii Publice</v>
      </c>
      <c r="L516" s="288" t="str">
        <f>'Copy of PAG_2024_compilat_Final'!S482</f>
        <v>Director general adjunct, Perceamlî Valeri</v>
      </c>
      <c r="M516" s="288" t="str">
        <f>'Copy of PAG_2024_compilat_Final'!T482</f>
        <v>Serviciul evaluarea bunurilor imobile</v>
      </c>
      <c r="N516" s="288" t="str">
        <f>'Copy of PAG_2024_compilat_Final'!U482</f>
        <v>Legea nr.989/2002 cu privire la activitatea de evaluare</v>
      </c>
      <c r="O516" s="288" t="str">
        <f>'Copy of PAG_2024_compilat_Final'!V482</f>
        <v>Cornelia Eremia, Serviciul analiză, monitorizare și evaluare a politicilor, Tel. 022 881 259</v>
      </c>
    </row>
    <row r="517" spans="1:15" ht="76.5">
      <c r="A517" s="287">
        <v>483</v>
      </c>
      <c r="B517" s="287" t="str">
        <f>'Copy of PAG_2024_compilat_Final'!D483</f>
        <v>Modificarea Legii nr.160/2011 privind reglementarea prin autorizare a activității de întreprinzător</v>
      </c>
      <c r="C517" s="287"/>
      <c r="D517" s="287" t="str">
        <f>'Copy of PAG_2024_compilat_Final'!F483</f>
        <v>Includerea în nomenclatorul actelor permisive a certificatului verificatorului rapoartelor de evaluare a bunurilor imobile</v>
      </c>
      <c r="E517" s="287" t="str">
        <f>'Copy of PAG_2024_compilat_Final'!G483</f>
        <v>Proiect de lege aprobat de Guvern și transmis Parlamentului</v>
      </c>
      <c r="F517" s="298" t="str">
        <f>'Copy of PAG_2024_compilat_Final'!H483</f>
        <v xml:space="preserve"> 18.03.2024</v>
      </c>
      <c r="G517" s="298" t="str">
        <f>'Copy of PAG_2024_compilat_Final'!I483</f>
        <v xml:space="preserve"> 19.06.2024</v>
      </c>
      <c r="H517" s="298">
        <f>'Copy of PAG_2024_compilat_Final'!M483</f>
        <v>27540</v>
      </c>
      <c r="I517" s="288" t="str">
        <f>'Copy of PAG_2024_compilat_Final'!P483</f>
        <v xml:space="preserve"> 69.01</v>
      </c>
      <c r="J517" s="288" t="str">
        <f>'Copy of PAG_2024_compilat_Final'!Q483</f>
        <v>Agenția Relații Funciare și Cadastru</v>
      </c>
      <c r="K517" s="288"/>
      <c r="L517" s="288" t="str">
        <f>'Copy of PAG_2024_compilat_Final'!S483</f>
        <v>Șef serviciu, domeniul serviciul evaluare bunurilor imobile, Buzu Olga</v>
      </c>
      <c r="M517" s="288" t="str">
        <f>'Copy of PAG_2024_compilat_Final'!T483</f>
        <v>Serviciul evaluarea bunurilor imobile</v>
      </c>
      <c r="N517" s="288" t="str">
        <f>'Copy of PAG_2024_compilat_Final'!U483</f>
        <v>Legea nr.989/2002 cu privire la activitatea de evaluare</v>
      </c>
      <c r="O517" s="288" t="str">
        <f>'Copy of PAG_2024_compilat_Final'!V483</f>
        <v>Cornelia Eremia, Serviciul analiză, monitorizare și evaluare a politicilor, Tel. 022 881 259</v>
      </c>
    </row>
    <row r="518" spans="1:15" ht="89.25">
      <c r="A518" s="287">
        <v>484</v>
      </c>
      <c r="B518" s="287" t="str">
        <f>'Copy of PAG_2024_compilat_Final'!D484</f>
        <v>Modificarea Clasificatorului ocupațiilor din Republica Moldova, aprobat prin Hotărârea de Guvern nr.208/2021</v>
      </c>
      <c r="C518" s="287"/>
      <c r="D518" s="287" t="str">
        <f>'Copy of PAG_2024_compilat_Final'!F484</f>
        <v>Concretizarea specialității evaluatorului bunurilor imobile și includerea specializării noi – verificator al rapoartelor de evaluare a bunurilor imobile</v>
      </c>
      <c r="E518" s="287" t="str">
        <f>'Copy of PAG_2024_compilat_Final'!G484</f>
        <v>Hotărâre de Guvern aprobată</v>
      </c>
      <c r="F518" s="298" t="str">
        <f>'Copy of PAG_2024_compilat_Final'!H484</f>
        <v xml:space="preserve"> 10.06.2024</v>
      </c>
      <c r="G518" s="298" t="str">
        <f>'Copy of PAG_2024_compilat_Final'!I484</f>
        <v xml:space="preserve"> 11.09.2024</v>
      </c>
      <c r="H518" s="298">
        <f>'Copy of PAG_2024_compilat_Final'!M484</f>
        <v>27540</v>
      </c>
      <c r="I518" s="288" t="str">
        <f>'Copy of PAG_2024_compilat_Final'!P484</f>
        <v xml:space="preserve"> 69.01</v>
      </c>
      <c r="J518" s="288" t="str">
        <f>'Copy of PAG_2024_compilat_Final'!Q484</f>
        <v>Agenția Relații Funciare și Cadastru</v>
      </c>
      <c r="K518" s="288" t="str">
        <f>'Copy of PAG_2024_compilat_Final'!R484</f>
        <v>Mediul academic, Societatea Națională a Evaluatorilor Profesioniști din Republica Moldova</v>
      </c>
      <c r="L518" s="288" t="str">
        <f>'Copy of PAG_2024_compilat_Final'!S484</f>
        <v>Șef serviciu, domeniul serviciul evaluare bunurilor imobile, Buzu Olga</v>
      </c>
      <c r="M518" s="288" t="str">
        <f>'Copy of PAG_2024_compilat_Final'!T484</f>
        <v>Serviciul evaluarea bunurilor imobile</v>
      </c>
      <c r="N518" s="288" t="str">
        <f>'Copy of PAG_2024_compilat_Final'!U484</f>
        <v>Legea nr.989/2002 cu privire la activitatea de evaluare</v>
      </c>
      <c r="O518" s="288" t="str">
        <f>'Copy of PAG_2024_compilat_Final'!V484</f>
        <v>Cornelia Eremia, Serviciul analiză, monitorizare și evaluare a politicilor, Tel. 022 881 259</v>
      </c>
    </row>
    <row r="519" spans="1:15" ht="63.75">
      <c r="A519" s="287">
        <v>485</v>
      </c>
      <c r="B519" s="287" t="str">
        <f>'Copy of PAG_2024_compilat_Final'!D485</f>
        <v>Modificarea Legii cadastrului bunurilor imobile nr.1543/1998</v>
      </c>
      <c r="C519" s="287"/>
      <c r="D519" s="287" t="str">
        <f>'Copy of PAG_2024_compilat_Final'!F485</f>
        <v>Completarea conținutului Registrului bunurilor imobile cu informații privind statutul special conferit bunului imobil</v>
      </c>
      <c r="E519" s="287" t="str">
        <f>'Copy of PAG_2024_compilat_Final'!G485</f>
        <v>Proiect de lege aprobat de Guvern și transmis Parlamentului</v>
      </c>
      <c r="F519" s="298" t="str">
        <f>'Copy of PAG_2024_compilat_Final'!H485</f>
        <v xml:space="preserve"> 29.03.2024</v>
      </c>
      <c r="G519" s="298" t="str">
        <f>'Copy of PAG_2024_compilat_Final'!I485</f>
        <v xml:space="preserve"> 30.10.2024</v>
      </c>
      <c r="H519" s="298">
        <f>'Copy of PAG_2024_compilat_Final'!M485</f>
        <v>50643</v>
      </c>
      <c r="I519" s="288" t="str">
        <f>'Copy of PAG_2024_compilat_Final'!P485</f>
        <v xml:space="preserve"> 69.04</v>
      </c>
      <c r="J519" s="288" t="str">
        <f>'Copy of PAG_2024_compilat_Final'!Q485</f>
        <v>Agenția Relații Funciare și Cadastru</v>
      </c>
      <c r="K519" s="288" t="str">
        <f>'Copy of PAG_2024_compilat_Final'!R485</f>
        <v>Agenția Servicii Publice</v>
      </c>
      <c r="L519" s="288" t="str">
        <f>'Copy of PAG_2024_compilat_Final'!S485</f>
        <v>Director adjunct al Agenției Servicii Publice, Manic Sergiu</v>
      </c>
      <c r="M519" s="288" t="str">
        <f>'Copy of PAG_2024_compilat_Final'!T485</f>
        <v>Agenția Servicii Publice (Departamentul cadastru)</v>
      </c>
      <c r="N519" s="288" t="str">
        <f>'Copy of PAG_2024_compilat_Final'!U485</f>
        <v>PAG, cap.V/ Economie şi Digitalizare, alin. 7</v>
      </c>
      <c r="O519" s="288" t="str">
        <f>'Copy of PAG_2024_compilat_Final'!V485</f>
        <v>Marina Trifanov, Secția planificare și monitorizare a disciplinei executorii din cadrul, Tel. 022 504 099</v>
      </c>
    </row>
    <row r="520" spans="1:15" ht="178.5">
      <c r="A520" s="287">
        <v>486</v>
      </c>
      <c r="B520" s="287" t="str">
        <f>'Copy of PAG_2024_compilat_Final'!D486</f>
        <v xml:space="preserve">[UE] Modificarea unor acte normative (Regulamentul privind eliberarea actelor de identitate și evidența locuitorilor Republicii Moldova, aprobat prin Hotărârea de Guvern nr.125/2013; Hotărârea de Guvern nr.522/2019 cu privire la modelele actelor de identitate din sistemul național de pașapoarte, Hotărârea de Guvern nr.966/2020 cu privire la serviciile prestate de către Agenția Servicii Publice)
</v>
      </c>
      <c r="C520" s="287" t="str">
        <f>'Copy of PAG_2024_compilat_Final'!E486</f>
        <v>Regulamentul (UE) 2019/1157 al Parlamentului European și al Consiliului din 20 iunie 2019 privind consolidarea securității cărților de identitate ale cetățenilor Uniunii și a documentelor de ședere eliberate cetățenilor Uniunii și membrilor de familie ai acestora care își exercită dreptul la liberă circulație (Text cu relevanță pentru SEE.); Regulamentul (UE) 910/2014 al Parlamentului European și al Consiliului din 23 iulie 2014 privind identificarea electronică și serviciile de încredere pentru tranzacțiile electronice pe piața internă și de abrogare a Directivei 1999/93/CE – eIDAS</v>
      </c>
      <c r="D520" s="287" t="str">
        <f>'Copy of PAG_2024_compilat_Final'!F486</f>
        <v xml:space="preserve">Armonizarea legislației naționale cu legislația Uniunii  Europene. Punerea în circulație a unui nou tip de act de identitate care se va elibera cetățenilor Republicii Moldova, precum şi excluderea fișei de însoțire la toate tipurile de acte de identitate 
</v>
      </c>
      <c r="E520" s="287" t="str">
        <f>'Copy of PAG_2024_compilat_Final'!G486</f>
        <v>Hotărâre de Guvern aprobată</v>
      </c>
      <c r="F520" s="298" t="str">
        <f>'Copy of PAG_2024_compilat_Final'!H486</f>
        <v xml:space="preserve"> 28.03.2024</v>
      </c>
      <c r="G520" s="298" t="str">
        <f>'Copy of PAG_2024_compilat_Final'!I486</f>
        <v xml:space="preserve"> 27.11.2024</v>
      </c>
      <c r="H520" s="298">
        <f>'Copy of PAG_2024_compilat_Final'!M486</f>
        <v>50643</v>
      </c>
      <c r="I520" s="288" t="str">
        <f>'Copy of PAG_2024_compilat_Final'!P486</f>
        <v xml:space="preserve"> 03.02</v>
      </c>
      <c r="J520" s="288" t="str">
        <f>'Copy of PAG_2024_compilat_Final'!Q486</f>
        <v>Ministerul Afacerilor Interne; Cancelaria de Stat</v>
      </c>
      <c r="K520" s="288" t="str">
        <f>'Copy of PAG_2024_compilat_Final'!R486</f>
        <v>Agenția Servicii Publice</v>
      </c>
      <c r="L520" s="288" t="str">
        <f>'Copy of PAG_2024_compilat_Final'!S486</f>
        <v>Director adjunct al Agenției Servicii Publice, Cristea Iurie</v>
      </c>
      <c r="M520" s="288" t="str">
        <f>'Copy of PAG_2024_compilat_Final'!T486</f>
        <v>Agenția Servicii Publice (Direcția generală juridică, resurse umane şi organizare internă; Departamentul acte de identitate, cetățenie şi evidență a persoanelor; Departamentul management servicii publice; Centrul de producere; Direcția generală economico-financiară)</v>
      </c>
      <c r="N520" s="288" t="str">
        <f>'Copy of PAG_2024_compilat_Final'!U486</f>
        <v>PNA, cap.31 Politica externă, de securitate şi apărare; PAG, cap.V/ Economie și Digitalizare</v>
      </c>
      <c r="O520" s="288" t="str">
        <f>'Copy of PAG_2024_compilat_Final'!V486</f>
        <v>Marina Trifanov, Secția planificare și monitorizare a disciplinei executorii din cadrul, Tel. 022 504 099</v>
      </c>
    </row>
    <row r="521" spans="1:15" ht="102">
      <c r="A521" s="287">
        <v>487</v>
      </c>
      <c r="B521" s="287" t="str">
        <f>'Copy of PAG_2024_compilat_Final'!D492</f>
        <v>Modificarea Hotărârii de Guvern nr. 823/2020 cu privire la optimizarea și eficientizarea centrelor de date din sectorul public, precum și la aprobarea modificărilor ce se operează în unele hotărâri ale
Guvernului</v>
      </c>
      <c r="C521" s="287"/>
      <c r="D521" s="287" t="str">
        <f>'Copy of PAG_2024_compilat_Final'!F492</f>
        <v>Ajustarea cadrului normativ la necesitațile actuale și stabilirea mecanismului</v>
      </c>
      <c r="E521" s="287" t="str">
        <f>'Copy of PAG_2024_compilat_Final'!G492</f>
        <v>Hotărâre de Guvern aprobată</v>
      </c>
      <c r="F521" s="298" t="str">
        <f>'Copy of PAG_2024_compilat_Final'!H492</f>
        <v xml:space="preserve"> 04.03.2024</v>
      </c>
      <c r="G521" s="298" t="str">
        <f>'Copy of PAG_2024_compilat_Final'!I492</f>
        <v xml:space="preserve"> 23.10.2024</v>
      </c>
      <c r="H521" s="298">
        <f>'Copy of PAG_2024_compilat_Final'!$M$492</f>
        <v>36000</v>
      </c>
      <c r="I521" s="288" t="str">
        <f>'Copy of PAG_2024_compilat_Final'!P492</f>
        <v xml:space="preserve"> 03.02</v>
      </c>
      <c r="J521" s="288" t="str">
        <f>'Copy of PAG_2024_compilat_Final'!Q492</f>
        <v>Cancelaria de Stat</v>
      </c>
      <c r="K521" s="288" t="str">
        <f>'Copy of PAG_2024_compilat_Final'!R492</f>
        <v>Serviciul Tehnologia Informației și Securitate Cibernetică</v>
      </c>
      <c r="L521" s="288" t="str">
        <f>'Copy of PAG_2024_compilat_Final'!S492</f>
        <v xml:space="preserve">Secretar de stat, domeniul digitalizare, Lupașcu Mihail
</v>
      </c>
      <c r="M521" s="288" t="str">
        <f>'Copy of PAG_2024_compilat_Final'!T492</f>
        <v>Secția juridică; Directia economică; Serviciul Gestionare Centre de Date</v>
      </c>
      <c r="N521" s="288" t="str">
        <f>'Copy of PAG_2024_compilat_Final'!U492</f>
        <v>PAG, cap. II, alin. 7</v>
      </c>
      <c r="O521" s="288" t="str">
        <f>'Copy of PAG_2024_compilat_Final'!V492</f>
        <v>Malvina Negroi, STISC, Tel. 022 828 134</v>
      </c>
    </row>
    <row r="522" spans="1:15" ht="63.75">
      <c r="A522" s="287">
        <v>488</v>
      </c>
      <c r="B522" s="287" t="str">
        <f>'Copy of PAG_2024_compilat_Final'!D552</f>
        <v>Aprobarea proiectului de Lege privind reglementarea mecanismului automatizat de subvenționare a creșterii salariale</v>
      </c>
      <c r="C522" s="287"/>
      <c r="D522" s="287" t="str">
        <f>'Copy of PAG_2024_compilat_Final'!F552</f>
        <v>Diminuarea fenomenului muncii nedeclarate și achitării salariilor în plic</v>
      </c>
      <c r="E522" s="287" t="str">
        <f>'Copy of PAG_2024_compilat_Final'!G552</f>
        <v>Proiect de lege aprobat de Guvern și transmis Parlamentului</v>
      </c>
      <c r="F522" s="298" t="str">
        <f>'Copy of PAG_2024_compilat_Final'!H552</f>
        <v xml:space="preserve"> 14.05.2024</v>
      </c>
      <c r="G522" s="298" t="str">
        <f>'Copy of PAG_2024_compilat_Final'!I552</f>
        <v xml:space="preserve"> 18.09.2024</v>
      </c>
      <c r="H522" s="298">
        <f>'Copy of PAG_2024_compilat_Final'!$K$552</f>
        <v>15300</v>
      </c>
      <c r="I522" s="288">
        <f>'Copy of PAG_2024_compilat_Final'!P552</f>
        <v>90.01</v>
      </c>
      <c r="J522" s="288" t="str">
        <f>'Copy of PAG_2024_compilat_Final'!Q552</f>
        <v>Ministerul Muncii și Protecției Sociale</v>
      </c>
      <c r="K522" s="288" t="str">
        <f>'Copy of PAG_2024_compilat_Final'!R552</f>
        <v>Ministerul Finanțelor; Ministerul Sănătății</v>
      </c>
      <c r="L522" s="288" t="str">
        <f>'Copy of PAG_2024_compilat_Final'!S552</f>
        <v>Secretar de stat, domeniul relațiilor de muncă și asigurărilor sociale, Ajder Corina</v>
      </c>
      <c r="M522" s="288">
        <f>'Copy of PAG_2024_compilat_Final'!T552</f>
        <v>0</v>
      </c>
      <c r="N522" s="288" t="str">
        <f>'Copy of PAG_2024_compilat_Final'!U552</f>
        <v>PNA, cap. 19 Politica socială și ocuparea forței de muncă</v>
      </c>
      <c r="O522" s="288" t="str">
        <f>'Copy of PAG_2024_compilat_Final'!V552</f>
        <v>Alexandru Gamanjii, Direcția coordonare politici publice și integrare europeană, Tel. 022 804 409</v>
      </c>
    </row>
    <row r="523" spans="1:15" ht="15">
      <c r="A523" s="363" t="s">
        <v>305</v>
      </c>
      <c r="B523" s="363"/>
      <c r="C523" s="363"/>
      <c r="D523" s="363"/>
      <c r="E523" s="363"/>
      <c r="F523" s="363"/>
      <c r="G523" s="363"/>
      <c r="H523" s="363"/>
      <c r="I523" s="363"/>
      <c r="J523" s="363"/>
      <c r="K523" s="363"/>
      <c r="L523" s="363"/>
      <c r="M523" s="363"/>
      <c r="N523" s="363"/>
      <c r="O523" s="364"/>
    </row>
    <row r="524" spans="1:15" ht="102">
      <c r="A524" s="287">
        <v>489</v>
      </c>
      <c r="B524" s="287" t="str">
        <f>'Copy of PAG_2024_compilat_Final'!D195</f>
        <v>Aprobarea hotărârii de Guvern cu privire la aprobarea Regulamentului privind instituirea mecanismului de evidență a resurselor cinematografice și a Registrului cinematografiei.</v>
      </c>
      <c r="C524" s="287"/>
      <c r="D524" s="287" t="str">
        <f>'Copy of PAG_2024_compilat_Final'!F195</f>
        <v>Cartografierea produselor cinematografice și activităților din domeniul cinematografiei (producție, distribuire, exploatare) prestate de către  persoanele fizice și juridice</v>
      </c>
      <c r="E524" s="287" t="str">
        <f>'Copy of PAG_2024_compilat_Final'!G195</f>
        <v>Hotărâre de Guvern aprobată</v>
      </c>
      <c r="F524" s="298" t="str">
        <f>'Copy of PAG_2024_compilat_Final'!H195</f>
        <v xml:space="preserve"> 18.01.2024</v>
      </c>
      <c r="G524" s="298" t="str">
        <f>'Copy of PAG_2024_compilat_Final'!I195</f>
        <v xml:space="preserve"> 27.11.2024</v>
      </c>
      <c r="H524" s="298">
        <f>'Copy of PAG_2024_compilat_Final'!M195</f>
        <v>72480</v>
      </c>
      <c r="I524" s="288" t="str">
        <f>'Copy of PAG_2024_compilat_Final'!P195</f>
        <v xml:space="preserve"> 85.10</v>
      </c>
      <c r="J524" s="288" t="str">
        <f>'Copy of PAG_2024_compilat_Final'!Q195</f>
        <v>Ministerul Culturii</v>
      </c>
      <c r="K524" s="288" t="str">
        <f>'Copy of PAG_2024_compilat_Final'!R195</f>
        <v>Ministerul Dezvoltării Economice și Digitalizării; Centrul Național al Cinematografiei</v>
      </c>
      <c r="L524" s="288" t="str">
        <f>'Copy of PAG_2024_compilat_Final'!S195</f>
        <v>Secretar de stat, domeniul artei, industriei creative, turismului, educației artistice, cercetării și inovării, Chistol Andrei</v>
      </c>
      <c r="M524" s="288" t="str">
        <f>'Copy of PAG_2024_compilat_Final'!T195</f>
        <v>Direcția arte, industrii creative și educație artistică</v>
      </c>
      <c r="N524" s="288" t="str">
        <f>'Copy of PAG_2024_compilat_Final'!U195</f>
        <v xml:space="preserve">Legea cinematografiei nr.116/2014                                 </v>
      </c>
      <c r="O524" s="288" t="str">
        <f>'Copy of PAG_2024_compilat_Final'!V195</f>
        <v xml:space="preserve">Tatiana Bordiniuc, Șef Secție coordonare politici publice și integrare europeană, Tel. 022 823 802 </v>
      </c>
    </row>
    <row r="525" spans="1:15" ht="114.75">
      <c r="A525" s="287">
        <v>490</v>
      </c>
      <c r="B525" s="287" t="str">
        <f>'Copy of PAG_2024_compilat_Final'!D196</f>
        <v xml:space="preserve">Aprobarea hotărârii de Guvern cu privire la reorganizarea S.A. „Moldova Film” și S.A. „Moldcinema” </v>
      </c>
      <c r="C525" s="287"/>
      <c r="D525" s="287" t="str">
        <f>'Copy of PAG_2024_compilat_Final'!F196</f>
        <v>Comasarea S.A. „Moldova Film” și S.A. „Moldcinema” în instituție publică la care Ministerul Culturii are calitatea de fondator, în vederea protejării și salvgardării patrimoniului cinematografiei</v>
      </c>
      <c r="E525" s="287" t="str">
        <f>'Copy of PAG_2024_compilat_Final'!G196</f>
        <v>Hotărâre de Guvern aprobată</v>
      </c>
      <c r="F525" s="298" t="str">
        <f>'Copy of PAG_2024_compilat_Final'!H196</f>
        <v xml:space="preserve"> 11.01.2024</v>
      </c>
      <c r="G525" s="298" t="str">
        <f>'Copy of PAG_2024_compilat_Final'!I196</f>
        <v xml:space="preserve"> 06.03.2024</v>
      </c>
      <c r="H525" s="298">
        <f>'Copy of PAG_2024_compilat_Final'!M196</f>
        <v>72480</v>
      </c>
      <c r="I525" s="288" t="str">
        <f>'Copy of PAG_2024_compilat_Final'!P196</f>
        <v xml:space="preserve"> 85.10</v>
      </c>
      <c r="J525" s="288" t="str">
        <f>'Copy of PAG_2024_compilat_Final'!Q196</f>
        <v>Ministerul Culturii</v>
      </c>
      <c r="K525" s="288" t="str">
        <f>'Copy of PAG_2024_compilat_Final'!R196</f>
        <v>Agenția Proprietății Publice; Centrul Național al Cinematografiei</v>
      </c>
      <c r="L525" s="288" t="str">
        <f>'Copy of PAG_2024_compilat_Final'!S196</f>
        <v>Secretar de stat, domeniul artei, industriei creative, turismului, educației artistice, cercetării și inovării, Chistol Andrei</v>
      </c>
      <c r="M525" s="288" t="str">
        <f>'Copy of PAG_2024_compilat_Final'!T196</f>
        <v>Direcția arte, industrii creative și educație artistică</v>
      </c>
      <c r="N525" s="288" t="str">
        <f>'Copy of PAG_2024_compilat_Final'!U196</f>
        <v xml:space="preserve">PAG, cap. V/Cultură, alin. 1. </v>
      </c>
      <c r="O525" s="288" t="str">
        <f>'Copy of PAG_2024_compilat_Final'!V196</f>
        <v xml:space="preserve">Tatiana Bordiniuc, Șef Secție coordonare politici publice și integrare europeană, Tel. 022 823 802 </v>
      </c>
    </row>
    <row r="526" spans="1:15" ht="127.5">
      <c r="A526" s="287">
        <v>491</v>
      </c>
      <c r="B526" s="287" t="str">
        <f>'Copy of PAG_2024_compilat_Final'!D197</f>
        <v>Aprobarea proiectului de Lege cu privire la ratificarea Convenției Europene pentru protecția Patrimoniului Audiovizual Strasbourg, 8.XI.2002 (ETS nr.183)</v>
      </c>
      <c r="C526" s="287"/>
      <c r="D526" s="287" t="str">
        <f>'Copy of PAG_2024_compilat_Final'!F197</f>
        <v>Integrarea și stocarea sistematică a lucrărilor audiovizuale în arhivele de film, prin utilizarea celor mai recente tehnologii de conservare și restaurare, în vederea  prevenirii pe termen lung a deteriorării și prezervării acestora.</v>
      </c>
      <c r="E526" s="287" t="str">
        <f>'Copy of PAG_2024_compilat_Final'!G197</f>
        <v>Proiect de lege aprobat de Guvern și transmis Parlamentului</v>
      </c>
      <c r="F526" s="298" t="str">
        <f>'Copy of PAG_2024_compilat_Final'!H197</f>
        <v xml:space="preserve"> 22.03.2024</v>
      </c>
      <c r="G526" s="298" t="str">
        <f>'Copy of PAG_2024_compilat_Final'!I197</f>
        <v xml:space="preserve"> 05.06.2024</v>
      </c>
      <c r="H526" s="298">
        <f>'Copy of PAG_2024_compilat_Final'!M197</f>
        <v>54360</v>
      </c>
      <c r="I526" s="288" t="str">
        <f>'Copy of PAG_2024_compilat_Final'!P197</f>
        <v xml:space="preserve"> 85.10</v>
      </c>
      <c r="J526" s="288" t="str">
        <f>'Copy of PAG_2024_compilat_Final'!Q197</f>
        <v>Ministerul Culturii</v>
      </c>
      <c r="K526" s="288"/>
      <c r="L526" s="288" t="str">
        <f>'Copy of PAG_2024_compilat_Final'!S197</f>
        <v>Secretar de stat, domeniul artei, industriei creative, turismului, educației artistice, cercetării și inovării, Chistol Andrei</v>
      </c>
      <c r="M526" s="288" t="str">
        <f>'Copy of PAG_2024_compilat_Final'!T197</f>
        <v>Direcția arte, industrii creative și educație artistică</v>
      </c>
      <c r="N526" s="288" t="str">
        <f>'Copy of PAG_2024_compilat_Final'!U197</f>
        <v>Legea cinematografiei nr.116/2014; AA, cap. 25. Cooperare în domeniul culturii, al politicii audiovizuale și al mass-media, art. 132 lit. d); PNA, cap. 26. Educație și cultură.</v>
      </c>
      <c r="O526" s="288" t="str">
        <f>'Copy of PAG_2024_compilat_Final'!V197</f>
        <v xml:space="preserve">Tatiana Bordiniuc, Șef Secție coordonare politici publice și integrare europeană, Tel. 022 823 802 </v>
      </c>
    </row>
    <row r="527" spans="1:15" ht="89.25">
      <c r="A527" s="287">
        <v>492</v>
      </c>
      <c r="B527" s="287" t="str">
        <f>'Copy of PAG_2024_compilat_Final'!D198</f>
        <v>Modificarea Legii nr.1421/2002 cu privire la teatre, circuri și organizații concertistice</v>
      </c>
      <c r="C527" s="287"/>
      <c r="D527" s="287" t="str">
        <f>'Copy of PAG_2024_compilat_Final'!F198</f>
        <v>Extinderea măsurilor de sprijin financiar  a instituțiilor  teatral-concertistice în vederea susținerii și diversificării activităților cultural-artistice</v>
      </c>
      <c r="E527" s="287" t="str">
        <f>'Copy of PAG_2024_compilat_Final'!G198</f>
        <v>Proiect de lege aprobat de Guvern și transmis Parlamentului</v>
      </c>
      <c r="F527" s="298" t="str">
        <f>'Copy of PAG_2024_compilat_Final'!H198</f>
        <v xml:space="preserve"> 15.12.2023</v>
      </c>
      <c r="G527" s="298" t="str">
        <f>'Copy of PAG_2024_compilat_Final'!I198</f>
        <v xml:space="preserve"> 28.02.2024</v>
      </c>
      <c r="H527" s="298">
        <f>'Copy of PAG_2024_compilat_Final'!M198</f>
        <v>18160</v>
      </c>
      <c r="I527" s="288" t="str">
        <f>'Copy of PAG_2024_compilat_Final'!P198</f>
        <v xml:space="preserve"> 85.02</v>
      </c>
      <c r="J527" s="288" t="str">
        <f>'Copy of PAG_2024_compilat_Final'!Q198</f>
        <v>Ministerul Culturii</v>
      </c>
      <c r="K527" s="288"/>
      <c r="L527" s="288" t="str">
        <f>'Copy of PAG_2024_compilat_Final'!S198</f>
        <v>Secretar de stat, domeniul artei, industriei creative, turismului, educației artistice, cercetării și inovării, Chistol Andrei</v>
      </c>
      <c r="M527" s="288" t="str">
        <f>'Copy of PAG_2024_compilat_Final'!T198</f>
        <v>Direcția arte, industrii creative și educație artistică</v>
      </c>
      <c r="N527" s="288" t="str">
        <f>'Copy of PAG_2024_compilat_Final'!U198</f>
        <v>PAG, cap. V/Cultură, alin. 1</v>
      </c>
      <c r="O527" s="288" t="str">
        <f>'Copy of PAG_2024_compilat_Final'!V198</f>
        <v xml:space="preserve">Tatiana Bordiniuc, Șef Secție coordonare politici publice și integrare europeană, Tel. 022 823 802 </v>
      </c>
    </row>
    <row r="528" spans="1:15" ht="76.5">
      <c r="A528" s="287">
        <v>493</v>
      </c>
      <c r="B528" s="287" t="str">
        <f>'Copy of PAG_2024_compilat_Final'!D199</f>
        <v>Modificarea Hotărârii de Guvern  nr.1242/2003 despre unele măsuri de implementare a Legii nr.1421/2002 cu privire la teatre, circuri şi organizații concertistice</v>
      </c>
      <c r="C528" s="287"/>
      <c r="D528" s="287" t="str">
        <f>'Copy of PAG_2024_compilat_Final'!F199</f>
        <v>Implementarea metodelor de finanțare instituțiilor  teatral-concertistice în vederea susținerii și diversificării activităților cultural-artistice</v>
      </c>
      <c r="E528" s="287" t="str">
        <f>'Copy of PAG_2024_compilat_Final'!G199</f>
        <v>Hotărâre de Guvern aprobată</v>
      </c>
      <c r="F528" s="298" t="str">
        <f>'Copy of PAG_2024_compilat_Final'!H199</f>
        <v xml:space="preserve"> 05.03.2024</v>
      </c>
      <c r="G528" s="298" t="str">
        <f>'Copy of PAG_2024_compilat_Final'!I199</f>
        <v xml:space="preserve"> 05.06.2024</v>
      </c>
      <c r="H528" s="298">
        <f>'Copy of PAG_2024_compilat_Final'!M199</f>
        <v>18160</v>
      </c>
      <c r="I528" s="288" t="str">
        <f>'Copy of PAG_2024_compilat_Final'!P199</f>
        <v xml:space="preserve"> 85.02</v>
      </c>
      <c r="J528" s="288" t="str">
        <f>'Copy of PAG_2024_compilat_Final'!Q199</f>
        <v>Ministerul Culturii</v>
      </c>
      <c r="K528" s="288" t="str">
        <f>'Copy of PAG_2024_compilat_Final'!R199</f>
        <v>Ministerul Finanțelor</v>
      </c>
      <c r="L528" s="288" t="str">
        <f>'Copy of PAG_2024_compilat_Final'!S199</f>
        <v>Secretar de stat, domeniul artei, industriei creative, turismului, educației artistice, cercetării și inovării, Chistol Andrei</v>
      </c>
      <c r="M528" s="288" t="str">
        <f>'Copy of PAG_2024_compilat_Final'!T199</f>
        <v>Direcția arte, industrii creative și educație artistică</v>
      </c>
      <c r="N528" s="288" t="str">
        <f>'Copy of PAG_2024_compilat_Final'!U199</f>
        <v>PAG, cap. V/Cultură, alin. 1</v>
      </c>
      <c r="O528" s="288" t="str">
        <f>'Copy of PAG_2024_compilat_Final'!V199</f>
        <v xml:space="preserve">Tatiana Bordiniuc, Șef Secție coordonare politici publice și integrare europeană, Tel. 022 823 802 </v>
      </c>
    </row>
    <row r="529" spans="1:15" ht="153">
      <c r="A529" s="287">
        <v>494</v>
      </c>
      <c r="B529" s="287" t="str">
        <f>'Copy of PAG_2024_compilat_Final'!D200</f>
        <v>Aprobarea hotărârii de Guvern cu privire la  aprobarea Programului de dezvoltare a industriei cărții și lecturii publice pentru perioada 2024-2030</v>
      </c>
      <c r="C529" s="287"/>
      <c r="D529" s="287" t="str">
        <f>'Copy of PAG_2024_compilat_Final'!F200</f>
        <v>Dezvoltarea și consolidarea interesului față de lectură,  stimularea libertății de exprimare, a gândirii critice, a inițiativei creative în rândurile generației în creștere, prin crearea condițiilor și contextelor motivante de lectură în biblioteci și școli.</v>
      </c>
      <c r="E529" s="287" t="str">
        <f>'Copy of PAG_2024_compilat_Final'!G200</f>
        <v>Hotărâre de Guvern aprobată</v>
      </c>
      <c r="F529" s="298" t="str">
        <f>'Copy of PAG_2024_compilat_Final'!H200</f>
        <v xml:space="preserve"> 04.09.2024</v>
      </c>
      <c r="G529" s="298" t="str">
        <f>'Copy of PAG_2024_compilat_Final'!I200</f>
        <v xml:space="preserve"> 04.12.2024</v>
      </c>
      <c r="H529" s="298">
        <f>'Copy of PAG_2024_compilat_Final'!M200</f>
        <v>253680</v>
      </c>
      <c r="I529" s="288" t="str">
        <f>'Copy of PAG_2024_compilat_Final'!P200</f>
        <v xml:space="preserve"> 85.02</v>
      </c>
      <c r="J529" s="288" t="str">
        <f>'Copy of PAG_2024_compilat_Final'!Q200</f>
        <v>Ministerul Culturii</v>
      </c>
      <c r="K529" s="288" t="str">
        <f>'Copy of PAG_2024_compilat_Final'!R200</f>
        <v>Biblioteca Națională a Republicii Moldova; Biblioteca Națională pentru Copii ,,Ion Creangă”; Uniunea Editorilor din Republica Moldova; Uniunea Scriitorilor</v>
      </c>
      <c r="L529" s="288" t="str">
        <f>'Copy of PAG_2024_compilat_Final'!S200</f>
        <v>Secretar de stat, domeniul artei, industriei creative, turismului, educației artistice, cercetării și inovării, Chistol Andrei</v>
      </c>
      <c r="M529" s="288" t="str">
        <f>'Copy of PAG_2024_compilat_Final'!T200</f>
        <v>Direcția arte, industrii creative și educație artistică</v>
      </c>
      <c r="N529" s="288" t="str">
        <f>'Copy of PAG_2024_compilat_Final'!U200</f>
        <v>Legea nr.160/2017 cu privire la biblioteci; Hotărârea Parlamentului nr.433/1990 cu privire la zilele comemorative, zilele de sărbătoare şi la zilele
de odihnă în Republica Moldova; SND 5.8. Cultură și  politici culturale, alin. 2; PAG, cap. V/Cultură, alin. 2.</v>
      </c>
      <c r="O529" s="288" t="str">
        <f>'Copy of PAG_2024_compilat_Final'!V200</f>
        <v xml:space="preserve">Tatiana Bordiniuc, Șef Secție coordonare politici publice și integrare europeană, Tel. 022 823 802 </v>
      </c>
    </row>
    <row r="530" spans="1:15" ht="127.5">
      <c r="A530" s="287">
        <v>495</v>
      </c>
      <c r="B530" s="287" t="str">
        <f>'Copy of PAG_2024_compilat_Final'!D201</f>
        <v>Modificarea Hotărârii de Guvern  nr.616/2016 pentru aprobarea Metodologiei de evaluare externă a calității în vederea autorizării de funcționare provizorie şi acreditării programelor de studii şi a instituțiilor de învățământ profesional tehnic, superior şi de formare continuă</v>
      </c>
      <c r="C530" s="287"/>
      <c r="D530" s="287" t="str">
        <f>'Copy of PAG_2024_compilat_Final'!F201</f>
        <v xml:space="preserve">Asigurarea pieței muncii din Republica Moldova cu specialiști calificați  în domeniul biblioteconomic </v>
      </c>
      <c r="E530" s="287" t="str">
        <f>'Copy of PAG_2024_compilat_Final'!G201</f>
        <v>Hotărâre de Guvern aprobată</v>
      </c>
      <c r="F530" s="298" t="str">
        <f>'Copy of PAG_2024_compilat_Final'!H201</f>
        <v xml:space="preserve"> 19.01.2024</v>
      </c>
      <c r="G530" s="298" t="str">
        <f>'Copy of PAG_2024_compilat_Final'!I201</f>
        <v xml:space="preserve"> 06.03.2024</v>
      </c>
      <c r="H530" s="298">
        <f>'Copy of PAG_2024_compilat_Final'!M201</f>
        <v>108720</v>
      </c>
      <c r="I530" s="288" t="str">
        <f>'Copy of PAG_2024_compilat_Final'!P201</f>
        <v xml:space="preserve"> 85.02</v>
      </c>
      <c r="J530" s="288" t="str">
        <f>'Copy of PAG_2024_compilat_Final'!Q201</f>
        <v>Ministerul Culturii</v>
      </c>
      <c r="K530" s="288" t="str">
        <f>'Copy of PAG_2024_compilat_Final'!R201</f>
        <v>Ministerul Educației și Cercetării; Agenția Națională de Asigurare a Calității în Educație și Cercetare</v>
      </c>
      <c r="L530" s="288" t="str">
        <f>'Copy of PAG_2024_compilat_Final'!S201</f>
        <v>Secretar de stat, domeniul artei, industriei creative, turismului, educației artistice, cercetării și inovării, Chistol Andrei</v>
      </c>
      <c r="M530" s="288" t="str">
        <f>'Copy of PAG_2024_compilat_Final'!T201</f>
        <v>Direcția arte, industrii creative și educație artistică</v>
      </c>
      <c r="N530" s="288" t="str">
        <f>'Copy of PAG_2024_compilat_Final'!U201</f>
        <v>Legea nr. 160/2017 cu privire la biblioteci; SND 5.8. Cultură și  politici culturale, alin. 15; PAG, Cap. V/Cultură, alin. 5.</v>
      </c>
      <c r="O530" s="288" t="str">
        <f>'Copy of PAG_2024_compilat_Final'!V201</f>
        <v xml:space="preserve">Tatiana Bordiniuc, Șef Secție coordonare politici publice și integrare europeană, Tel. 022 823 802 </v>
      </c>
    </row>
    <row r="531" spans="1:15" ht="76.5">
      <c r="A531" s="287">
        <v>496</v>
      </c>
      <c r="B531" s="287" t="str">
        <f>'Copy of PAG_2024_compilat_Final'!D202</f>
        <v>Modificarea Hotărârii de Guvern nr.747/2020 pentru aprobarea Regulamentului privind evaluarea bibliotecilor publice</v>
      </c>
      <c r="C531" s="287"/>
      <c r="D531" s="287" t="str">
        <f>'Copy of PAG_2024_compilat_Final'!F202</f>
        <v>Optimizarea  activităților bibliotecilor publice în vederea dezvoltării comunităților sustenabile</v>
      </c>
      <c r="E531" s="287" t="str">
        <f>'Copy of PAG_2024_compilat_Final'!G202</f>
        <v>Hotărâre de Guvern aprobată</v>
      </c>
      <c r="F531" s="298" t="str">
        <f>'Copy of PAG_2024_compilat_Final'!H202</f>
        <v xml:space="preserve"> 04.06.2024</v>
      </c>
      <c r="G531" s="298" t="str">
        <f>'Copy of PAG_2024_compilat_Final'!I202</f>
        <v xml:space="preserve"> 28.08.2024</v>
      </c>
      <c r="H531" s="298">
        <f>'Copy of PAG_2024_compilat_Final'!M202</f>
        <v>72480</v>
      </c>
      <c r="I531" s="288" t="str">
        <f>'Copy of PAG_2024_compilat_Final'!P202</f>
        <v xml:space="preserve"> 85.02</v>
      </c>
      <c r="J531" s="288" t="str">
        <f>'Copy of PAG_2024_compilat_Final'!Q202</f>
        <v>Ministerul Culturii</v>
      </c>
      <c r="K531" s="288" t="str">
        <f>'Copy of PAG_2024_compilat_Final'!R202</f>
        <v>Ministerul Educației și Cercetării</v>
      </c>
      <c r="L531" s="288" t="str">
        <f>'Copy of PAG_2024_compilat_Final'!S202</f>
        <v>Secretar de stat, domeniul artei, industriei creative, turismului, educației artistice, cercetării și inovării, Chistol Andrei</v>
      </c>
      <c r="M531" s="288" t="str">
        <f>'Copy of PAG_2024_compilat_Final'!T202</f>
        <v>Direcția arte, industrii creative și educație artistică</v>
      </c>
      <c r="N531" s="288" t="str">
        <f>'Copy of PAG_2024_compilat_Final'!U202</f>
        <v>Legea nr.160/2017 cu privire la biblioteci; SND 5.8. Cultură și  politici culturale, alin. 2; PAG, Cap. V/Cultură, alin. 2.</v>
      </c>
      <c r="O531" s="288" t="str">
        <f>'Copy of PAG_2024_compilat_Final'!V202</f>
        <v xml:space="preserve">Tatiana Bordiniuc, Șef Secție coordonare politici publice și integrare europeană, Tel. 022 823 802 </v>
      </c>
    </row>
    <row r="532" spans="1:15" ht="89.25">
      <c r="A532" s="287">
        <v>497</v>
      </c>
      <c r="B532" s="287" t="str">
        <f>'Copy of PAG_2024_compilat_Final'!D203</f>
        <v>Aprobarea hotărârii de Guvern cu privire la reorganizarea Centrului Național de Conservare şi Protejare a Patrimoniului Cultural și a Regulamentului de organizare şi funcționare</v>
      </c>
      <c r="C532" s="287"/>
      <c r="D532" s="287" t="str">
        <f>'Copy of PAG_2024_compilat_Final'!F203</f>
        <v xml:space="preserve">Eficientizarea procesului de organizare a activităților formațiilor artistice de amatori din Republica Moldova  </v>
      </c>
      <c r="E532" s="287" t="str">
        <f>'Copy of PAG_2024_compilat_Final'!G203</f>
        <v>Hotărâre de Guvern aprobată</v>
      </c>
      <c r="F532" s="298" t="str">
        <f>'Copy of PAG_2024_compilat_Final'!H203</f>
        <v xml:space="preserve"> 02.02.2024</v>
      </c>
      <c r="G532" s="298" t="str">
        <f>'Copy of PAG_2024_compilat_Final'!I203</f>
        <v xml:space="preserve"> 10.05.2024</v>
      </c>
      <c r="H532" s="298">
        <f>'Copy of PAG_2024_compilat_Final'!M203</f>
        <v>36240</v>
      </c>
      <c r="I532" s="288" t="str">
        <f>'Copy of PAG_2024_compilat_Final'!P203</f>
        <v xml:space="preserve"> 85.02</v>
      </c>
      <c r="J532" s="288" t="str">
        <f>'Copy of PAG_2024_compilat_Final'!Q203</f>
        <v>Ministerul Culturii</v>
      </c>
      <c r="K532" s="288"/>
      <c r="L532" s="288" t="str">
        <f>'Copy of PAG_2024_compilat_Final'!S203</f>
        <v>Secretar de stat, domeniul artei, industriei creative, turismului, educației artistice, cercetării și inovării, Chistol Andrei</v>
      </c>
      <c r="M532" s="288" t="str">
        <f>'Copy of PAG_2024_compilat_Final'!T203</f>
        <v xml:space="preserve">Direcția arte, industrii creative și educație artistică; Direcția patrimoniu cultural </v>
      </c>
      <c r="N532" s="288" t="str">
        <f>'Copy of PAG_2024_compilat_Final'!U203</f>
        <v xml:space="preserve">SND 5.8. Cultură și politici culturale, alin. 3 și 5.    </v>
      </c>
      <c r="O532" s="288" t="str">
        <f>'Copy of PAG_2024_compilat_Final'!V203</f>
        <v xml:space="preserve">Tatiana Bordiniuc, Șef Secție coordonare politici publice și integrare europeană, Tel. 022 823 802 </v>
      </c>
    </row>
    <row r="533" spans="1:15" ht="76.5">
      <c r="A533" s="287">
        <v>498</v>
      </c>
      <c r="B533" s="287" t="str">
        <f>'Copy of PAG_2024_compilat_Final'!D204</f>
        <v>Aprobarea hotărârii de Guvern cu privire la aprobarea Regulamentului de activitate a formațiilor artistice de amatori din Republica Moldova</v>
      </c>
      <c r="C533" s="287"/>
      <c r="D533" s="287" t="str">
        <f>'Copy of PAG_2024_compilat_Final'!F204</f>
        <v>Reglementarea și valorificarea activităților formațiilor artistice de amatori la nivel local</v>
      </c>
      <c r="E533" s="287" t="str">
        <f>'Copy of PAG_2024_compilat_Final'!G204</f>
        <v>Hotărâre de Guvern aprobată</v>
      </c>
      <c r="F533" s="298" t="str">
        <f>'Copy of PAG_2024_compilat_Final'!H204</f>
        <v xml:space="preserve"> 15.03.2024</v>
      </c>
      <c r="G533" s="298" t="str">
        <f>'Copy of PAG_2024_compilat_Final'!I204</f>
        <v xml:space="preserve"> 12.06.2024</v>
      </c>
      <c r="H533" s="298">
        <f>'Copy of PAG_2024_compilat_Final'!M204</f>
        <v>36240</v>
      </c>
      <c r="I533" s="288" t="str">
        <f>'Copy of PAG_2024_compilat_Final'!P204</f>
        <v xml:space="preserve"> 85.02</v>
      </c>
      <c r="J533" s="288" t="str">
        <f>'Copy of PAG_2024_compilat_Final'!Q204</f>
        <v>Ministerul Culturii</v>
      </c>
      <c r="K533" s="288"/>
      <c r="L533" s="288" t="str">
        <f>'Copy of PAG_2024_compilat_Final'!S204</f>
        <v>Secretar de stat, domeniul artei, industriei creative, turismului, educației artistice, cercetării și inovării, Chistol Andrei</v>
      </c>
      <c r="M533" s="288" t="str">
        <f>'Copy of PAG_2024_compilat_Final'!T204</f>
        <v>Direcția arte, industrii creative și educație artistică</v>
      </c>
      <c r="N533" s="288" t="str">
        <f>'Copy of PAG_2024_compilat_Final'!U204</f>
        <v>SND 5.8. Cultură și  politici culturale, alin. 4; PAG, Cap. V/Cultură, alin. 5.</v>
      </c>
      <c r="O533" s="288" t="str">
        <f>'Copy of PAG_2024_compilat_Final'!V204</f>
        <v xml:space="preserve">Tatiana Bordiniuc, Șef Secție coordonare politici publice și integrare europeană, Tel. 022 823 802 </v>
      </c>
    </row>
    <row r="534" spans="1:15" ht="63.75">
      <c r="A534" s="287">
        <v>499</v>
      </c>
      <c r="B534" s="287" t="str">
        <f>'Copy of PAG_2024_compilat_Final'!D205</f>
        <v xml:space="preserve">Aprobarea proiectului de lege privind protejarea monumentelor istorice </v>
      </c>
      <c r="C534" s="287"/>
      <c r="D534" s="287" t="str">
        <f>'Copy of PAG_2024_compilat_Final'!F205</f>
        <v xml:space="preserve">Îmbunătățirea mecanismelor de protejare a monumentelor istorice    </v>
      </c>
      <c r="E534" s="287" t="str">
        <f>'Copy of PAG_2024_compilat_Final'!G205</f>
        <v>Proiect de lege aprobat de Guvern și transmis Parlamentului</v>
      </c>
      <c r="F534" s="298" t="str">
        <f>'Copy of PAG_2024_compilat_Final'!H205</f>
        <v xml:space="preserve"> 15.01.2024</v>
      </c>
      <c r="G534" s="298" t="str">
        <f>'Copy of PAG_2024_compilat_Final'!I205</f>
        <v xml:space="preserve"> 27.11.2024</v>
      </c>
      <c r="H534" s="298">
        <f>'Copy of PAG_2024_compilat_Final'!M205</f>
        <v>128560</v>
      </c>
      <c r="I534" s="288" t="str">
        <f>'Copy of PAG_2024_compilat_Final'!P205</f>
        <v xml:space="preserve"> 85.03</v>
      </c>
      <c r="J534" s="288" t="str">
        <f>'Copy of PAG_2024_compilat_Final'!Q205</f>
        <v>Ministerul Culturii</v>
      </c>
      <c r="K534" s="288" t="str">
        <f>'Copy of PAG_2024_compilat_Final'!R205</f>
        <v>Institutul Patrimoniului Cultural</v>
      </c>
      <c r="L534" s="288" t="str">
        <f>'Copy of PAG_2024_compilat_Final'!S205</f>
        <v xml:space="preserve">Secretar de stat, domeniul patrimoniu cultural, cercetării și inovării, Budeci Ion </v>
      </c>
      <c r="M534" s="288" t="str">
        <f>'Copy of PAG_2024_compilat_Final'!T205</f>
        <v>Direcția patrimoniu cultural</v>
      </c>
      <c r="N534" s="288" t="str">
        <f>'Copy of PAG_2024_compilat_Final'!U205</f>
        <v xml:space="preserve">SND 5.8. Cultură și  politici culturale, alin. 5, 6, 7 și 12; PAG, cap. Cultură, alin. 4, 7, 11.            </v>
      </c>
      <c r="O534" s="288" t="str">
        <f>'Copy of PAG_2024_compilat_Final'!V205</f>
        <v xml:space="preserve">Tatiana Bordiniuc, Șef Secție coordonare politici publice și integrare europeană, Tel. 022 823 802 </v>
      </c>
    </row>
    <row r="535" spans="1:15" ht="63.75">
      <c r="A535" s="287">
        <v>500</v>
      </c>
      <c r="B535" s="287" t="str">
        <f>'Copy of PAG_2024_compilat_Final'!D206</f>
        <v>Modificarea Legii nr.58/2012 privind protejarea patrimoniului cultural imaterial</v>
      </c>
      <c r="C535" s="287"/>
      <c r="D535" s="287" t="str">
        <f>'Copy of PAG_2024_compilat_Final'!F206</f>
        <v>Păstrarea culturii tradiționale și alinierea cadrului național la principiile promovate de către UNESCO</v>
      </c>
      <c r="E535" s="287" t="str">
        <f>'Copy of PAG_2024_compilat_Final'!G206</f>
        <v>Proiect de lege aprobat de Guvern și transmis Parlamentului</v>
      </c>
      <c r="F535" s="298" t="str">
        <f>'Copy of PAG_2024_compilat_Final'!H206</f>
        <v xml:space="preserve"> 18.03.2024</v>
      </c>
      <c r="G535" s="298" t="str">
        <f>'Copy of PAG_2024_compilat_Final'!I206</f>
        <v xml:space="preserve"> 18.09.2024</v>
      </c>
      <c r="H535" s="298">
        <f>'Copy of PAG_2024_compilat_Final'!M206</f>
        <v>70124</v>
      </c>
      <c r="I535" s="288" t="str">
        <f>'Copy of PAG_2024_compilat_Final'!P206</f>
        <v xml:space="preserve"> 85.03</v>
      </c>
      <c r="J535" s="288" t="str">
        <f>'Copy of PAG_2024_compilat_Final'!Q206</f>
        <v>Ministerul Culturii</v>
      </c>
      <c r="K535" s="288" t="str">
        <f>'Copy of PAG_2024_compilat_Final'!R206</f>
        <v>Institutul Patrimoniului Cultural, CNCPPCI</v>
      </c>
      <c r="L535" s="288" t="str">
        <f>'Copy of PAG_2024_compilat_Final'!S206</f>
        <v xml:space="preserve">Secretar de stat, domeniul patrimoniu cultural, cercetării și inovării, Budeci Ion </v>
      </c>
      <c r="M535" s="288" t="str">
        <f>'Copy of PAG_2024_compilat_Final'!T206</f>
        <v>Direcția patrimoniu cultural</v>
      </c>
      <c r="N535" s="288" t="str">
        <f>'Copy of PAG_2024_compilat_Final'!U206</f>
        <v xml:space="preserve"> PAG, cap. V/Cultură, alin. 4            </v>
      </c>
      <c r="O535" s="288" t="str">
        <f>'Copy of PAG_2024_compilat_Final'!V206</f>
        <v xml:space="preserve">Tatiana Bordiniuc, Șef Secție coordonare politici publice și integrare europeană, Tel. 022 823 802 </v>
      </c>
    </row>
    <row r="536" spans="1:15" ht="76.5">
      <c r="A536" s="287">
        <v>501</v>
      </c>
      <c r="B536" s="287" t="str">
        <f>'Copy of PAG_2024_compilat_Final'!D207</f>
        <v>Modificarea Legii muzeelor  nr.262/2017</v>
      </c>
      <c r="C536" s="287"/>
      <c r="D536" s="287" t="str">
        <f>'Copy of PAG_2024_compilat_Final'!F207</f>
        <v>Modernizarea muzeelor naționale în vederea creării oportunităților pentru dezvoltarea personală și cetățenie activă</v>
      </c>
      <c r="E536" s="287" t="str">
        <f>'Copy of PAG_2024_compilat_Final'!G207</f>
        <v>Proiect de lege aprobat de Guvern și transmis Parlamentului</v>
      </c>
      <c r="F536" s="298" t="str">
        <f>'Copy of PAG_2024_compilat_Final'!H207</f>
        <v xml:space="preserve"> 12.02.2024</v>
      </c>
      <c r="G536" s="298" t="str">
        <f>'Copy of PAG_2024_compilat_Final'!I207</f>
        <v xml:space="preserve"> 17.07.2024</v>
      </c>
      <c r="H536" s="298">
        <f>'Copy of PAG_2024_compilat_Final'!M207</f>
        <v>58450</v>
      </c>
      <c r="I536" s="288" t="str">
        <f>'Copy of PAG_2024_compilat_Final'!P207</f>
        <v xml:space="preserve"> 85.03</v>
      </c>
      <c r="J536" s="288" t="str">
        <f>'Copy of PAG_2024_compilat_Final'!Q207</f>
        <v>Ministerul Culturii</v>
      </c>
      <c r="K536" s="288" t="str">
        <f>'Copy of PAG_2024_compilat_Final'!R207</f>
        <v>Comisia Națională a Muzeelor și Colecțiilor</v>
      </c>
      <c r="L536" s="288" t="str">
        <f>'Copy of PAG_2024_compilat_Final'!S207</f>
        <v xml:space="preserve">Secretar de stat, domeniul patrimoniu cultural, cercetării și inovării, Budeci Ion </v>
      </c>
      <c r="M536" s="288" t="str">
        <f>'Copy of PAG_2024_compilat_Final'!T207</f>
        <v>Direcția patrimoniu cultural</v>
      </c>
      <c r="N536" s="288" t="str">
        <f>'Copy of PAG_2024_compilat_Final'!U207</f>
        <v>PAG, cap. V/Cultură, alin. 2</v>
      </c>
      <c r="O536" s="288" t="str">
        <f>'Copy of PAG_2024_compilat_Final'!V207</f>
        <v xml:space="preserve">Tatiana Bordiniuc, Șef Secție coordonare politici publice și integrare europeană, Tel. 022 823 802 </v>
      </c>
    </row>
    <row r="537" spans="1:15" ht="76.5">
      <c r="A537" s="287">
        <v>502</v>
      </c>
      <c r="B537" s="287" t="str">
        <f>'Copy of PAG_2024_compilat_Final'!D208</f>
        <v>Aprobarea hotărârii de Guvern cu privire la aprobarea Statutului Instituției Publice „Institutul Patrimoniului Cultural”</v>
      </c>
      <c r="C537" s="287"/>
      <c r="D537" s="287" t="str">
        <f>'Copy of PAG_2024_compilat_Final'!F208</f>
        <v xml:space="preserve">Eficientizarea activităților de cercetare fundamentală și aplicativă a bunurilor de patrimoniu cultural </v>
      </c>
      <c r="E537" s="287" t="str">
        <f>'Copy of PAG_2024_compilat_Final'!G208</f>
        <v>Hotărâre de Guvern aprobată</v>
      </c>
      <c r="F537" s="298" t="str">
        <f>'Copy of PAG_2024_compilat_Final'!H208</f>
        <v xml:space="preserve"> 02.10.2023</v>
      </c>
      <c r="G537" s="298" t="str">
        <f>'Copy of PAG_2024_compilat_Final'!I208</f>
        <v xml:space="preserve"> 07.02.2024</v>
      </c>
      <c r="H537" s="298">
        <f>'Copy of PAG_2024_compilat_Final'!M208</f>
        <v>46750</v>
      </c>
      <c r="I537" s="288" t="str">
        <f>'Copy of PAG_2024_compilat_Final'!P208</f>
        <v xml:space="preserve"> 16.06</v>
      </c>
      <c r="J537" s="288" t="str">
        <f>'Copy of PAG_2024_compilat_Final'!Q208</f>
        <v>Ministerul Culturii</v>
      </c>
      <c r="K537" s="288" t="str">
        <f>'Copy of PAG_2024_compilat_Final'!R208</f>
        <v>Institutul Patrimoniului Cultural</v>
      </c>
      <c r="L537" s="288" t="str">
        <f>'Copy of PAG_2024_compilat_Final'!S208</f>
        <v xml:space="preserve">Secretar de stat, domeniul patrimoniu cultural, cercetării și inovării, Budeci Ion </v>
      </c>
      <c r="M537" s="288" t="str">
        <f>'Copy of PAG_2024_compilat_Final'!T208</f>
        <v>Direcția patrimoniu cultural</v>
      </c>
      <c r="N537" s="288" t="str">
        <f>'Copy of PAG_2024_compilat_Final'!U208</f>
        <v xml:space="preserve">AA, cap. 25. Cooperare în domeniul culturii, al politicii audiovizuale și al mass-media, art. 130; PNA, cap. 26. Educație și cultură.                                                </v>
      </c>
      <c r="O537" s="288" t="str">
        <f>'Copy of PAG_2024_compilat_Final'!V208</f>
        <v xml:space="preserve">Tatiana Bordiniuc, Șef Secție coordonare politici publice și integrare europeană, Tel. 022 823 802 </v>
      </c>
    </row>
    <row r="538" spans="1:15" ht="89.25">
      <c r="A538" s="287">
        <v>504</v>
      </c>
      <c r="B538" s="287" t="str">
        <f>'Copy of PAG_2024_compilat_Final'!D209</f>
        <v>Modificarea Hotărârii de Guvern  nr. 1311/2005 cu privire la aprobarea nomenclatoarelor serviciilor cu plată prestate de către Ministerul Educației, Culturii și Cercetării și instituțiile subordonate</v>
      </c>
      <c r="C538" s="287"/>
      <c r="D538" s="287" t="str">
        <f>'Copy of PAG_2024_compilat_Final'!F209</f>
        <v>Ajustarea listei serviciilor și tarifelor pentru  prestarea serviciilor cu plată de către instituțiile publice subordonate MC în scopul diversificării ofertei culturale</v>
      </c>
      <c r="E538" s="287" t="str">
        <f>'Copy of PAG_2024_compilat_Final'!G209</f>
        <v>Hotărâre de Guvern aprobată</v>
      </c>
      <c r="F538" s="298" t="str">
        <f>'Copy of PAG_2024_compilat_Final'!H209</f>
        <v xml:space="preserve"> 19.02.2024</v>
      </c>
      <c r="G538" s="298" t="str">
        <f>'Copy of PAG_2024_compilat_Final'!I209</f>
        <v xml:space="preserve"> 10.07.2024</v>
      </c>
      <c r="H538" s="298">
        <f>'Copy of PAG_2024_compilat_Final'!M209</f>
        <v>103750</v>
      </c>
      <c r="I538" s="288" t="str">
        <f>'Copy of PAG_2024_compilat_Final'!P209</f>
        <v xml:space="preserve"> 85.02</v>
      </c>
      <c r="J538" s="288" t="str">
        <f>'Copy of PAG_2024_compilat_Final'!Q209</f>
        <v>Ministerul Culturii</v>
      </c>
      <c r="K538" s="288"/>
      <c r="L538" s="288" t="str">
        <f>'Copy of PAG_2024_compilat_Final'!S209</f>
        <v xml:space="preserve">Secretar de stat, domeniul patrimoniu cultural, cercetării și inovării, Budeci Ion </v>
      </c>
      <c r="M538" s="288" t="str">
        <f>'Copy of PAG_2024_compilat_Final'!T209</f>
        <v>Direcția patrimoniu cultural</v>
      </c>
      <c r="N538" s="288" t="str">
        <f>'Copy of PAG_2024_compilat_Final'!U209</f>
        <v xml:space="preserve">SND 5.8. Cultură și  politici culturale, alin. 4; PAG, Cap. V/Cultură, alin. 11.           </v>
      </c>
      <c r="O538" s="288" t="str">
        <f>'Copy of PAG_2024_compilat_Final'!V209</f>
        <v xml:space="preserve">Tatiana Bordiniuc, Șef Secție coordonare politici publice și integrare europeană, Tel. 022 823 802 </v>
      </c>
    </row>
    <row r="539" spans="1:15" ht="76.5">
      <c r="A539" s="287">
        <v>505</v>
      </c>
      <c r="B539" s="287" t="str">
        <f>'Copy of PAG_2024_compilat_Final'!D210</f>
        <v>Aprobarea hotărârii de Guvern cu privire la aprobarea Metodologiei de calculare a tarifelor pentru serviciile prestate de către Instituția Publică „Institutul Patrimoniului Cultural”</v>
      </c>
      <c r="C539" s="287"/>
      <c r="D539" s="287" t="str">
        <f>'Copy of PAG_2024_compilat_Final'!F210</f>
        <v>Elaborarea mecanismului de calculare a tarifelor în scopul prestării serviciilor de calitate.</v>
      </c>
      <c r="E539" s="287" t="str">
        <f>'Copy of PAG_2024_compilat_Final'!G210</f>
        <v>Hotărâre de Guvern aprobată</v>
      </c>
      <c r="F539" s="298" t="str">
        <f>'Copy of PAG_2024_compilat_Final'!H210</f>
        <v xml:space="preserve"> 19.02.2024</v>
      </c>
      <c r="G539" s="298" t="str">
        <f>'Copy of PAG_2024_compilat_Final'!I210</f>
        <v xml:space="preserve"> 17.07.2024</v>
      </c>
      <c r="H539" s="298">
        <f>'Copy of PAG_2024_compilat_Final'!M210</f>
        <v>103750</v>
      </c>
      <c r="I539" s="288" t="str">
        <f>'Copy of PAG_2024_compilat_Final'!P210</f>
        <v xml:space="preserve"> 16.06</v>
      </c>
      <c r="J539" s="288" t="str">
        <f>'Copy of PAG_2024_compilat_Final'!Q210</f>
        <v>Ministerul Culturii</v>
      </c>
      <c r="K539" s="288"/>
      <c r="L539" s="288" t="str">
        <f>'Copy of PAG_2024_compilat_Final'!S210</f>
        <v xml:space="preserve">Secretar de stat, domeniul patrimoniu cultural, cercetării și inovării, Budeci Ion </v>
      </c>
      <c r="M539" s="288" t="str">
        <f>'Copy of PAG_2024_compilat_Final'!T210</f>
        <v>Direcția patrimoniu cultural</v>
      </c>
      <c r="N539" s="288" t="str">
        <f>'Copy of PAG_2024_compilat_Final'!U210</f>
        <v>SND 5.8. Cultură și  politici culturale, alin 5; PAG, cap. Cultură, alin.  11.</v>
      </c>
      <c r="O539" s="288" t="str">
        <f>'Copy of PAG_2024_compilat_Final'!V210</f>
        <v xml:space="preserve">Tatiana Bordiniuc, Șef Secție coordonare politici publice și integrare europeană, Tel. 022 823 802 </v>
      </c>
    </row>
    <row r="540" spans="1:15" ht="89.25">
      <c r="A540" s="287"/>
      <c r="B540" s="287" t="str">
        <f>'Copy of PAG_2024_compilat_Final'!D211</f>
        <v>Aprobarea proiectului de hotărâre a Parlamentului privind modificarea Registrului monumentelor Republicii Moldova ocrotite de stat, aprobat prin Hotărâre de Parlament nr.1531/1993</v>
      </c>
      <c r="C540" s="287"/>
      <c r="D540" s="287" t="str">
        <f>'Copy of PAG_2024_compilat_Final'!F211</f>
        <v>Luarea la evidență a bunurilor de patrimoniu imobil nou identificate și actualizarea Registrului monumentelor Republicii Moldova, ocrotite de stat</v>
      </c>
      <c r="E540" s="287" t="str">
        <f>'Copy of PAG_2024_compilat_Final'!G211</f>
        <v>Hotărâre de Parlament aprobată de Guvern și transmis Parlamentului</v>
      </c>
      <c r="F540" s="298" t="str">
        <f>'Copy of PAG_2024_compilat_Final'!H211</f>
        <v xml:space="preserve"> 12.02.2024</v>
      </c>
      <c r="G540" s="298" t="str">
        <f>'Copy of PAG_2024_compilat_Final'!I211</f>
        <v xml:space="preserve"> 14.08.2024</v>
      </c>
      <c r="H540" s="298">
        <f>'Copy of PAG_2024_compilat_Final'!$M$211</f>
        <v>116875</v>
      </c>
      <c r="I540" s="288" t="str">
        <f>'Copy of PAG_2024_compilat_Final'!P211</f>
        <v xml:space="preserve"> 85.03</v>
      </c>
      <c r="J540" s="288" t="str">
        <f>'Copy of PAG_2024_compilat_Final'!Q211</f>
        <v>Ministerul Culturii</v>
      </c>
      <c r="K540" s="288" t="str">
        <f>'Copy of PAG_2024_compilat_Final'!R211</f>
        <v xml:space="preserve">Institutul Patrimoniului Cultural; Agenția de Inspectare și Restaurare a Monumentelor </v>
      </c>
      <c r="L540" s="288" t="str">
        <f>'Copy of PAG_2024_compilat_Final'!S211</f>
        <v xml:space="preserve">Secretar de stat, domeniul patrimoniu cultural, cercetării și inovării, Budeci Ion </v>
      </c>
      <c r="M540" s="288" t="str">
        <f>'Copy of PAG_2024_compilat_Final'!T211</f>
        <v>Direcția patrimoniu cultural</v>
      </c>
      <c r="N540" s="288" t="str">
        <f>'Copy of PAG_2024_compilat_Final'!U211</f>
        <v xml:space="preserve">PAG, Cultură, alin. 11. </v>
      </c>
      <c r="O540" s="288"/>
    </row>
    <row r="541" spans="1:15" ht="102">
      <c r="A541" s="287"/>
      <c r="B541" s="287" t="str">
        <f>'Copy of PAG_2024_compilat_Final'!D212</f>
        <v>Modificarea Legii nr.352/2006 cu privire la organizarea și desfășurarea activității turistice în Republica Moldova</v>
      </c>
      <c r="C541" s="287"/>
      <c r="D541" s="287" t="str">
        <f>'Copy of PAG_2024_compilat_Final'!F212</f>
        <v>Optimizarea activității turistice din Republica Moldova în concordanță cu noile tendințe în domeniu (promovarea și dezvoltarea destinațiilor turistice, activitatea ghizilor de turism etc.)</v>
      </c>
      <c r="E541" s="287" t="str">
        <f>'Copy of PAG_2024_compilat_Final'!G212</f>
        <v>Proiect de lege aprobat de Guvern și transmis Parlamentului</v>
      </c>
      <c r="F541" s="298" t="str">
        <f>'Copy of PAG_2024_compilat_Final'!H212</f>
        <v xml:space="preserve"> 14.11.2023</v>
      </c>
      <c r="G541" s="298" t="str">
        <f>'Copy of PAG_2024_compilat_Final'!I212</f>
        <v xml:space="preserve"> 27.03.2024</v>
      </c>
      <c r="H541" s="298">
        <f>'Copy of PAG_2024_compilat_Final'!$M$212</f>
        <v>70124</v>
      </c>
      <c r="I541" s="288" t="str">
        <f>'Copy of PAG_2024_compilat_Final'!P212</f>
        <v xml:space="preserve"> 66.01</v>
      </c>
      <c r="J541" s="288" t="str">
        <f>'Copy of PAG_2024_compilat_Final'!Q212</f>
        <v>Ministerul Culturii</v>
      </c>
      <c r="K541" s="288"/>
      <c r="L541" s="288" t="str">
        <f>'Copy of PAG_2024_compilat_Final'!S212</f>
        <v>Secretar de stat, domeniul artei, industriei creative, turismului, educației artistice, cercetării și inovării, Chistol Andrei</v>
      </c>
      <c r="M541" s="288" t="str">
        <f>'Copy of PAG_2024_compilat_Final'!T212</f>
        <v>Direcția turism</v>
      </c>
      <c r="N541" s="288" t="str">
        <f>'Copy of PAG_2024_compilat_Final'!U212</f>
        <v xml:space="preserve">SND 5.8. Cultură și  politici culturale, alin 8 și 9; PAG, cap.V/ Cultură, alin.  6     </v>
      </c>
      <c r="O541" s="288" t="str">
        <f>'Copy of PAG_2024_compilat_Final'!V212</f>
        <v xml:space="preserve">Tatiana Bordiniuc, Șef Secție coordonare politici publice și integrare europeană, Tel. 022 823 802 </v>
      </c>
    </row>
    <row r="542" spans="1:15" ht="191.25">
      <c r="A542" s="287">
        <v>506</v>
      </c>
      <c r="B542" s="287" t="str">
        <f>'Copy of PAG_2024_compilat_Final'!D213</f>
        <v>Aprobarea hotărârii de Guvern cu privire la  aprobarea și promovarea Programului național de dezvoltare a turismului „Turism - 2028”</v>
      </c>
      <c r="C542" s="287"/>
      <c r="D542" s="287" t="str">
        <f>'Copy of PAG_2024_compilat_Final'!F213</f>
        <v>Dezvoltarea sustenabilă a turismului și stimularea investițiilor în infrastructura turistică modernă și accesibilă, adaptată la cerințele turismului receptor</v>
      </c>
      <c r="E542" s="287" t="str">
        <f>'Copy of PAG_2024_compilat_Final'!G213</f>
        <v>Document de politici aprobat</v>
      </c>
      <c r="F542" s="298" t="str">
        <f>'Copy of PAG_2024_compilat_Final'!H213</f>
        <v xml:space="preserve"> 01.12.2023</v>
      </c>
      <c r="G542" s="298" t="str">
        <f>'Copy of PAG_2024_compilat_Final'!I213</f>
        <v xml:space="preserve"> 27.03.2024</v>
      </c>
      <c r="H542" s="298">
        <f>'Copy of PAG_2024_compilat_Final'!M213</f>
        <v>128700</v>
      </c>
      <c r="I542" s="288" t="str">
        <f>'Copy of PAG_2024_compilat_Final'!P213</f>
        <v xml:space="preserve"> 66.01</v>
      </c>
      <c r="J542" s="288" t="str">
        <f>'Copy of PAG_2024_compilat_Final'!Q213</f>
        <v>Ministerul Culturii</v>
      </c>
      <c r="K542" s="288" t="str">
        <f>'Copy of PAG_2024_compilat_Final'!R213</f>
        <v>Ministerul Infrastructurii şi Dezvoltării Regionale; Ministerul Mediului; Ministerul Agriculturii și Industriei Alimentare; Ministerul Dezvoltării Economice și Digitalizării; Agenția de Investiții</v>
      </c>
      <c r="L542" s="288" t="str">
        <f>'Copy of PAG_2024_compilat_Final'!S213</f>
        <v>Secretar de stat, domeniul artei, industriei creative, turismului, educației artistice, cercetării și inovării, Chistol Andrei</v>
      </c>
      <c r="M542" s="288" t="str">
        <f>'Copy of PAG_2024_compilat_Final'!T213</f>
        <v>Direcția turism</v>
      </c>
      <c r="N542" s="288" t="str">
        <f>'Copy of PAG_2024_compilat_Final'!U213</f>
        <v xml:space="preserve">SND 5.8. Cultură și  politici culturale, alin. 8-10; PAG, cap. V/Cultură, alin. 6; ODD 8.9. și ODD 12.b.                         </v>
      </c>
      <c r="O542" s="288" t="str">
        <f>'Copy of PAG_2024_compilat_Final'!V213</f>
        <v xml:space="preserve">Tatiana Bordiniuc, Șef Secție coordonare politici publice și integrare europeană, Tel. 022 823 802 </v>
      </c>
    </row>
    <row r="543" spans="1:15" ht="89.25">
      <c r="A543" s="287">
        <v>507</v>
      </c>
      <c r="B543" s="287" t="str">
        <f>'Copy of PAG_2024_compilat_Final'!D214</f>
        <v>Aprobarea hotărârii de Guvern cu privire la aprobarea Normelor metodologice și criteriilor de clasificare a structurilor de primire turistică cu funcțiuni de cazare și de servire a mesei</v>
      </c>
      <c r="C543" s="287"/>
      <c r="D543" s="287" t="str">
        <f>'Copy of PAG_2024_compilat_Final'!F214</f>
        <v>Excluderea obstacolelor   privind clasificarea unităților de cazare și de servire a mesei prin simplificarea normelor metodologice și criteriilor de clasificare</v>
      </c>
      <c r="E543" s="287" t="str">
        <f>'Copy of PAG_2024_compilat_Final'!G214</f>
        <v>Hotărâre de Guvern aprobată</v>
      </c>
      <c r="F543" s="298" t="str">
        <f>'Copy of PAG_2024_compilat_Final'!H214</f>
        <v xml:space="preserve"> 18.12.2023</v>
      </c>
      <c r="G543" s="298" t="str">
        <f>'Copy of PAG_2024_compilat_Final'!I214</f>
        <v xml:space="preserve"> 20.03.2024</v>
      </c>
      <c r="H543" s="298">
        <f>'Copy of PAG_2024_compilat_Final'!M214</f>
        <v>54360</v>
      </c>
      <c r="I543" s="288" t="str">
        <f>'Copy of PAG_2024_compilat_Final'!P214</f>
        <v xml:space="preserve"> 66.01</v>
      </c>
      <c r="J543" s="288" t="str">
        <f>'Copy of PAG_2024_compilat_Final'!Q214</f>
        <v>Ministerul Culturii</v>
      </c>
      <c r="K543" s="288" t="str">
        <f>'Copy of PAG_2024_compilat_Final'!R214</f>
        <v>Ministerul Dezvoltării Economice și Digitalizării; Agenția Servicii Publice</v>
      </c>
      <c r="L543" s="288" t="str">
        <f>'Copy of PAG_2024_compilat_Final'!S214</f>
        <v>Secretar de stat, domeniul artei, industriei creative, turismului, educației artistice, cercetării și inovării, Chistol Andrei</v>
      </c>
      <c r="M543" s="288" t="str">
        <f>'Copy of PAG_2024_compilat_Final'!T214</f>
        <v>Direcția turism</v>
      </c>
      <c r="N543" s="288" t="str">
        <f>'Copy of PAG_2024_compilat_Final'!U214</f>
        <v xml:space="preserve">SND 5.8. Cultură și  politici culturale, alin. 8; PAG, cap. V/Cultură, alin. 6; ODD 8.9.    </v>
      </c>
      <c r="O543" s="288" t="str">
        <f>'Copy of PAG_2024_compilat_Final'!V214</f>
        <v xml:space="preserve">Tatiana Bordiniuc, Șef Secție coordonare politici publice și integrare europeană, Tel. 022 823 802 </v>
      </c>
    </row>
    <row r="544" spans="1:15" ht="76.5">
      <c r="A544" s="287">
        <v>508</v>
      </c>
      <c r="B544" s="287" t="str">
        <f>'Copy of PAG_2024_compilat_Final'!D215</f>
        <v xml:space="preserve">Aprobarea hotărârii de Guvern cu privire la  aprobarea Normelor metodologice privind instituirea și aprobarea rutelor turistice </v>
      </c>
      <c r="C544" s="287"/>
      <c r="D544" s="287" t="str">
        <f>'Copy of PAG_2024_compilat_Final'!F215</f>
        <v>Instituirea unor norme privind elaborarea rutelor turistice, în vederea promovării Republicii Moldova ca destinație turistică atractivă</v>
      </c>
      <c r="E544" s="287" t="str">
        <f>'Copy of PAG_2024_compilat_Final'!G215</f>
        <v>Hotărâre de Guvern aprobată</v>
      </c>
      <c r="F544" s="298" t="str">
        <f>'Copy of PAG_2024_compilat_Final'!H215</f>
        <v xml:space="preserve"> 20.04.2024</v>
      </c>
      <c r="G544" s="298" t="str">
        <f>'Copy of PAG_2024_compilat_Final'!I215</f>
        <v xml:space="preserve"> 20.11.2024</v>
      </c>
      <c r="H544" s="298">
        <f>'Copy of PAG_2024_compilat_Final'!M215</f>
        <v>72320</v>
      </c>
      <c r="I544" s="288" t="str">
        <f>'Copy of PAG_2024_compilat_Final'!P215</f>
        <v xml:space="preserve"> 66.01</v>
      </c>
      <c r="J544" s="288" t="str">
        <f>'Copy of PAG_2024_compilat_Final'!Q215</f>
        <v>Ministerul Culturii</v>
      </c>
      <c r="K544" s="288"/>
      <c r="L544" s="288" t="str">
        <f>'Copy of PAG_2024_compilat_Final'!S215</f>
        <v>Secretar de stat, domeniul artei, industriei creative, turismului, educației artistice, cercetării și inovării, Chistol Andrei</v>
      </c>
      <c r="M544" s="288" t="str">
        <f>'Copy of PAG_2024_compilat_Final'!T215</f>
        <v>Direcția turism</v>
      </c>
      <c r="N544" s="288" t="str">
        <f>'Copy of PAG_2024_compilat_Final'!U215</f>
        <v xml:space="preserve">SND 5.8. Cultură și  politici culturale, alin. 9-10; PAG, cap. V/Cultură, alin. 7; ODD 8.9.            </v>
      </c>
      <c r="O544" s="288" t="str">
        <f>'Copy of PAG_2024_compilat_Final'!V215</f>
        <v xml:space="preserve">Tatiana Bordiniuc, Șef Secție coordonare politici publice și integrare europeană, Tel. 022 823 802 </v>
      </c>
    </row>
    <row r="545" spans="1:15" ht="102">
      <c r="A545" s="287">
        <v>509</v>
      </c>
      <c r="B545" s="287" t="str">
        <f>'Copy of PAG_2024_compilat_Final'!D216</f>
        <v>Aprobarea hotărârii de Guvern cu privire la instituirea Programului tichet turistic pentru angajații din sectorul public</v>
      </c>
      <c r="C545" s="287"/>
      <c r="D545" s="287" t="str">
        <f>'Copy of PAG_2024_compilat_Final'!F216</f>
        <v xml:space="preserve">Instituirea tichetelor turistice pentru angajații din sectorul public în scopul încurajării persoanelor din sectorul public pentru a călători prin Republica Moldova </v>
      </c>
      <c r="E545" s="287" t="str">
        <f>'Copy of PAG_2024_compilat_Final'!G216</f>
        <v>Hotărâre de Guvern aprobată</v>
      </c>
      <c r="F545" s="298" t="str">
        <f>'Copy of PAG_2024_compilat_Final'!H216</f>
        <v xml:space="preserve"> 06.03.2024</v>
      </c>
      <c r="G545" s="298" t="str">
        <f>'Copy of PAG_2024_compilat_Final'!I216</f>
        <v xml:space="preserve"> 21.08.2024</v>
      </c>
      <c r="H545" s="298">
        <f>'Copy of PAG_2024_compilat_Final'!M216</f>
        <v>72320</v>
      </c>
      <c r="I545" s="288" t="str">
        <f>'Copy of PAG_2024_compilat_Final'!P216</f>
        <v xml:space="preserve"> 66.01</v>
      </c>
      <c r="J545" s="288" t="str">
        <f>'Copy of PAG_2024_compilat_Final'!Q216</f>
        <v>Ministerul Culturii</v>
      </c>
      <c r="K545" s="288" t="str">
        <f>'Copy of PAG_2024_compilat_Final'!R216</f>
        <v>Ministerul Finanțelor; Ministerul Muncii și Protecției Sociale; Ministerul Dezvoltării Economice și Digitalizării</v>
      </c>
      <c r="L545" s="288" t="str">
        <f>'Copy of PAG_2024_compilat_Final'!S216</f>
        <v>Secretar de stat, domeniul artei, industriei creative, turismului, educației artistice, cercetării și inovării, Chistol Andrei</v>
      </c>
      <c r="M545" s="288" t="str">
        <f>'Copy of PAG_2024_compilat_Final'!T216</f>
        <v>Direcția turism</v>
      </c>
      <c r="N545" s="288" t="str">
        <f>'Copy of PAG_2024_compilat_Final'!U216</f>
        <v xml:space="preserve">SND 5.8. Cultură și  politici culturale, alin. 9.                                 </v>
      </c>
      <c r="O545" s="288" t="str">
        <f>'Copy of PAG_2024_compilat_Final'!V216</f>
        <v xml:space="preserve">Tatiana Bordiniuc, Șef Secție coordonare politici publice și integrare europeană, Tel. 022 823 802 </v>
      </c>
    </row>
    <row r="546" spans="1:15" ht="63.75">
      <c r="A546" s="287">
        <v>510</v>
      </c>
      <c r="B546" s="287" t="str">
        <f>'Copy of PAG_2024_compilat_Final'!D217</f>
        <v>Modificarea Regulamentului de activitate a Consiliului de supraveghere publică a auditului, aprobat prin Hotărârea Guvernului nr.807/2018</v>
      </c>
      <c r="C546" s="287"/>
      <c r="D546" s="287" t="str">
        <f>'Copy of PAG_2024_compilat_Final'!F217</f>
        <v>Ajustarea Regulamentului la prevederile Legii privind auditul situațiilor financiare nr.271/2017</v>
      </c>
      <c r="E546" s="287" t="str">
        <f>'Copy of PAG_2024_compilat_Final'!G217</f>
        <v>Hotărâre de Guvern aprobată</v>
      </c>
      <c r="F546" s="298" t="str">
        <f>'Copy of PAG_2024_compilat_Final'!H217</f>
        <v xml:space="preserve"> 13.05.2024</v>
      </c>
      <c r="G546" s="298" t="str">
        <f>'Copy of PAG_2024_compilat_Final'!I217</f>
        <v xml:space="preserve"> 25.09.2024</v>
      </c>
      <c r="H546" s="298">
        <f>'Copy of PAG_2024_compilat_Final'!M217</f>
        <v>119952</v>
      </c>
      <c r="I546" s="288" t="str">
        <f>'Copy of PAG_2024_compilat_Final'!P217</f>
        <v xml:space="preserve"> 05.01</v>
      </c>
      <c r="J546" s="288" t="str">
        <f>'Copy of PAG_2024_compilat_Final'!Q217</f>
        <v>Ministerul Finanțelor</v>
      </c>
      <c r="K546" s="288"/>
      <c r="L546" s="288" t="str">
        <f>'Copy of PAG_2024_compilat_Final'!S217</f>
        <v xml:space="preserve">Secretar de stat, domeniul fiscal, vamal  și contabil, Golban Olga </v>
      </c>
      <c r="M546" s="288" t="str">
        <f>'Copy of PAG_2024_compilat_Final'!T217</f>
        <v>Direcția politici contabile și audit în sectorul corporativ</v>
      </c>
      <c r="N546" s="288"/>
      <c r="O546" s="288" t="str">
        <f>'Copy of PAG_2024_compilat_Final'!V217</f>
        <v>Mircea Catîrău, Direția analiză, monitorizare și evaluare a politicilor, Tel. 022 262 727</v>
      </c>
    </row>
    <row r="547" spans="1:15" ht="89.25">
      <c r="A547" s="287">
        <v>511</v>
      </c>
      <c r="B547" s="287" t="str">
        <f>'Copy of PAG_2024_compilat_Final'!D218</f>
        <v xml:space="preserve">[UE] Modificarea Legii nr.271/2017 privind auditul situațiilor financiare </v>
      </c>
      <c r="C547" s="287"/>
      <c r="D547" s="287" t="str">
        <f>'Copy of PAG_2024_compilat_Final'!F218</f>
        <v>Abilitarea Consiliului de Supraveghere Publică a Auditului cu atribuții privind stabilirea modului de limitare a răspunderii civile a auditorilor și entităților de audit</v>
      </c>
      <c r="E547" s="287" t="str">
        <f>'Copy of PAG_2024_compilat_Final'!G218</f>
        <v>Proiect de lege aprobat de Guvern și transmis Parlamentului</v>
      </c>
      <c r="F547" s="298" t="str">
        <f>'Copy of PAG_2024_compilat_Final'!H218</f>
        <v xml:space="preserve"> 07.08.2024</v>
      </c>
      <c r="G547" s="298" t="str">
        <f>'Copy of PAG_2024_compilat_Final'!I218</f>
        <v xml:space="preserve"> 27.12.2024</v>
      </c>
      <c r="H547" s="298">
        <f>'Copy of PAG_2024_compilat_Final'!M218</f>
        <v>119952</v>
      </c>
      <c r="I547" s="288" t="str">
        <f>'Copy of PAG_2024_compilat_Final'!P218</f>
        <v xml:space="preserve"> 05.01</v>
      </c>
      <c r="J547" s="288" t="str">
        <f>'Copy of PAG_2024_compilat_Final'!Q218</f>
        <v>Ministerul Finanțelor</v>
      </c>
      <c r="K547" s="288"/>
      <c r="L547" s="288" t="str">
        <f>'Copy of PAG_2024_compilat_Final'!S218</f>
        <v xml:space="preserve">Secretar de stat, domeniul fiscal, vamal  și contabil, Golban Olga </v>
      </c>
      <c r="M547" s="288" t="str">
        <f>'Copy of PAG_2024_compilat_Final'!T218</f>
        <v>Direcția politici contabile și audit în sectorul corporativ</v>
      </c>
      <c r="N547" s="288"/>
      <c r="O547" s="288" t="str">
        <f>'Copy of PAG_2024_compilat_Final'!V218</f>
        <v>Mircea Catîrău, Direția analiză, monitorizare și evaluare a politicilor, Tel. 022 262 727</v>
      </c>
    </row>
    <row r="548" spans="1:15" ht="102">
      <c r="A548" s="287">
        <v>512</v>
      </c>
      <c r="B548" s="287" t="str">
        <f>'Copy of PAG_2024_compilat_Final'!D219</f>
        <v>[UE] Modificarea unor acte normative (Legea nr.550/1995 cu privire la lichidarea băncilor și Legea insolvabilității nr.149/2012)</v>
      </c>
      <c r="C548" s="287"/>
      <c r="D548" s="287" t="str">
        <f>'Copy of PAG_2024_compilat_Final'!F219</f>
        <v>Revizuirea cadrului legal aferent lichidării băncilor,  inclusiv prin introducerea unei proceduri de lichidare forțată care să asigure atingerea obiectivelor de politici publice</v>
      </c>
      <c r="E548" s="287" t="str">
        <f>'Copy of PAG_2024_compilat_Final'!G219</f>
        <v>Proiect de lege aprobat de Guvern și transmis Parlamentului</v>
      </c>
      <c r="F548" s="298" t="str">
        <f>'Copy of PAG_2024_compilat_Final'!H219</f>
        <v xml:space="preserve"> 01.03.2024</v>
      </c>
      <c r="G548" s="298" t="str">
        <f>'Copy of PAG_2024_compilat_Final'!I219</f>
        <v xml:space="preserve"> 05.06.2024</v>
      </c>
      <c r="H548" s="298">
        <f>'Copy of PAG_2024_compilat_Final'!M219</f>
        <v>99450</v>
      </c>
      <c r="I548" s="288" t="str">
        <f>'Copy of PAG_2024_compilat_Final'!P219</f>
        <v xml:space="preserve"> 05.01</v>
      </c>
      <c r="J548" s="288" t="str">
        <f>'Copy of PAG_2024_compilat_Final'!Q219</f>
        <v>Ministerul Finanțelor</v>
      </c>
      <c r="K548" s="288" t="str">
        <f>'Copy of PAG_2024_compilat_Final'!R219</f>
        <v>Banca Națională a Moldovei</v>
      </c>
      <c r="L548" s="288" t="str">
        <f>'Copy of PAG_2024_compilat_Final'!S219</f>
        <v xml:space="preserve">Secretar de stat, domeniul fiscal, vamal  și contabil, Golban Olga </v>
      </c>
      <c r="M548" s="288" t="str">
        <f>'Copy of PAG_2024_compilat_Final'!T219</f>
        <v>Direcția reglementarea sectorului financiar</v>
      </c>
      <c r="N548" s="288" t="str">
        <f>'Copy of PAG_2024_compilat_Final'!U219</f>
        <v>Memorandumul cu privire la politicile economice și financiare, agreat cu FMI (din 04.04.2023), pct. 21; PNA, cap.9. Servicii financiare</v>
      </c>
      <c r="O548" s="288" t="str">
        <f>'Copy of PAG_2024_compilat_Final'!V219</f>
        <v>Mircea Catîrău, Direția analiză, monitorizare și evaluare a politicilor, Tel. 022 262 727</v>
      </c>
    </row>
    <row r="549" spans="1:15" ht="102">
      <c r="A549" s="287">
        <v>513</v>
      </c>
      <c r="B549" s="287" t="str">
        <f>'Copy of PAG_2024_compilat_Final'!D220</f>
        <v>[UE] Modificarea și completarea Legii nr.232/2016 privind redresarea și rezoluția băncilor</v>
      </c>
      <c r="C549" s="287"/>
      <c r="D549" s="287" t="str">
        <f>'Copy of PAG_2024_compilat_Final'!F220</f>
        <v>Ajustarea prevederilor legislației naționale în domeniul redresării și rezoluției bancare la aquis-ul comunitar</v>
      </c>
      <c r="E549" s="287" t="str">
        <f>'Copy of PAG_2024_compilat_Final'!G220</f>
        <v>Proiect de lege aprobat de Guvern și transmis Parlamentului</v>
      </c>
      <c r="F549" s="298" t="str">
        <f>'Copy of PAG_2024_compilat_Final'!H220</f>
        <v xml:space="preserve"> 04.07.2023</v>
      </c>
      <c r="G549" s="298" t="str">
        <f>'Copy of PAG_2024_compilat_Final'!I220</f>
        <v xml:space="preserve"> 31.01.2024</v>
      </c>
      <c r="H549" s="298">
        <f>'Copy of PAG_2024_compilat_Final'!M220</f>
        <v>99450</v>
      </c>
      <c r="I549" s="288" t="str">
        <f>'Copy of PAG_2024_compilat_Final'!P220</f>
        <v xml:space="preserve"> 05.01</v>
      </c>
      <c r="J549" s="288" t="str">
        <f>'Copy of PAG_2024_compilat_Final'!Q220</f>
        <v>Ministerul Finanțelor</v>
      </c>
      <c r="K549" s="288" t="str">
        <f>'Copy of PAG_2024_compilat_Final'!R220</f>
        <v>Banca Națională a Moldovei; Fondul de garantare a depozitelor în sistemul bancar</v>
      </c>
      <c r="L549" s="288" t="str">
        <f>'Copy of PAG_2024_compilat_Final'!S220</f>
        <v xml:space="preserve">Secretar de stat, domeniul fiscal, vamal  și contabil, Golban Olga </v>
      </c>
      <c r="M549" s="288" t="str">
        <f>'Copy of PAG_2024_compilat_Final'!T220</f>
        <v>Direcția reglementarea sectorului financiar</v>
      </c>
      <c r="N549" s="288" t="str">
        <f>'Copy of PAG_2024_compilat_Final'!U220</f>
        <v>PNA, cap.9. Servicii financiare; Raportul analitic al Comisiei Europene privind alinierea Republicii Moldova la acquis-ul UE, cap. 9 „Servicii financiare”.</v>
      </c>
      <c r="O549" s="288" t="str">
        <f>'Copy of PAG_2024_compilat_Final'!V220</f>
        <v>Mircea Catîrău, Direția analiză, monitorizare și evaluare a politicilor, Tel. 022 262 727</v>
      </c>
    </row>
    <row r="550" spans="1:15" ht="76.5">
      <c r="A550" s="287">
        <v>514</v>
      </c>
      <c r="B550" s="287" t="str">
        <f>'Copy of PAG_2024_compilat_Final'!D221</f>
        <v>[UE] Modificarea Legii nr.62/2008 privind reglementarea valutară în scopul liberalizării  operațiunilor valutare de capital</v>
      </c>
      <c r="C550" s="287"/>
      <c r="D550" s="287" t="str">
        <f>'Copy of PAG_2024_compilat_Final'!F221</f>
        <v>Liberalizarea operațiunilor valutare de capital, precum și modificarea prevederilor aferente introducerii și scoaterii numerarului neînsoțit</v>
      </c>
      <c r="E550" s="287" t="str">
        <f>'Copy of PAG_2024_compilat_Final'!G221</f>
        <v>Proiect de lege aprobat de Guvern și transmis Parlamentului</v>
      </c>
      <c r="F550" s="298" t="str">
        <f>'Copy of PAG_2024_compilat_Final'!H221</f>
        <v xml:space="preserve"> 26.08.2024</v>
      </c>
      <c r="G550" s="298" t="str">
        <f>'Copy of PAG_2024_compilat_Final'!I221</f>
        <v xml:space="preserve"> 18.12.2024</v>
      </c>
      <c r="H550" s="298">
        <f>'Copy of PAG_2024_compilat_Final'!M221</f>
        <v>107100</v>
      </c>
      <c r="I550" s="288" t="str">
        <f>'Copy of PAG_2024_compilat_Final'!P221</f>
        <v>Asistență tehnică de la Fondul Monetar Internațional</v>
      </c>
      <c r="J550" s="288" t="str">
        <f>'Copy of PAG_2024_compilat_Final'!Q221</f>
        <v>Ministerul Finanțelor</v>
      </c>
      <c r="K550" s="288" t="str">
        <f>'Copy of PAG_2024_compilat_Final'!R221</f>
        <v>Banca Națională a Moldovei</v>
      </c>
      <c r="L550" s="288" t="str">
        <f>'Copy of PAG_2024_compilat_Final'!S221</f>
        <v xml:space="preserve">Secretar de stat, domeniul fiscal, vamal  și contabil, Golban Olga </v>
      </c>
      <c r="M550" s="288" t="str">
        <f>'Copy of PAG_2024_compilat_Final'!T221</f>
        <v>Direcția reglementarea sectorului financiar</v>
      </c>
      <c r="N550" s="288" t="str">
        <f>'Copy of PAG_2024_compilat_Final'!U221</f>
        <v>PNA, cap.4. Libera circulație a capitalului.</v>
      </c>
      <c r="O550" s="288" t="str">
        <f>'Copy of PAG_2024_compilat_Final'!V221</f>
        <v>Mircea Catîrău, Direția analiză, monitorizare și evaluare a politicilor, Tel. 022 262 727</v>
      </c>
    </row>
    <row r="551" spans="1:15" ht="140.25">
      <c r="A551" s="287">
        <v>515</v>
      </c>
      <c r="B551" s="287" t="str">
        <f>'Copy of PAG_2024_compilat_Final'!D222</f>
        <v>Aprobarea hotărârii de Guvern privind aprobarea proiectului de lege pentru ratificarea Protocolului de modificare a Convenției dintre Guvernul Republicii Moldova şi Guvernul Marelui Ducat de Luxemburg pentru evitarea dublei impuneri şi prevenirea evaziunii fiscale cu privire la impozitele pe venit şi capital, întocmită la 11 iulie 2007</v>
      </c>
      <c r="C551" s="287"/>
      <c r="D551" s="287" t="str">
        <f>'Copy of PAG_2024_compilat_Final'!F222</f>
        <v>Ajustarea tratatelor bilaterale în vederea racordării prevederilor acestora la Modelul OCDE 2017</v>
      </c>
      <c r="E551" s="287" t="str">
        <f>'Copy of PAG_2024_compilat_Final'!G222</f>
        <v>Hotărâre de Guvern aprobată</v>
      </c>
      <c r="F551" s="298" t="str">
        <f>'Copy of PAG_2024_compilat_Final'!H222</f>
        <v xml:space="preserve"> 18.03.2024</v>
      </c>
      <c r="G551" s="298" t="str">
        <f>'Copy of PAG_2024_compilat_Final'!I222</f>
        <v xml:space="preserve"> 19.06.2024</v>
      </c>
      <c r="H551" s="298">
        <f>'Copy of PAG_2024_compilat_Final'!M222</f>
        <v>30600</v>
      </c>
      <c r="I551" s="288" t="str">
        <f>'Copy of PAG_2024_compilat_Final'!P222</f>
        <v xml:space="preserve"> 05.01</v>
      </c>
      <c r="J551" s="288" t="str">
        <f>'Copy of PAG_2024_compilat_Final'!Q222</f>
        <v>Ministerul Finanțelor</v>
      </c>
      <c r="K551" s="288"/>
      <c r="L551" s="288" t="str">
        <f>'Copy of PAG_2024_compilat_Final'!S222</f>
        <v xml:space="preserve">Secretar de stat, domeniul fiscal, vamal  și contabil, Golban Olga </v>
      </c>
      <c r="M551" s="288" t="str">
        <f>'Copy of PAG_2024_compilat_Final'!T222</f>
        <v>Direcția generală politici fiscale și vamale</v>
      </c>
      <c r="N551" s="288" t="str">
        <f>'Copy of PAG_2024_compilat_Final'!U222</f>
        <v>AA Cluster nr.3/ Competitivitatea şi creșterea incluzivă, cap.16/ Fiscalitate/ pct. 3</v>
      </c>
      <c r="O551" s="288" t="str">
        <f>'Copy of PAG_2024_compilat_Final'!V222</f>
        <v>Mircea Catîrău, Direția analiză, monitorizare și evaluare a politicilor, Tel. 022 262 727</v>
      </c>
    </row>
    <row r="552" spans="1:15" ht="114.75">
      <c r="A552" s="287">
        <v>516</v>
      </c>
      <c r="B552" s="287" t="str">
        <f>'Copy of PAG_2024_compilat_Final'!D223</f>
        <v>Aprobarea Decretului pentru aprobarea semnării proiectului Protocolului de modificare a Convenției între Republica Moldova şi Republica Slovacia pentru evitarea dublei impuneri şi prevenirea evaziunii fiscale cu privire la impozitele pe venit şi pe proprietate</v>
      </c>
      <c r="C552" s="287"/>
      <c r="D552" s="287" t="str">
        <f>'Copy of PAG_2024_compilat_Final'!$F$223</f>
        <v>Revizuirea prevederilor tratatelor bilaterale pentru evitarea dublei impuneri cu statele partenere ale Republicii Moldova</v>
      </c>
      <c r="E552" s="287" t="str">
        <f>'Copy of PAG_2024_compilat_Final'!G223</f>
        <v>Hotărâre de Guvern aprobată</v>
      </c>
      <c r="F552" s="298" t="str">
        <f>'Copy of PAG_2024_compilat_Final'!H223</f>
        <v xml:space="preserve"> 03.06.2024</v>
      </c>
      <c r="G552" s="298" t="str">
        <f>'Copy of PAG_2024_compilat_Final'!I223</f>
        <v xml:space="preserve"> 27.12.2024</v>
      </c>
      <c r="H552" s="298">
        <f>'Copy of PAG_2024_compilat_Final'!M223</f>
        <v>38250</v>
      </c>
      <c r="I552" s="288" t="str">
        <f>'Copy of PAG_2024_compilat_Final'!P223</f>
        <v xml:space="preserve"> 05.01</v>
      </c>
      <c r="J552" s="288" t="str">
        <f>'Copy of PAG_2024_compilat_Final'!Q223</f>
        <v>Ministerul Finanțelor</v>
      </c>
      <c r="K552" s="288"/>
      <c r="L552" s="288" t="str">
        <f>'Copy of PAG_2024_compilat_Final'!S223</f>
        <v xml:space="preserve">Secretar de stat, domeniul fiscal, vamal  și contabil, Golban Olga </v>
      </c>
      <c r="M552" s="288" t="str">
        <f>'Copy of PAG_2024_compilat_Final'!T223</f>
        <v>Direcția generală politici fiscale și vamale</v>
      </c>
      <c r="N552" s="288" t="str">
        <f>'Copy of PAG_2024_compilat_Final'!U223</f>
        <v>AA Cluster nr.3/ Competitivitatea şi creșterea incluzivă, cap.16/ Fiscalitate/ pct. 3</v>
      </c>
      <c r="O552" s="288" t="str">
        <f>'Copy of PAG_2024_compilat_Final'!V223</f>
        <v>Mircea Catîrău, Direția analiză, monitorizare și evaluare a politicilor, Tel. 022 262 727</v>
      </c>
    </row>
    <row r="553" spans="1:15" ht="51">
      <c r="A553" s="287">
        <v>517</v>
      </c>
      <c r="B553" s="287" t="str">
        <f>'Copy of PAG_2024_compilat_Final'!D224</f>
        <v>Aprobarea Programului „Managementul datoriei de stat pe termen mediu (2025-2027)”</v>
      </c>
      <c r="C553" s="287"/>
      <c r="D553" s="287" t="str">
        <f>'Copy of PAG_2024_compilat_Final'!F224</f>
        <v>Stabilirea direcțiilor prioritare ale managementului datoriei de stat pe termen mediu</v>
      </c>
      <c r="E553" s="287" t="str">
        <f>'Copy of PAG_2024_compilat_Final'!G224</f>
        <v>Hotărâre de Guvern aprobată</v>
      </c>
      <c r="F553" s="298" t="str">
        <f>'Copy of PAG_2024_compilat_Final'!H224</f>
        <v xml:space="preserve"> 20.08.2024</v>
      </c>
      <c r="G553" s="298" t="str">
        <f>'Copy of PAG_2024_compilat_Final'!I224</f>
        <v xml:space="preserve"> 27.11.2024</v>
      </c>
      <c r="H553" s="298">
        <f>'Copy of PAG_2024_compilat_Final'!M224</f>
        <v>107100</v>
      </c>
      <c r="I553" s="288" t="str">
        <f>'Copy of PAG_2024_compilat_Final'!P224</f>
        <v xml:space="preserve"> 05.01</v>
      </c>
      <c r="J553" s="288" t="str">
        <f>'Copy of PAG_2024_compilat_Final'!Q224</f>
        <v>Ministerul Finanțelor</v>
      </c>
      <c r="K553" s="288"/>
      <c r="L553" s="288" t="str">
        <f>'Copy of PAG_2024_compilat_Final'!S224</f>
        <v>Secretar de stat, Gumene Ion</v>
      </c>
      <c r="M553" s="288" t="str">
        <f>'Copy of PAG_2024_compilat_Final'!T224</f>
        <v>Direcția generală datoria sectorului public și asistență externă</v>
      </c>
      <c r="N553" s="288" t="str">
        <f>'Copy of PAG_2024_compilat_Final'!U224</f>
        <v>PAG, cap. V/Finanțe, alin. 7</v>
      </c>
      <c r="O553" s="288" t="str">
        <f>'Copy of PAG_2024_compilat_Final'!V224</f>
        <v>Mircea Catîrău, Direția analiză, monitorizare și evaluare a politicilor, Tel. 022 262 727</v>
      </c>
    </row>
    <row r="554" spans="1:15" ht="15">
      <c r="A554" s="368" t="s">
        <v>1312</v>
      </c>
      <c r="B554" s="368"/>
      <c r="C554" s="368"/>
      <c r="D554" s="368"/>
      <c r="E554" s="368"/>
      <c r="F554" s="368"/>
      <c r="G554" s="368"/>
      <c r="H554" s="368"/>
      <c r="I554" s="368"/>
      <c r="J554" s="368"/>
      <c r="K554" s="368"/>
      <c r="L554" s="368"/>
      <c r="M554" s="368"/>
      <c r="N554" s="368"/>
      <c r="O554" s="368"/>
    </row>
    <row r="555" spans="1:15" ht="140.25">
      <c r="A555" s="287">
        <v>518</v>
      </c>
      <c r="B555" s="287" t="str">
        <f>'Copy of PAG_2024_compilat_Final'!D487</f>
        <v>Modificarea Hotărârii de Guvern nr.1047/1999 cu privire la reorganizarea Sistemului informațional automatizat de căutare ,,Automobilul”  în Registrul de stat al transporturilor și introducerea testării a autovehiculelor și remorcilor acestora</v>
      </c>
      <c r="C555" s="287"/>
      <c r="D555" s="287" t="str">
        <f>'Copy of PAG_2024_compilat_Final'!F487</f>
        <v>Confecționarea şi eliberarea plăcilor de înmatriculare distincte,
migrarea online a serviciului de transcriere a transmiterii dreptului de proprietate a mijloacelor de transport</v>
      </c>
      <c r="E555" s="287" t="str">
        <f>'Copy of PAG_2024_compilat_Final'!G487</f>
        <v>Hotărâre de Guvern aprobată</v>
      </c>
      <c r="F555" s="298" t="str">
        <f>'Copy of PAG_2024_compilat_Final'!H487</f>
        <v xml:space="preserve"> 10.01.2024</v>
      </c>
      <c r="G555" s="298" t="str">
        <f>'Copy of PAG_2024_compilat_Final'!I487</f>
        <v xml:space="preserve"> 25.09.2024</v>
      </c>
      <c r="H555" s="298">
        <f>'Copy of PAG_2024_compilat_Final'!M487</f>
        <v>50643</v>
      </c>
      <c r="I555" s="288" t="str">
        <f>'Copy of PAG_2024_compilat_Final'!P487</f>
        <v xml:space="preserve"> 69.04</v>
      </c>
      <c r="J555" s="288" t="str">
        <f>'Copy of PAG_2024_compilat_Final'!Q487</f>
        <v>Ministerul Afacerilor Interne</v>
      </c>
      <c r="K555" s="288"/>
      <c r="L555" s="288" t="str">
        <f>'Copy of PAG_2024_compilat_Final'!S487</f>
        <v>Director adjunct al Agenției Servicii Publice, Cristea Iurie</v>
      </c>
      <c r="M555" s="288" t="str">
        <f>'Copy of PAG_2024_compilat_Final'!T487</f>
        <v>Agenția Servicii Publice (Departamentul înmatriculare a mijloacelor de transport și calificare a conducătorilor auto, Departamentul digitalizare, Direcția generală juridică, resurse umane și organizare internă)</v>
      </c>
      <c r="N555" s="288" t="str">
        <f>'Copy of PAG_2024_compilat_Final'!U487</f>
        <v>PAG, cap.V/ Economie şi Digitalizare, alin.7</v>
      </c>
      <c r="O555" s="288" t="str">
        <f>'Copy of PAG_2024_compilat_Final'!V487</f>
        <v>Marina Trifanov, Secția planificare și monitorizare a disciplinei executorii din cadrul, Tel. 022 504 099</v>
      </c>
    </row>
    <row r="556" spans="1:15" ht="51">
      <c r="A556" s="287">
        <v>519</v>
      </c>
      <c r="B556" s="287" t="str">
        <f>'Copy of PAG_2024_compilat_Final'!D488</f>
        <v>Modificarea anexei la Legea nr.121/2007 privind administrarea și deetatizarea proprietății publice</v>
      </c>
      <c r="C556" s="287"/>
      <c r="D556" s="287" t="str">
        <f>'Copy of PAG_2024_compilat_Final'!F488</f>
        <v>Corelarea listei bunurilor nepasibile de privatizare</v>
      </c>
      <c r="E556" s="287" t="str">
        <f>'Copy of PAG_2024_compilat_Final'!G488</f>
        <v>Hotărâre de Guvern aprobată</v>
      </c>
      <c r="F556" s="298" t="str">
        <f>'Copy of PAG_2024_compilat_Final'!H488</f>
        <v xml:space="preserve"> 27.05.2024</v>
      </c>
      <c r="G556" s="298" t="str">
        <f>'Copy of PAG_2024_compilat_Final'!I488</f>
        <v xml:space="preserve"> 25.09.2024</v>
      </c>
      <c r="H556" s="298">
        <f>'Copy of PAG_2024_compilat_Final'!M488</f>
        <v>18360</v>
      </c>
      <c r="I556" s="288" t="str">
        <f>'Copy of PAG_2024_compilat_Final'!P488</f>
        <v xml:space="preserve"> 50.09</v>
      </c>
      <c r="J556" s="288" t="str">
        <f>'Copy of PAG_2024_compilat_Final'!Q488</f>
        <v>Ministerul Dezvoltării Economice și Digitalizării</v>
      </c>
      <c r="K556" s="288"/>
      <c r="L556" s="288" t="str">
        <f>'Copy of PAG_2024_compilat_Final'!S488</f>
        <v>Secretar de stat, domeniul proprietate publică, Garaz Viorel</v>
      </c>
      <c r="M556" s="288">
        <f>'Copy of PAG_2024_compilat_Final'!T488</f>
        <v>0</v>
      </c>
      <c r="N556" s="288" t="str">
        <f>'Copy of PAG_2024_compilat_Final'!U488</f>
        <v xml:space="preserve">Strategia sectorială aprobată prin Hotărârea de Guvern nr.911/2022 </v>
      </c>
      <c r="O556" s="288" t="str">
        <f>'Copy of PAG_2024_compilat_Final'!V488</f>
        <v>Ala Popas, Direcția management instituțional, Tel. 022 233 824</v>
      </c>
    </row>
    <row r="557" spans="1:15" ht="204">
      <c r="A557" s="287">
        <v>520</v>
      </c>
      <c r="B557" s="287" t="str">
        <f>'Copy of PAG_2024_compilat_Final'!D512</f>
        <v xml:space="preserve">[UE] Aprobarea hotărârii de Guvern privind Regulamentul - cadru de organizare şi funcţionare a Serviciului social Centrul de reabilitare a victimelor violenţei în familie și a Standardelor minime de calitate </v>
      </c>
      <c r="C557" s="287"/>
      <c r="D557" s="287" t="str">
        <f>'Copy of PAG_2024_compilat_Final'!F512</f>
        <v>Dezvoltarea serviciilor sociale și implementarea standardelor internaționale la nivel național; Asigurarea implementării priorității strategice 3.5.Dezvoltarea unor programe de găzduire și asistență specializată pentru victimele violenței domestice, sexuale și bazate pe gen, din Programul de asociere RM-UE pentru anii 2021-2027</v>
      </c>
      <c r="E557" s="287" t="str">
        <f>'Copy of PAG_2024_compilat_Final'!G512</f>
        <v>Hotărâre de Guvern aprobată</v>
      </c>
      <c r="F557" s="298" t="str">
        <f>'Copy of PAG_2024_compilat_Final'!H512</f>
        <v xml:space="preserve"> 23.08.2023</v>
      </c>
      <c r="G557" s="298" t="str">
        <f>'Copy of PAG_2024_compilat_Final'!I512</f>
        <v xml:space="preserve"> 14.02.2024</v>
      </c>
      <c r="H557" s="298">
        <f>'Copy of PAG_2024_compilat_Final'!M512</f>
        <v>15300</v>
      </c>
      <c r="I557" s="288" t="str">
        <f>'Copy of PAG_2024_compilat_Final'!P512</f>
        <v xml:space="preserve"> 90.06</v>
      </c>
      <c r="J557" s="288" t="str">
        <f>'Copy of PAG_2024_compilat_Final'!Q512</f>
        <v>Ministerul Muncii și Protecției Sociale</v>
      </c>
      <c r="K557" s="288"/>
      <c r="L557" s="288" t="str">
        <f>'Copy of PAG_2024_compilat_Final'!S512</f>
        <v>Secretar de stat, domeniul muncă și demografie, Bechtoldt Felicia</v>
      </c>
      <c r="M557" s="288" t="str">
        <f>'Copy of PAG_2024_compilat_Final'!T512</f>
        <v>Direcția politici de asigurare a egalității de gen</v>
      </c>
      <c r="N557" s="288" t="str">
        <f>'Copy of PAG_2024_compilat_Final'!U512</f>
        <v>PNA, cap. 23 Sistemul judiciar și drepturi fundamentale</v>
      </c>
      <c r="O557" s="288" t="str">
        <f>'Copy of PAG_2024_compilat_Final'!V512</f>
        <v>Alexandru Gamanjii, Direcția coordonare politici publice și integrare europeană, Tel. 022 804 409</v>
      </c>
    </row>
    <row r="558" spans="1:15" ht="140.25">
      <c r="A558" s="287">
        <v>521</v>
      </c>
      <c r="B558" s="287" t="str">
        <f>'Copy of PAG_2024_compilat_Final'!D513</f>
        <v>[UE] Modificarea Hotărârii de Guvern nr.496//2014 privind aprobarea Regulamentului cadru de organizare și funcționare  a Centrului de asistență și consiliere pentru agresorii familiali și a standardelor minime de calitate</v>
      </c>
      <c r="C558" s="287"/>
      <c r="D558" s="287" t="str">
        <f>'Copy of PAG_2024_compilat_Final'!F513</f>
        <v>1. Prevenirea și combaterea violenței în familie; 
2. Asigurarea implementării priorității strategice;
3.Dezvoltarea de programe și servicii de consiliere psihologică pentru autorii infracțiunilor</v>
      </c>
      <c r="E558" s="287" t="str">
        <f>'Copy of PAG_2024_compilat_Final'!G513</f>
        <v>Hotărâre de Guvern aprobată</v>
      </c>
      <c r="F558" s="298" t="str">
        <f>'Copy of PAG_2024_compilat_Final'!H513</f>
        <v xml:space="preserve"> 01.07.2024</v>
      </c>
      <c r="G558" s="298" t="str">
        <f>'Copy of PAG_2024_compilat_Final'!I513</f>
        <v xml:space="preserve"> 30.10.2024</v>
      </c>
      <c r="H558" s="298">
        <f>'Copy of PAG_2024_compilat_Final'!M513</f>
        <v>15300</v>
      </c>
      <c r="I558" s="288" t="str">
        <f>'Copy of PAG_2024_compilat_Final'!P513</f>
        <v xml:space="preserve"> 90.06</v>
      </c>
      <c r="J558" s="288" t="str">
        <f>'Copy of PAG_2024_compilat_Final'!Q513</f>
        <v>Ministerul Muncii și Protecției Sociale</v>
      </c>
      <c r="K558" s="288"/>
      <c r="L558" s="288" t="str">
        <f>'Copy of PAG_2024_compilat_Final'!S513</f>
        <v>Secretar de stat, domeniul muncă și demografie, Bechtoldt Felicia</v>
      </c>
      <c r="M558" s="288" t="str">
        <f>'Copy of PAG_2024_compilat_Final'!T513</f>
        <v>Direcția politici de asigurare a egalității de gen</v>
      </c>
      <c r="N558" s="288" t="str">
        <f>'Copy of PAG_2024_compilat_Final'!U513</f>
        <v>PNA, cap. 23 Sistemul judiciar și drepturi fundamentale</v>
      </c>
      <c r="O558" s="288" t="str">
        <f>'Copy of PAG_2024_compilat_Final'!V513</f>
        <v>Alexandru Gamanjii, Direcția coordonare politici publice și integrare europeană, Tel. 022 804 409</v>
      </c>
    </row>
    <row r="559" spans="1:15" ht="178.5">
      <c r="A559" s="287">
        <v>522</v>
      </c>
      <c r="B559" s="287" t="str">
        <f>'Copy of PAG_2024_compilat_Final'!D514</f>
        <v>[UE] Modificarea cadrului normativ în domeniul securității sociale conform
cerințelor Regulamentului
CE 883/2004 al Parlamentului European şi al Consiliului din 29 aprilie 2004 privind coordonarea
sistemelor de securitate socială</v>
      </c>
      <c r="C559" s="287"/>
      <c r="D559" s="287" t="str">
        <f>'Copy of PAG_2024_compilat_Final'!F514</f>
        <v>1. Îmbunătățirea prevederilor cadrului normativ în domeniul securității sociale conform cerințelor Regulamentului;
2. Protejarea și garantarea drepturile de asigurări sociale ale lucrătorilor din Republica Moldova care desfășoară sau au desfășurat o activitate pe teritoriul unui alt stat și a membrilor familiilor lor</v>
      </c>
      <c r="E559" s="287" t="str">
        <f>'Copy of PAG_2024_compilat_Final'!G514</f>
        <v>Hotărâre de Guvern aprobată</v>
      </c>
      <c r="F559" s="298" t="str">
        <f>'Copy of PAG_2024_compilat_Final'!H514</f>
        <v xml:space="preserve"> 17.09.2024</v>
      </c>
      <c r="G559" s="298" t="str">
        <f>'Copy of PAG_2024_compilat_Final'!I514</f>
        <v xml:space="preserve"> 27.12.2024</v>
      </c>
      <c r="H559" s="298">
        <f>'Copy of PAG_2024_compilat_Final'!M514</f>
        <v>22950</v>
      </c>
      <c r="I559" s="288" t="str">
        <f>'Copy of PAG_2024_compilat_Final'!P514</f>
        <v xml:space="preserve"> 90.04</v>
      </c>
      <c r="J559" s="288" t="str">
        <f>'Copy of PAG_2024_compilat_Final'!Q514</f>
        <v>Ministerul Muncii și Protecției Sociale</v>
      </c>
      <c r="K559" s="288" t="str">
        <f>'Copy of PAG_2024_compilat_Final'!R514</f>
        <v>Casa Națională de Asigurări Sociale</v>
      </c>
      <c r="L559" s="288" t="str">
        <f>'Copy of PAG_2024_compilat_Final'!S514</f>
        <v>Secretar de stat, domeniul relațiilor de muncă și asigurărilor sociale, Ajder Corina</v>
      </c>
      <c r="M559" s="288" t="str">
        <f>'Copy of PAG_2024_compilat_Final'!T514</f>
        <v>Direcția politici de asigurări sociale</v>
      </c>
      <c r="N559" s="288" t="str">
        <f>'Copy of PAG_2024_compilat_Final'!U514</f>
        <v>PNA, cap. 2  Libera circulație a lucrătorilor</v>
      </c>
      <c r="O559" s="288" t="str">
        <f>'Copy of PAG_2024_compilat_Final'!V514</f>
        <v>Alexandru Gamanjii, Direcția coordonare politici publice și integrare europeană, Tel. 022 804 409</v>
      </c>
    </row>
    <row r="560" spans="1:15" ht="89.25">
      <c r="A560" s="287">
        <v>523</v>
      </c>
      <c r="B560" s="287" t="str">
        <f>'Copy of PAG_2024_compilat_Final'!D515</f>
        <v>[UE] Modificarea Hotărârii de Guvern nr. 581/2016 privind coloranții care pot fi adăugați în medicamentele de uz uman</v>
      </c>
      <c r="C560" s="287"/>
      <c r="D560" s="287" t="str">
        <f>'Copy of PAG_2024_compilat_Final'!F515</f>
        <v>Stabilirea materiilor colorante care pot fi adăugate în produsele medicamentoase</v>
      </c>
      <c r="E560" s="287" t="str">
        <f>'Copy of PAG_2024_compilat_Final'!G515</f>
        <v>Hotărâre de Guvern aprobată</v>
      </c>
      <c r="F560" s="298" t="str">
        <f>'Copy of PAG_2024_compilat_Final'!H515</f>
        <v xml:space="preserve"> 22.03.2024</v>
      </c>
      <c r="G560" s="298" t="str">
        <f>'Copy of PAG_2024_compilat_Final'!I515</f>
        <v xml:space="preserve"> 17.07.2024</v>
      </c>
      <c r="H560" s="298">
        <f>'Copy of PAG_2024_compilat_Final'!M515</f>
        <v>12789</v>
      </c>
      <c r="I560" s="288" t="str">
        <f>'Copy of PAG_2024_compilat_Final'!P515</f>
        <v>80.01; 80.16</v>
      </c>
      <c r="J560" s="288" t="str">
        <f>'Copy of PAG_2024_compilat_Final'!Q515</f>
        <v>Ministerul Sănătății</v>
      </c>
      <c r="K560" s="288" t="str">
        <f>'Copy of PAG_2024_compilat_Final'!R515</f>
        <v>Agenția Medicamentului și Dispozitivelor Medicale; Agenția Națională pentru Siguranța Alimentelor</v>
      </c>
      <c r="L560" s="288" t="str">
        <f>'Copy of PAG_2024_compilat_Final'!S515</f>
        <v xml:space="preserve">Secretar de stat, domeniul medical, Gasnaș Alexandru  </v>
      </c>
      <c r="M560" s="288" t="str">
        <f>'Copy of PAG_2024_compilat_Final'!T515</f>
        <v>Direcția politici în domeniul medicamentelor și dispozitivelor medicale</v>
      </c>
      <c r="N560" s="288" t="str">
        <f>'Copy of PAG_2024_compilat_Final'!U515</f>
        <v>PAG, cap.V, Sănătate, alin. 6 Strategia națională de sănătate ”Sănătatea 2030”, OG 3.2..; PNAA 2024-2027, cap 28 . Protecţia consumatorului și a sănătății</v>
      </c>
      <c r="O560" s="288" t="str">
        <f>'Copy of PAG_2024_compilat_Final'!V515</f>
        <v>Marcela Țîrdea, Direcția analiză, monitorizare şi evaluare a politicilor, Tel. 022 262 130</v>
      </c>
    </row>
    <row r="561" spans="1:15" ht="114.75">
      <c r="A561" s="287">
        <v>524</v>
      </c>
      <c r="B561" s="287" t="str">
        <f>'Copy of PAG_2024_compilat_Final'!D516</f>
        <v>Modificarea Legii nr. 20/2009 privind prevenirea și combaterea criminalității informatice</v>
      </c>
      <c r="C561" s="287"/>
      <c r="D561" s="287" t="str">
        <f>'Copy of PAG_2024_compilat_Final'!F516</f>
        <v>Reglementarea procedurii de sistare a accesului la conținutul web cu caracter infracțional și a procedurii de dispunere a conservării datelor informatice prevăzute în Convenția privind criminalitatea informatică</v>
      </c>
      <c r="E561" s="287" t="str">
        <f>'Copy of PAG_2024_compilat_Final'!G516</f>
        <v>Hotărâre de Guvern aprobată</v>
      </c>
      <c r="F561" s="298" t="str">
        <f>'Copy of PAG_2024_compilat_Final'!H516</f>
        <v xml:space="preserve"> 13.02.2023</v>
      </c>
      <c r="G561" s="298" t="str">
        <f>'Copy of PAG_2024_compilat_Final'!I516</f>
        <v xml:space="preserve"> 27.03.2024</v>
      </c>
      <c r="H561" s="298">
        <f>'Copy of PAG_2024_compilat_Final'!$K$516</f>
        <v>55200</v>
      </c>
      <c r="I561" s="288">
        <f>'Copy of PAG_2024_compilat_Final'!P516</f>
        <v>35.01</v>
      </c>
      <c r="J561" s="288" t="str">
        <f>'Copy of PAG_2024_compilat_Final'!Q516</f>
        <v>Ministerul Afacerilor Interne</v>
      </c>
      <c r="K561" s="288"/>
      <c r="L561" s="288" t="str">
        <f>'Copy of PAG_2024_compilat_Final'!S516</f>
        <v>Secretar general adjunct al ministerului, Cojuhari Vladislav</v>
      </c>
      <c r="M561" s="288">
        <f>'Copy of PAG_2024_compilat_Final'!T516</f>
        <v>0</v>
      </c>
      <c r="N561" s="288" t="str">
        <f>'Copy of PAG_2024_compilat_Final'!U516</f>
        <v>PAG, cap. ,,Afaceri interne”, acțiunea 6.7</v>
      </c>
      <c r="O561" s="288" t="str">
        <f>'Copy of PAG_2024_compilat_Final'!V516</f>
        <v>Gheorghe Doncă, Direcția analiză, monitorizare și evaluare a politicilor, Tel. 022 255 310</v>
      </c>
    </row>
    <row r="562" spans="1:15" ht="63.75">
      <c r="A562" s="287">
        <v>525</v>
      </c>
      <c r="B562" s="287" t="str">
        <f>'Copy of PAG_2024_compilat_Final'!D517</f>
        <v>Aprobarea hotărârii de Guvern pentru implementarea Legii cu privire la reorganizarea sistemului de ordine și securitate publică</v>
      </c>
      <c r="C562" s="287"/>
      <c r="D562" s="287" t="str">
        <f>'Copy of PAG_2024_compilat_Final'!F517</f>
        <v>Punerea în aplicare a Legii cu privire la reorganizarea sistemului de ordine și securitate publică</v>
      </c>
      <c r="E562" s="287" t="str">
        <f>'Copy of PAG_2024_compilat_Final'!G517</f>
        <v>Hotărâre de Guvern aprobată</v>
      </c>
      <c r="F562" s="298" t="str">
        <f>'Copy of PAG_2024_compilat_Final'!H517</f>
        <v xml:space="preserve"> 29.03.2024</v>
      </c>
      <c r="G562" s="298" t="str">
        <f>'Copy of PAG_2024_compilat_Final'!I517</f>
        <v xml:space="preserve"> 27.11.2024</v>
      </c>
      <c r="H562" s="298">
        <f>'Copy of PAG_2024_compilat_Final'!$K$517</f>
        <v>55200</v>
      </c>
      <c r="I562" s="288">
        <f>'Copy of PAG_2024_compilat_Final'!P517</f>
        <v>35.01</v>
      </c>
      <c r="J562" s="288" t="str">
        <f>'Copy of PAG_2024_compilat_Final'!Q517</f>
        <v>Ministerul Afacerilor Interne</v>
      </c>
      <c r="K562" s="288">
        <f>'Copy of PAG_2024_compilat_Final'!R517</f>
        <v>0</v>
      </c>
      <c r="L562" s="288" t="str">
        <f>'Copy of PAG_2024_compilat_Final'!S517</f>
        <v>Secretar general adjunct al ministerului, Cojuhari Vladislav</v>
      </c>
      <c r="M562" s="288">
        <f>'Copy of PAG_2024_compilat_Final'!T517</f>
        <v>0</v>
      </c>
      <c r="N562" s="288" t="str">
        <f>'Copy of PAG_2024_compilat_Final'!U517</f>
        <v>HG nr.658/2022, SDDAI 2022-2030, OG 3.1</v>
      </c>
      <c r="O562" s="288" t="str">
        <f>'Copy of PAG_2024_compilat_Final'!V517</f>
        <v>Gheorghe Doncă, Direcția analiză, monitorizare și evaluare a politicilor, Tel. 022 255 310</v>
      </c>
    </row>
    <row r="563" spans="1:15" ht="63.75">
      <c r="A563" s="287">
        <v>526</v>
      </c>
      <c r="B563" s="287" t="str">
        <f>'Copy of PAG_2024_compilat_Final'!D518</f>
        <v>Elaborarea proiectului de lege privind ratificarea Convenției internaționale privind stoparea falsificării de monedă, semnată la Geneva, la 20.04.1929</v>
      </c>
      <c r="C563" s="287"/>
      <c r="D563" s="287" t="str">
        <f>'Copy of PAG_2024_compilat_Final'!F518</f>
        <v>Sporirea și consolidarea instrumentelor pentru incriminarea actelor de falsificare a monedei</v>
      </c>
      <c r="E563" s="287" t="str">
        <f>'Copy of PAG_2024_compilat_Final'!G518</f>
        <v>Proiect de lege aprobat de Guvern și transmis Parlamentului</v>
      </c>
      <c r="F563" s="298" t="str">
        <f>'Copy of PAG_2024_compilat_Final'!H518</f>
        <v xml:space="preserve"> 17.06.2024</v>
      </c>
      <c r="G563" s="298" t="str">
        <f>'Copy of PAG_2024_compilat_Final'!I518</f>
        <v xml:space="preserve"> 18.12.2024</v>
      </c>
      <c r="H563" s="298">
        <f>'Copy of PAG_2024_compilat_Final'!$K$518</f>
        <v>30000</v>
      </c>
      <c r="I563" s="288">
        <f>'Copy of PAG_2024_compilat_Final'!P518</f>
        <v>35.01</v>
      </c>
      <c r="J563" s="288" t="str">
        <f>'Copy of PAG_2024_compilat_Final'!Q518</f>
        <v>Ministerul Afacerilor Interne</v>
      </c>
      <c r="K563" s="288"/>
      <c r="L563" s="288" t="str">
        <f>'Copy of PAG_2024_compilat_Final'!S518</f>
        <v>Secretar general adjunct al ministerului, Cojuhari Vladislav</v>
      </c>
      <c r="M563" s="288">
        <f>'Copy of PAG_2024_compilat_Final'!T518</f>
        <v>0</v>
      </c>
      <c r="N563" s="288" t="str">
        <f>'Copy of PAG_2024_compilat_Final'!U518</f>
        <v>PNA, Cap. 32 Control financiar, acțiunea nr.20</v>
      </c>
      <c r="O563" s="288" t="str">
        <f>'Copy of PAG_2024_compilat_Final'!V518</f>
        <v>Gheorghe Doncă, Direcția analiză, monitorizare și evaluare a politicilor, Tel. 022 255 310</v>
      </c>
    </row>
    <row r="564" spans="1:15" ht="140.25">
      <c r="A564" s="287">
        <v>527</v>
      </c>
      <c r="B564" s="287" t="str">
        <f>'Copy of PAG_2024_compilat_Final'!D519</f>
        <v>Aprobarea hotărârii de Guvern privind aprobarea proiectului de lege pentru modificarea Legii nr. 143/2014 privind regimul articolelor pirotehnice</v>
      </c>
      <c r="C564" s="287"/>
      <c r="D564" s="287" t="str">
        <f>'Copy of PAG_2024_compilat_Final'!F519</f>
        <v>Excluderea dublărilor de competențe</v>
      </c>
      <c r="E564" s="287" t="str">
        <f>'Copy of PAG_2024_compilat_Final'!G519</f>
        <v>Proiect de lege aprobat de Guvern și transmis Parlamentului</v>
      </c>
      <c r="F564" s="298" t="str">
        <f>'Copy of PAG_2024_compilat_Final'!H519</f>
        <v xml:space="preserve"> 17.06.2024</v>
      </c>
      <c r="G564" s="298" t="str">
        <f>'Copy of PAG_2024_compilat_Final'!I519</f>
        <v xml:space="preserve"> 18.12.2024</v>
      </c>
      <c r="H564" s="298">
        <f>'Copy of PAG_2024_compilat_Final'!$K$519</f>
        <v>30000</v>
      </c>
      <c r="I564" s="288">
        <f>'Copy of PAG_2024_compilat_Final'!P519</f>
        <v>35.01</v>
      </c>
      <c r="J564" s="288" t="str">
        <f>'Copy of PAG_2024_compilat_Final'!Q519</f>
        <v>Ministerul Afacerilor Interne; Ministerul Dezvoltării Economice și Digitalizării; Ministerul Infrastructurii și Dezvoltării Regionale</v>
      </c>
      <c r="K564" s="288"/>
      <c r="L564" s="288" t="str">
        <f>'Copy of PAG_2024_compilat_Final'!S519</f>
        <v>Secretar general adjunct al ministerului, Cojuhari Vladislav</v>
      </c>
      <c r="M564" s="288">
        <f>'Copy of PAG_2024_compilat_Final'!T519</f>
        <v>0</v>
      </c>
      <c r="N564" s="288" t="str">
        <f>'Copy of PAG_2024_compilat_Final'!U519</f>
        <v>PNA, Cap. 1 Libera circulație a bunurilor, acțiunea nr.9</v>
      </c>
      <c r="O564" s="288" t="str">
        <f>'Copy of PAG_2024_compilat_Final'!V519</f>
        <v>Gheorghe Doncă, Direcția analiză, monitorizare și evaluare a politicilor, Tel. 022 255 310</v>
      </c>
    </row>
    <row r="565" spans="1:15" ht="102">
      <c r="A565" s="287">
        <v>528</v>
      </c>
      <c r="B565" s="287" t="str">
        <f>'Copy of PAG_2024_compilat_Final'!D525</f>
        <v>Modificarea Hotărârii de Guvern  nr.1402/2007 cu privire la aprobarea Reglementării tehnice „Fructe, bace şi legume congelate rapid”</v>
      </c>
      <c r="C565" s="287"/>
      <c r="D565" s="287" t="str">
        <f>'Copy of PAG_2024_compilat_Final'!F525</f>
        <v>Actualizarea cerințelor de calitate pentru fructe, bace şi legume congelate rapid</v>
      </c>
      <c r="E565" s="287" t="str">
        <f>'Copy of PAG_2024_compilat_Final'!G525</f>
        <v>Hotărâre de Guvern aprobată</v>
      </c>
      <c r="F565" s="298" t="str">
        <f>'Copy of PAG_2024_compilat_Final'!H525</f>
        <v xml:space="preserve"> 01.07.2024</v>
      </c>
      <c r="G565" s="298" t="str">
        <f>'Copy of PAG_2024_compilat_Final'!I525</f>
        <v xml:space="preserve"> 04.12.2024</v>
      </c>
      <c r="H565" s="300" t="str">
        <f>'Copy of PAG_2024_compilat_Final'!$K$525</f>
        <v>22950</v>
      </c>
      <c r="I565" s="288" t="str">
        <f>'Copy of PAG_2024_compilat_Final'!P525</f>
        <v xml:space="preserve"> 51.01</v>
      </c>
      <c r="J565" s="288" t="str">
        <f>'Copy of PAG_2024_compilat_Final'!Q525</f>
        <v>Ministerul Agriculturii și Industriei Alimentare</v>
      </c>
      <c r="K565" s="288"/>
      <c r="L565" s="288" t="str">
        <f>'Copy of PAG_2024_compilat_Final'!S525</f>
        <v>Secretar de stat, domeniile de competență: zootehnia, acvacultura, medicina veterinară, siguranța alimentelor de origine animală, industria alimentară, Scripnic Iurie</v>
      </c>
      <c r="M565" s="288">
        <f>'Copy of PAG_2024_compilat_Final'!T525</f>
        <v>0</v>
      </c>
      <c r="N565" s="288" t="str">
        <f>'Copy of PAG_2024_compilat_Final'!U525</f>
        <v>AA, anexa VII– decembrie 2019; PNA, cap. 11. Agricultură și Dezvoltare Rurală</v>
      </c>
      <c r="O565" s="288" t="str">
        <f>'Copy of PAG_2024_compilat_Final'!V525</f>
        <v>Ruxanda Macuh, Direcția analiză, monitorizare și evaluare a politicilor, Tel. 022 204 518</v>
      </c>
    </row>
    <row r="566" spans="1:15" ht="76.5">
      <c r="A566" s="287">
        <v>529</v>
      </c>
      <c r="B566" s="287" t="str">
        <f>'Copy of PAG_2024_compilat_Final'!D527</f>
        <v>[UE] Aprobarea proiectului de lege privind modificarea Legii nr. 280/2011 cu privire la protejarea patrimoniului cultural național mobil</v>
      </c>
      <c r="C566" s="287"/>
      <c r="D566" s="287" t="str">
        <f>'Copy of PAG_2024_compilat_Final'!F527</f>
        <v>Facilitarea circulației licite a bunurilor culturale</v>
      </c>
      <c r="E566" s="287" t="str">
        <f>'Copy of PAG_2024_compilat_Final'!G527</f>
        <v>Proiect de lege aprobat de Guvern și transmis Parlamentului</v>
      </c>
      <c r="F566" s="298" t="str">
        <f>'Copy of PAG_2024_compilat_Final'!H527</f>
        <v xml:space="preserve"> 16.02.2024</v>
      </c>
      <c r="G566" s="298" t="str">
        <f>'Copy of PAG_2024_compilat_Final'!I527</f>
        <v xml:space="preserve"> 11.12.2024</v>
      </c>
      <c r="H566" s="298">
        <f>'Copy of PAG_2024_compilat_Final'!$K$527</f>
        <v>70124</v>
      </c>
      <c r="I566" s="288" t="str">
        <f>'Copy of PAG_2024_compilat_Final'!P527</f>
        <v xml:space="preserve"> 85.03</v>
      </c>
      <c r="J566" s="288" t="str">
        <f>'Copy of PAG_2024_compilat_Final'!Q527</f>
        <v>Ministerul Culturii</v>
      </c>
      <c r="K566" s="288">
        <f>'Copy of PAG_2024_compilat_Final'!R527</f>
        <v>0</v>
      </c>
      <c r="L566" s="288" t="str">
        <f>'Copy of PAG_2024_compilat_Final'!S527</f>
        <v xml:space="preserve">Secretar de stat, domeniul patrimoniu cultural, cercetării și inovării, Budeci Ion </v>
      </c>
      <c r="M566" s="288">
        <f>'Copy of PAG_2024_compilat_Final'!T527</f>
        <v>0</v>
      </c>
      <c r="N566" s="288" t="str">
        <f>'Copy of PAG_2024_compilat_Final'!U527</f>
        <v>PAG, cap. V/Cultură, alin. 4, AA, cap. 25. Cooperare în domeniul culturii, al politicii audiovizuale și al mass-media; PNA, cap. 26. Educație și cultură</v>
      </c>
      <c r="O566" s="288" t="str">
        <f>'Copy of PAG_2024_compilat_Final'!V527</f>
        <v xml:space="preserve">Tatiana Bordiniuc, Șef Secție coordonare politici publice și integrare europeană, Tel. 022 823 802 </v>
      </c>
    </row>
    <row r="567" spans="1:15" ht="114.75">
      <c r="A567" s="287">
        <v>530</v>
      </c>
      <c r="B567" s="287" t="str">
        <f>'Copy of PAG_2024_compilat_Final'!D528</f>
        <v>Aprobarea hotărârii de Guvern cu privire la aprobarea Regulamentului de organizare și funcționare a Arhivei Naționale de Film</v>
      </c>
      <c r="C567" s="287"/>
      <c r="D567" s="287" t="str">
        <f>'Copy of PAG_2024_compilat_Final'!F528</f>
        <v>Salvgardarea și valorificarea patrimoniului cinematografic național</v>
      </c>
      <c r="E567" s="287" t="str">
        <f>'Copy of PAG_2024_compilat_Final'!G528</f>
        <v>Hotărâre de Guvern aprobată</v>
      </c>
      <c r="F567" s="298" t="str">
        <f>'Copy of PAG_2024_compilat_Final'!H528</f>
        <v xml:space="preserve"> 26.01.2024</v>
      </c>
      <c r="G567" s="298" t="str">
        <f>'Copy of PAG_2024_compilat_Final'!I528</f>
        <v xml:space="preserve"> 20.03.2024</v>
      </c>
      <c r="H567" s="298">
        <f>'Copy of PAG_2024_compilat_Final'!$K$528</f>
        <v>36240</v>
      </c>
      <c r="I567" s="288" t="str">
        <f>'Copy of PAG_2024_compilat_Final'!P528</f>
        <v>85.10</v>
      </c>
      <c r="J567" s="288" t="str">
        <f>'Copy of PAG_2024_compilat_Final'!Q528</f>
        <v>Ministerul Culturii</v>
      </c>
      <c r="K567" s="288"/>
      <c r="L567" s="288" t="str">
        <f>'Copy of PAG_2024_compilat_Final'!S528</f>
        <v>Secretar de stat, domeniul artei, industriei creative, turismului, educației artistice, cercetării și inovării, Chistol Andrei</v>
      </c>
      <c r="M567" s="288">
        <f>'Copy of PAG_2024_compilat_Final'!T528</f>
        <v>0</v>
      </c>
      <c r="N567" s="288" t="str">
        <f>'Copy of PAG_2024_compilat_Final'!U528</f>
        <v>PAG, cap. V/Cultură, alin.1; Legea cinematografiei nr. 116/2014, AA, cap. 25. Cooperare în domeniul culturii, al politicii audiovizuale și al mass-media; PNA, cap. 26. Educație și cultură.</v>
      </c>
      <c r="O567" s="288" t="str">
        <f>'Copy of PAG_2024_compilat_Final'!V528</f>
        <v xml:space="preserve">Tatiana Bordiniuc, Șef Secție coordonare politici publice și integrare europeană, Tel. 022 823 802 </v>
      </c>
    </row>
    <row r="568" spans="1:15" ht="165.75">
      <c r="A568" s="288"/>
      <c r="B568" s="288" t="str">
        <f>'Copy of PAG_2024_compilat_Final'!D511</f>
        <v xml:space="preserve">[UE] Modificarea unor acte normative (egalitatea de tratament între bărbații și femeile care desfășoară o activitate independentă) </v>
      </c>
      <c r="C568" s="288"/>
      <c r="D568" s="288" t="str">
        <f>'Copy of PAG_2024_compilat_Final'!F511</f>
        <v>1. Neadmiterea discriminării pe motive de sex în sectorul public sau privat, în mod direct sau indirect;                                           2. Promovarea inițiativelor antreprenoriatului în rândul femeilor, pentru a asigura în mod concret o deplină egalitate între bărbați și femei în viața profesională</v>
      </c>
      <c r="E568" s="288" t="str">
        <f>'Copy of PAG_2024_compilat_Final'!G511</f>
        <v>Proiect de lege aprobat de Guvern și transmis Parlamentului</v>
      </c>
      <c r="F568" s="288" t="str">
        <f>'Copy of PAG_2024_compilat_Final'!H511</f>
        <v xml:space="preserve"> 13.11.2023</v>
      </c>
      <c r="G568" s="288" t="str">
        <f>'Copy of PAG_2024_compilat_Final'!I511</f>
        <v xml:space="preserve"> 26.06.2024</v>
      </c>
      <c r="H568" s="300">
        <f>'Copy of PAG_2024_compilat_Final'!M511</f>
        <v>15300</v>
      </c>
      <c r="I568" s="288" t="str">
        <f>'Copy of PAG_2024_compilat_Final'!P511</f>
        <v xml:space="preserve"> 90.13</v>
      </c>
      <c r="J568" s="288" t="str">
        <f>'Copy of PAG_2024_compilat_Final'!Q511</f>
        <v>Ministerul Muncii și Protecției Sociale</v>
      </c>
      <c r="K568" s="288"/>
      <c r="L568" s="288" t="str">
        <f>'Copy of PAG_2024_compilat_Final'!$S$511</f>
        <v>Secretar de stat, domeniul muncă și demografie, Bechtoldt Felicia</v>
      </c>
      <c r="M568" s="288"/>
      <c r="N568" s="288" t="str">
        <f>'Copy of PAG_2024_compilat_Final'!$U$511</f>
        <v>PNA, cap. 19 Politică socială și ocuparea forței de muncă</v>
      </c>
    </row>
    <row r="569" spans="1:15" ht="165.75">
      <c r="A569" s="288"/>
      <c r="B569" s="288" t="str">
        <f>'Copy of PAG_2024_compilat_Final'!D547</f>
        <v>Modificarea Legii nr. 1544/1993 asigurării cu pensii a militarilor și a persoanelor din corpul de comandă și din trupele organelor afacerilor interne</v>
      </c>
      <c r="C569" s="288"/>
      <c r="D569" s="288" t="str">
        <f>'Copy of PAG_2024_compilat_Final'!F547</f>
        <v>Ajustarea termenilor utilizați în Legea nr. 1544/1993 la rigorile cadrului normativ aferent, ținând cont de aprobarea și modificarea Legilor speciale a autorităților care cad sub incidența legii prenotate, inclusiv a Legii nr. 270/2018 privind sistemul unitar de salarizare în sectorul bugetar</v>
      </c>
      <c r="E569" s="288" t="str">
        <f>'Copy of PAG_2024_compilat_Final'!G547</f>
        <v>Hotărâre de Guvern aprobată</v>
      </c>
      <c r="F569" s="288" t="str">
        <f>'Copy of PAG_2024_compilat_Final'!H547</f>
        <v xml:space="preserve"> 29.03.2024</v>
      </c>
      <c r="G569" s="288" t="str">
        <f>'Copy of PAG_2024_compilat_Final'!I547</f>
        <v xml:space="preserve"> 18.12.2024</v>
      </c>
      <c r="H569" s="288">
        <f>'Copy of PAG_2024_compilat_Final'!$K$547</f>
        <v>30000</v>
      </c>
      <c r="I569" s="288" t="str">
        <f>'Copy of PAG_2024_compilat_Final'!P547</f>
        <v>90.01; 90.18</v>
      </c>
      <c r="J569" s="288" t="str">
        <f>'Copy of PAG_2024_compilat_Final'!Q547</f>
        <v>Ministerul Muncii și Protecției Sociale</v>
      </c>
      <c r="K569" s="288" t="str">
        <f>'Copy of PAG_2024_compilat_Final'!R547</f>
        <v>Ministerul Afacerilor Interne; Compania Națională de Asigurări Sociale</v>
      </c>
      <c r="L569" s="288" t="str">
        <f>'Copy of PAG_2024_compilat_Final'!S547</f>
        <v>Secretarul de stat, responsabil de protecția socială a pensionarilor din rândul structurilor de forță</v>
      </c>
      <c r="M569" s="288"/>
      <c r="N569" s="288">
        <f>'Copy of PAG_2024_compilat_Final'!$U$547</f>
        <v>0</v>
      </c>
    </row>
  </sheetData>
  <autoFilter ref="A3:O569"/>
  <mergeCells count="17">
    <mergeCell ref="A523:O523"/>
    <mergeCell ref="A554:O554"/>
    <mergeCell ref="A4:O4"/>
    <mergeCell ref="A343:O343"/>
    <mergeCell ref="A210:O210"/>
    <mergeCell ref="A263:O263"/>
    <mergeCell ref="A373:O373"/>
    <mergeCell ref="A424:O424"/>
    <mergeCell ref="A494:O494"/>
    <mergeCell ref="A465:O465"/>
    <mergeCell ref="A1:O2"/>
    <mergeCell ref="A82:O82"/>
    <mergeCell ref="A190:O190"/>
    <mergeCell ref="A107:O107"/>
    <mergeCell ref="A250:O250"/>
    <mergeCell ref="A184:O184"/>
    <mergeCell ref="A226:O226"/>
  </mergeCells>
  <pageMargins left="0.3" right="0.16" top="0.36" bottom="0.33" header="0.3" footer="0.3"/>
  <pageSetup paperSize="9"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P570"/>
  <sheetViews>
    <sheetView tabSelected="1" zoomScaleNormal="100" workbookViewId="0">
      <selection activeCell="D533" sqref="D533"/>
    </sheetView>
  </sheetViews>
  <sheetFormatPr defaultRowHeight="15"/>
  <cols>
    <col min="1" max="1" width="3.85546875" customWidth="1"/>
    <col min="2" max="2" width="27.28515625" customWidth="1"/>
    <col min="3" max="3" width="100" customWidth="1"/>
    <col min="4" max="4" width="21.85546875" customWidth="1"/>
    <col min="5" max="5" width="12.28515625" customWidth="1"/>
    <col min="6" max="6" width="11.140625" style="301" customWidth="1"/>
    <col min="7" max="7" width="10" style="347" customWidth="1"/>
    <col min="8" max="8" width="10.42578125" style="347" customWidth="1"/>
    <col min="9" max="9" width="11.42578125" style="301" customWidth="1"/>
    <col min="10" max="10" width="12.42578125" customWidth="1"/>
    <col min="11" max="11" width="15.7109375" customWidth="1"/>
    <col min="12" max="12" width="15.5703125" customWidth="1"/>
    <col min="13" max="13" width="0" hidden="1" customWidth="1"/>
    <col min="14" max="14" width="15.5703125" customWidth="1"/>
    <col min="15" max="15" width="0" hidden="1" customWidth="1"/>
    <col min="16" max="16" width="2.42578125" customWidth="1"/>
  </cols>
  <sheetData>
    <row r="1" spans="1:15">
      <c r="A1" s="370" t="s">
        <v>1647</v>
      </c>
      <c r="B1" s="370"/>
      <c r="C1" s="370"/>
      <c r="D1" s="370"/>
      <c r="E1" s="370"/>
      <c r="F1" s="370"/>
      <c r="G1" s="370"/>
      <c r="H1" s="370"/>
      <c r="I1" s="370"/>
      <c r="J1" s="370"/>
      <c r="K1" s="370"/>
      <c r="L1" s="370"/>
      <c r="M1" s="370"/>
      <c r="N1" s="370"/>
      <c r="O1" s="370"/>
    </row>
    <row r="2" spans="1:15">
      <c r="A2" s="371"/>
      <c r="B2" s="371"/>
      <c r="C2" s="371"/>
      <c r="D2" s="371"/>
      <c r="E2" s="371"/>
      <c r="F2" s="371"/>
      <c r="G2" s="371"/>
      <c r="H2" s="371"/>
      <c r="I2" s="371"/>
      <c r="J2" s="371"/>
      <c r="K2" s="371"/>
      <c r="L2" s="371"/>
      <c r="M2" s="371"/>
      <c r="N2" s="371"/>
      <c r="O2" s="371"/>
    </row>
    <row r="3" spans="1:15" ht="83.25" customHeight="1">
      <c r="A3" s="296" t="s">
        <v>0</v>
      </c>
      <c r="B3" s="296" t="str">
        <f>'Copy of PAG_2024_compilat_Final'!D1</f>
        <v>Denumirea acțiunii</v>
      </c>
      <c r="C3" s="296" t="str">
        <f>'Copy of PAG_2024_compilat_Final'!E1</f>
        <v>Acte UE pentru transpunere</v>
      </c>
      <c r="D3" s="296" t="str">
        <f>'Copy of PAG_2024_compilat_Final'!F1</f>
        <v>Scopul acțiunii</v>
      </c>
      <c r="E3" s="296" t="str">
        <f>'Copy of PAG_2024_compilat_Final'!G1</f>
        <v>Indicator de produs</v>
      </c>
      <c r="F3" s="296" t="str">
        <f>'Copy of PAG_2024_compilat_Final'!H1</f>
        <v xml:space="preserve">Data publicării anunțului de inițiere </v>
      </c>
      <c r="G3" s="296" t="str">
        <f>'Copy of PAG_2024_compilat_Final'!I1</f>
        <v>Data aprobării în ședință de Guvern</v>
      </c>
      <c r="H3" s="296" t="str">
        <f>'Copy of PAG_2024_compilat_Final'!$O$1</f>
        <v xml:space="preserve">Costul de elaborare, mii lei </v>
      </c>
      <c r="I3" s="296" t="str">
        <f>'Copy of PAG_2024_compilat_Final'!P1</f>
        <v>Sursa de finanțare</v>
      </c>
      <c r="J3" s="296" t="str">
        <f>'Copy of PAG_2024_compilat_Final'!Q1</f>
        <v>Autoritate responsabilă</v>
      </c>
      <c r="K3" s="296" t="str">
        <f>'Copy of PAG_2024_compilat_Final'!R1</f>
        <v>Alte instituții responsabile/ implicate</v>
      </c>
      <c r="L3" s="296" t="str">
        <f>'Copy of PAG_2024_compilat_Final'!S1</f>
        <v>Responsabil de elaborarea proiectului</v>
      </c>
      <c r="M3" s="296" t="s">
        <v>12</v>
      </c>
      <c r="N3" s="296" t="s">
        <v>13</v>
      </c>
      <c r="O3" s="39" t="s">
        <v>14</v>
      </c>
    </row>
    <row r="4" spans="1:15" hidden="1">
      <c r="A4" s="372" t="s">
        <v>1313</v>
      </c>
      <c r="B4" s="372"/>
      <c r="C4" s="372"/>
      <c r="D4" s="372"/>
      <c r="E4" s="372"/>
      <c r="F4" s="372"/>
      <c r="G4" s="372"/>
      <c r="H4" s="372"/>
      <c r="I4" s="372"/>
      <c r="J4" s="372"/>
      <c r="K4" s="372"/>
      <c r="L4" s="372"/>
      <c r="M4" s="372"/>
      <c r="N4" s="372"/>
      <c r="O4" s="373"/>
    </row>
    <row r="5" spans="1:15" ht="83.25" customHeight="1">
      <c r="A5" s="349">
        <v>1</v>
      </c>
      <c r="B5" s="36" t="str">
        <f>'Copy of PAG_2024_compilat_Final'!D2</f>
        <v>Modificarea Legii nr.160/2011 privind reglementarea prin autorizare a activității de întreprinzător, cu revizuirea Nomenclatorului actelor permisive</v>
      </c>
      <c r="C5" s="36"/>
      <c r="D5" s="36" t="str">
        <f>'Copy of PAG_2024_compilat_Final'!F2</f>
        <v>Reducerea numărului de documente confirmative, digitalizarea continuă a serviciilor G2B prin SIA GEAP</v>
      </c>
      <c r="E5" s="36" t="str">
        <f>'Copy of PAG_2024_compilat_Final'!G2</f>
        <v>Proiect de lege aprobat de Guvern și transmis Parlamentului</v>
      </c>
      <c r="F5" s="351" t="str">
        <f>'Copy of PAG_2024_compilat_Final'!H2</f>
        <v xml:space="preserve"> 03.06.2024</v>
      </c>
      <c r="G5" s="352" t="str">
        <f>'Copy of PAG_2024_compilat_Final'!I2</f>
        <v xml:space="preserve"> 07.08.2024</v>
      </c>
      <c r="H5" s="353">
        <f>'Copy of PAG_2024_compilat_Final'!O2</f>
        <v>15606</v>
      </c>
      <c r="I5" s="354" t="str">
        <f>'Copy of PAG_2024_compilat_Final'!P2</f>
        <v xml:space="preserve"> 50.01</v>
      </c>
      <c r="J5" s="37" t="str">
        <f>'Copy of PAG_2024_compilat_Final'!Q2</f>
        <v>Ministerul Dezvoltării Economice și Digitalizării</v>
      </c>
      <c r="K5" s="37"/>
      <c r="L5" s="37" t="str">
        <f>'Copy of PAG_2024_compilat_Final'!S2</f>
        <v>Secretar de stat, domeniul mediul de afaceri, Arpintin Veronica</v>
      </c>
      <c r="M5" s="37" t="str">
        <f>'Copy of PAG_2024_compilat_Final'!T2</f>
        <v>Secția politici de reglementare a mediului de afaceri</v>
      </c>
      <c r="N5" s="37" t="str">
        <f>'Copy of PAG_2024_compilat_Final'!U2</f>
        <v>PACC 2023-2027, OS 1.1, acțiunea 1.1.1</v>
      </c>
      <c r="O5" s="350" t="str">
        <f>'Copy of PAG_2024_compilat_Final'!V2</f>
        <v>Ana Gribinet, Direcția coordonare politici publice, Tel. 022 250 603</v>
      </c>
    </row>
    <row r="6" spans="1:15" ht="49.5" customHeight="1">
      <c r="A6" s="349">
        <v>2</v>
      </c>
      <c r="B6" s="36" t="str">
        <f>'Copy of PAG_2024_compilat_Final'!D3</f>
        <v>Modificarea Legii nr.171/2012 privind piața de capital</v>
      </c>
      <c r="C6" s="36"/>
      <c r="D6" s="36" t="str">
        <f>'Copy of PAG_2024_compilat_Final'!F3</f>
        <v>Relansarea activității pieței de capital</v>
      </c>
      <c r="E6" s="36" t="str">
        <f>'Copy of PAG_2024_compilat_Final'!G3</f>
        <v>Proiect de lege aprobat de Guvern și transmis Parlamentului</v>
      </c>
      <c r="F6" s="351" t="str">
        <f>'Copy of PAG_2024_compilat_Final'!H3</f>
        <v xml:space="preserve"> 21.01.2024</v>
      </c>
      <c r="G6" s="352" t="str">
        <f>'Copy of PAG_2024_compilat_Final'!I3</f>
        <v xml:space="preserve"> 17.04.2024</v>
      </c>
      <c r="H6" s="353">
        <f>'Copy of PAG_2024_compilat_Final'!O3</f>
        <v>20043</v>
      </c>
      <c r="I6" s="354" t="str">
        <f>'Copy of PAG_2024_compilat_Final'!P3</f>
        <v xml:space="preserve"> 50.01</v>
      </c>
      <c r="J6" s="37" t="str">
        <f>'Copy of PAG_2024_compilat_Final'!Q3</f>
        <v>Ministerul Dezvoltării Economice și Digitalizării</v>
      </c>
      <c r="K6" s="37"/>
      <c r="L6" s="37" t="str">
        <f>'Copy of PAG_2024_compilat_Final'!S3</f>
        <v>Secretar de stat, domeniul mediul de afaceri, Arpintin Veronica</v>
      </c>
      <c r="M6" s="37" t="str">
        <f>'Copy of PAG_2024_compilat_Final'!T3</f>
        <v>Secția politici de reglementare a mediului de afaceri</v>
      </c>
      <c r="N6" s="37" t="str">
        <f>'Copy of PAG_2024_compilat_Final'!U3</f>
        <v>PACC 2023-2027, OS 1.1, acțiunea 1.1.5</v>
      </c>
      <c r="O6" s="350" t="str">
        <f>'Copy of PAG_2024_compilat_Final'!V3</f>
        <v>Ana Gribinet, Direcția coordonare politici publice, Tel. 022 250 603</v>
      </c>
    </row>
    <row r="7" spans="1:15" ht="69.75" customHeight="1">
      <c r="A7" s="349">
        <v>3</v>
      </c>
      <c r="B7" s="36" t="str">
        <f>'Copy of PAG_2024_compilat_Final'!D4</f>
        <v xml:space="preserve">Modificarea Legii nr.62/2022 cu privire la publicitate  </v>
      </c>
      <c r="C7" s="36"/>
      <c r="D7" s="36" t="str">
        <f>'Copy of PAG_2024_compilat_Final'!F4</f>
        <v>Concretizarea noțiunii de dispozitiv publicitar (cu toate aspectele aferente)</v>
      </c>
      <c r="E7" s="36" t="str">
        <f>'Copy of PAG_2024_compilat_Final'!G4</f>
        <v>Proiect de lege aprobat de Guvern și transmis Parlamentului</v>
      </c>
      <c r="F7" s="351" t="str">
        <f>'Copy of PAG_2024_compilat_Final'!H4</f>
        <v xml:space="preserve"> 04.06.2024</v>
      </c>
      <c r="G7" s="352" t="str">
        <f>'Copy of PAG_2024_compilat_Final'!I4</f>
        <v xml:space="preserve"> 07.08.2024</v>
      </c>
      <c r="H7" s="353">
        <f>'Copy of PAG_2024_compilat_Final'!O4</f>
        <v>14841</v>
      </c>
      <c r="I7" s="354" t="str">
        <f>'Copy of PAG_2024_compilat_Final'!P4</f>
        <v xml:space="preserve"> 50.01</v>
      </c>
      <c r="J7" s="37" t="str">
        <f>'Copy of PAG_2024_compilat_Final'!Q4</f>
        <v>Ministerul Dezvoltării Economice și Digitalizării</v>
      </c>
      <c r="K7" s="37"/>
      <c r="L7" s="37" t="str">
        <f>'Copy of PAG_2024_compilat_Final'!S4</f>
        <v>Secretar de stat, domeniul mediul de afaceri, Arpintin Veronica</v>
      </c>
      <c r="M7" s="37" t="str">
        <f>'Copy of PAG_2024_compilat_Final'!T4</f>
        <v>Secția politici de dezvoltare a antreprenoriatului, întreprinderilor mici și mijlocii și comerț interior</v>
      </c>
      <c r="N7" s="37" t="str">
        <f>'Copy of PAG_2024_compilat_Final'!U4</f>
        <v>PACC 2023-2027, OS 1.1, acțiunea 1.1.6</v>
      </c>
      <c r="O7" s="350" t="str">
        <f>'Copy of PAG_2024_compilat_Final'!V4</f>
        <v>Ana Gribinet, Direcția coordonare politici publice, Tel. 022 250 603</v>
      </c>
    </row>
    <row r="8" spans="1:15" ht="52.5" customHeight="1">
      <c r="A8" s="349">
        <v>4</v>
      </c>
      <c r="B8" s="36" t="str">
        <f>'Copy of PAG_2024_compilat_Final'!D5</f>
        <v>Modificarea cadrului normativ aferent lichidării benevole a afacerii</v>
      </c>
      <c r="C8" s="36"/>
      <c r="D8" s="36" t="str">
        <f>'Copy of PAG_2024_compilat_Final'!F5</f>
        <v>Îmbunătățirea procedurilor de lichidare benevolă a întreprinderilor</v>
      </c>
      <c r="E8" s="36" t="str">
        <f>'Copy of PAG_2024_compilat_Final'!G5</f>
        <v>Proiect de lege aprobat de Guvern și transmis Parlamentului</v>
      </c>
      <c r="F8" s="351" t="str">
        <f>'Copy of PAG_2024_compilat_Final'!H5</f>
        <v xml:space="preserve"> 11.06.2024</v>
      </c>
      <c r="G8" s="352" t="str">
        <f>'Copy of PAG_2024_compilat_Final'!I5</f>
        <v xml:space="preserve"> 28.08.2024</v>
      </c>
      <c r="H8" s="353">
        <f>'Copy of PAG_2024_compilat_Final'!O5</f>
        <v>15606</v>
      </c>
      <c r="I8" s="354" t="str">
        <f>'Copy of PAG_2024_compilat_Final'!P5</f>
        <v xml:space="preserve"> 50.01</v>
      </c>
      <c r="J8" s="37" t="str">
        <f>'Copy of PAG_2024_compilat_Final'!Q5</f>
        <v>Ministerul Dezvoltării Economice și Digitalizării</v>
      </c>
      <c r="K8" s="37"/>
      <c r="L8" s="37" t="str">
        <f>'Copy of PAG_2024_compilat_Final'!S5</f>
        <v>Secretar de stat, domeniul mediul de afaceri, Arpintin Veronica</v>
      </c>
      <c r="M8" s="37" t="str">
        <f>'Copy of PAG_2024_compilat_Final'!T5</f>
        <v>Secția politici de reglementare a mediului de afaceri</v>
      </c>
      <c r="N8" s="37" t="str">
        <f>'Copy of PAG_2024_compilat_Final'!U5</f>
        <v>PND, OS 1.1, acțiunea 1.1.25. PACC, OS 1.1, acțiunea 1.1.7</v>
      </c>
      <c r="O8" s="350" t="str">
        <f>'Copy of PAG_2024_compilat_Final'!V5</f>
        <v>Ana Gribinet, Direcția coordonare politici publice, Tel. 022 250 603</v>
      </c>
    </row>
    <row r="9" spans="1:15" ht="85.5" customHeight="1">
      <c r="A9" s="349">
        <v>5</v>
      </c>
      <c r="B9" s="36" t="str">
        <f>'Copy of PAG_2024_compilat_Final'!D6</f>
        <v>Modificarea Legii insolvabilității nr. 149/2012</v>
      </c>
      <c r="C9" s="36"/>
      <c r="D9" s="36" t="str">
        <f>'Copy of PAG_2024_compilat_Final'!F6</f>
        <v>Simplificarea procedurilor de lichidare a întreprinderilor ca urmare a insolvabilității</v>
      </c>
      <c r="E9" s="36" t="str">
        <f>'Copy of PAG_2024_compilat_Final'!G6</f>
        <v>Proiect de lege aprobat de Guvern și transmis Parlamentului</v>
      </c>
      <c r="F9" s="351" t="str">
        <f>'Copy of PAG_2024_compilat_Final'!H6</f>
        <v xml:space="preserve"> 11.06.2024</v>
      </c>
      <c r="G9" s="352" t="str">
        <f>'Copy of PAG_2024_compilat_Final'!I6</f>
        <v xml:space="preserve"> 28.08.2024</v>
      </c>
      <c r="H9" s="353">
        <f>'Copy of PAG_2024_compilat_Final'!O6</f>
        <v>20043</v>
      </c>
      <c r="I9" s="354" t="str">
        <f>'Copy of PAG_2024_compilat_Final'!P6</f>
        <v xml:space="preserve"> 50.01</v>
      </c>
      <c r="J9" s="37" t="str">
        <f>'Copy of PAG_2024_compilat_Final'!Q6</f>
        <v>Ministerul Dezvoltării Economice și Digitalizării</v>
      </c>
      <c r="K9" s="37"/>
      <c r="L9" s="37" t="str">
        <f>'Copy of PAG_2024_compilat_Final'!S6</f>
        <v>Secretar de stat, domeniul mediul de afaceri, Arpintin Veronica</v>
      </c>
      <c r="M9" s="37" t="str">
        <f>'Copy of PAG_2024_compilat_Final'!T6</f>
        <v>Secția politici de reglementare a mediului de afaceri</v>
      </c>
      <c r="N9" s="37" t="str">
        <f>'Copy of PAG_2024_compilat_Final'!U6</f>
        <v>PND, OS 1.1, acțiunea 1.1.25. PACC, OS 1.1, acțiunea 1.1.7</v>
      </c>
      <c r="O9" s="350" t="str">
        <f>'Copy of PAG_2024_compilat_Final'!V6</f>
        <v>Ana Gribinet, Direcția coordonare politici publice, Tel. 022 250 603</v>
      </c>
    </row>
    <row r="10" spans="1:15" ht="75" customHeight="1">
      <c r="A10" s="349">
        <v>6</v>
      </c>
      <c r="B10" s="36" t="str">
        <f>'Copy of PAG_2024_compilat_Final'!D7</f>
        <v>Modificarea Codului fiscal nr. 1163/1997</v>
      </c>
      <c r="C10" s="36"/>
      <c r="D10" s="36" t="str">
        <f>'Copy of PAG_2024_compilat_Final'!F7</f>
        <v>Dezvoltarea unui regim fiscal și de raportare/ control simplificat pentru micro întreprinderi</v>
      </c>
      <c r="E10" s="36" t="str">
        <f>'Copy of PAG_2024_compilat_Final'!G7</f>
        <v>Proiect de lege aprobat de Guvern și transmis Parlamentului</v>
      </c>
      <c r="F10" s="351" t="str">
        <f>'Copy of PAG_2024_compilat_Final'!H7</f>
        <v xml:space="preserve"> 27.04.2024</v>
      </c>
      <c r="G10" s="352" t="str">
        <f>'Copy of PAG_2024_compilat_Final'!I7</f>
        <v xml:space="preserve"> 27.11.2024</v>
      </c>
      <c r="H10" s="353">
        <f>'Copy of PAG_2024_compilat_Final'!O7</f>
        <v>15606</v>
      </c>
      <c r="I10" s="354" t="str">
        <f>'Copy of PAG_2024_compilat_Final'!P7</f>
        <v xml:space="preserve"> 50.01</v>
      </c>
      <c r="J10" s="37" t="str">
        <f>'Copy of PAG_2024_compilat_Final'!Q7</f>
        <v>Ministerul Dezvoltării Economice și Digitalizării</v>
      </c>
      <c r="K10" s="37"/>
      <c r="L10" s="37" t="str">
        <f>'Copy of PAG_2024_compilat_Final'!S7</f>
        <v>Secretar de stat, domeniul mediul de afaceri, Arpintin Veronica</v>
      </c>
      <c r="M10" s="37" t="str">
        <f>'Copy of PAG_2024_compilat_Final'!T7</f>
        <v>Secția politici de reglementare a mediului de afaceri</v>
      </c>
      <c r="N10" s="37" t="str">
        <f>'Copy of PAG_2024_compilat_Final'!U7</f>
        <v>PACC 2023-2027, OS 1.1, acțiunea 1.1.9</v>
      </c>
      <c r="O10" s="350" t="str">
        <f>'Copy of PAG_2024_compilat_Final'!V7</f>
        <v>Ana Gribinet, Direcția coordonare politici publice, Tel. 022 250 603</v>
      </c>
    </row>
    <row r="11" spans="1:15" ht="90.75" customHeight="1">
      <c r="A11" s="349">
        <v>7</v>
      </c>
      <c r="B11" s="36" t="str">
        <f>'Copy of PAG_2024_compilat_Final'!D8</f>
        <v>Modificarea Legii nr.220/2007 privind înregistrarea de stat a persoanelor juridice și a întreprinzătorilor individuali</v>
      </c>
      <c r="C11" s="36"/>
      <c r="D11" s="36" t="str">
        <f>'Copy of PAG_2024_compilat_Final'!F8</f>
        <v>Digitalizarea completă a procesului de înregistrare a întreprinderii, suspendare a activității și operare a modificărilor în documentele de constituire</v>
      </c>
      <c r="E11" s="36" t="str">
        <f>'Copy of PAG_2024_compilat_Final'!G8</f>
        <v>Proiect de lege aprobat de Guvern și transmis Parlamentului</v>
      </c>
      <c r="F11" s="351" t="str">
        <f>'Copy of PAG_2024_compilat_Final'!H8</f>
        <v xml:space="preserve"> 20.02.2024</v>
      </c>
      <c r="G11" s="352" t="str">
        <f>'Copy of PAG_2024_compilat_Final'!I8</f>
        <v xml:space="preserve"> 18.09.2024</v>
      </c>
      <c r="H11" s="353">
        <f>'Copy of PAG_2024_compilat_Final'!O8</f>
        <v>14841</v>
      </c>
      <c r="I11" s="354" t="str">
        <f>'Copy of PAG_2024_compilat_Final'!P8</f>
        <v xml:space="preserve"> 50.01</v>
      </c>
      <c r="J11" s="37" t="str">
        <f>'Copy of PAG_2024_compilat_Final'!Q8</f>
        <v>Ministerul Dezvoltării Economice și Digitalizării</v>
      </c>
      <c r="K11" s="37"/>
      <c r="L11" s="37" t="str">
        <f>'Copy of PAG_2024_compilat_Final'!S8</f>
        <v>Secretar de stat, domeniul mediul de afaceri, Arpintin Veronica</v>
      </c>
      <c r="M11" s="37" t="str">
        <f>'Copy of PAG_2024_compilat_Final'!T8</f>
        <v>Secția politici de reglementare a mediului de afaceri</v>
      </c>
      <c r="N11" s="37" t="str">
        <f>'Copy of PAG_2024_compilat_Final'!U8</f>
        <v>PACC 2023-2027, OS 1.2, acțiunea 1.2.4.</v>
      </c>
      <c r="O11" s="350" t="str">
        <f>'Copy of PAG_2024_compilat_Final'!V8</f>
        <v>Ana Gribinet, Direcția coordonare politici publice, Tel. 022 250 603</v>
      </c>
    </row>
    <row r="12" spans="1:15" ht="80.25" customHeight="1">
      <c r="A12" s="349">
        <v>8</v>
      </c>
      <c r="B12" s="36" t="str">
        <f>'Copy of PAG_2024_compilat_Final'!D9</f>
        <v>Modificarea Legii nr.231/2010 cu privire la comerțul interior</v>
      </c>
      <c r="C12" s="36"/>
      <c r="D12" s="36" t="str">
        <f>'Copy of PAG_2024_compilat_Final'!F9</f>
        <v>Clarificarea condițiilor de depunere a notificării pentru comerțul electronic</v>
      </c>
      <c r="E12" s="36" t="str">
        <f>'Copy of PAG_2024_compilat_Final'!G9</f>
        <v>Proiect de lege aprobat de Guvern și transmis Parlamentului</v>
      </c>
      <c r="F12" s="351" t="str">
        <f>'Copy of PAG_2024_compilat_Final'!H9</f>
        <v xml:space="preserve"> 04.04.2024</v>
      </c>
      <c r="G12" s="352" t="str">
        <f>'Copy of PAG_2024_compilat_Final'!I9</f>
        <v xml:space="preserve"> 14.08.2024</v>
      </c>
      <c r="H12" s="353">
        <f>'Copy of PAG_2024_compilat_Final'!O9</f>
        <v>15606</v>
      </c>
      <c r="I12" s="354" t="str">
        <f>'Copy of PAG_2024_compilat_Final'!P9</f>
        <v xml:space="preserve"> 50.01</v>
      </c>
      <c r="J12" s="37" t="str">
        <f>'Copy of PAG_2024_compilat_Final'!Q9</f>
        <v>Ministerul Dezvoltării Economice și Digitalizării</v>
      </c>
      <c r="K12" s="37"/>
      <c r="L12" s="37" t="str">
        <f>'Copy of PAG_2024_compilat_Final'!S9</f>
        <v>Secretar de stat, domeniul mediul de afaceri, Arpintin Veronica</v>
      </c>
      <c r="M12" s="37" t="str">
        <f>'Copy of PAG_2024_compilat_Final'!T9</f>
        <v>Secția politici de dezvoltare a antreprenoriatului, întreprinderilor mici și mijlocii și comerț interior</v>
      </c>
      <c r="N12" s="37" t="str">
        <f>'Copy of PAG_2024_compilat_Final'!U9</f>
        <v>PACC 2023-2027, OS 1.1, acțiunea 1.1.8</v>
      </c>
      <c r="O12" s="350" t="str">
        <f>'Copy of PAG_2024_compilat_Final'!V9</f>
        <v>Ana Gribinet, Direcția coordonare politici publice, Tel. 022 250 603</v>
      </c>
    </row>
    <row r="13" spans="1:15" ht="87.75" customHeight="1">
      <c r="A13" s="349">
        <v>9</v>
      </c>
      <c r="B13" s="36" t="str">
        <f>'Copy of PAG_2024_compilat_Final'!D10</f>
        <v>Aprobarea hotărârii de Guvern privind eficientizarea procesului de implementare a Programelor de suport financiar nerambursabil</v>
      </c>
      <c r="C13" s="36"/>
      <c r="D13" s="36" t="str">
        <f>'Copy of PAG_2024_compilat_Final'!F10</f>
        <v>Elaborarea unui nou instrument de finanțare a IMM, prin combinarea Programelor de grant cu produsele FACEM (credite cu porțiune de grant)</v>
      </c>
      <c r="E13" s="36" t="str">
        <f>'Copy of PAG_2024_compilat_Final'!G10</f>
        <v>Hotărâre de Guvern aprobată</v>
      </c>
      <c r="F13" s="351" t="str">
        <f>'Copy of PAG_2024_compilat_Final'!H10</f>
        <v xml:space="preserve"> 18.03.2024</v>
      </c>
      <c r="G13" s="352" t="str">
        <f>'Copy of PAG_2024_compilat_Final'!I10</f>
        <v xml:space="preserve"> 03.07.2024</v>
      </c>
      <c r="H13" s="353">
        <f>'Copy of PAG_2024_compilat_Final'!O10</f>
        <v>19278</v>
      </c>
      <c r="I13" s="354" t="str">
        <f>'Copy of PAG_2024_compilat_Final'!P10</f>
        <v xml:space="preserve"> 50.04</v>
      </c>
      <c r="J13" s="37" t="str">
        <f>'Copy of PAG_2024_compilat_Final'!Q10</f>
        <v xml:space="preserve">Ministerul Dezvoltării Economice și Digitalizării </v>
      </c>
      <c r="K13" s="37" t="str">
        <f>'Copy of PAG_2024_compilat_Final'!R10</f>
        <v>Organizația pentru Dezvoltarea Antreprenoriatului</v>
      </c>
      <c r="L13" s="37" t="str">
        <f>'Copy of PAG_2024_compilat_Final'!S10</f>
        <v>Secretar de stat, domeniul mediul de afaceri, Arpintin Veronica</v>
      </c>
      <c r="M13" s="37" t="str">
        <f>'Copy of PAG_2024_compilat_Final'!T10</f>
        <v>Secția politici de dezvoltare a antreprenoriatului, întreprinderilor mici și mijlocii și comerț interior</v>
      </c>
      <c r="N13" s="37"/>
      <c r="O13" s="350" t="str">
        <f>'Copy of PAG_2024_compilat_Final'!V10</f>
        <v>Ana Gribinet, Direcția coordonare politici publice, Tel. 022 250 603</v>
      </c>
    </row>
    <row r="14" spans="1:15" ht="65.25" customHeight="1">
      <c r="A14" s="349">
        <v>10</v>
      </c>
      <c r="B14" s="36" t="str">
        <f>'Copy of PAG_2024_compilat_Final'!D11</f>
        <v>Aprobarea hotărârii de Guvern cu privire la asigurarea funcționalității sistemul informațional automatizat</v>
      </c>
      <c r="C14" s="36"/>
      <c r="D14" s="36" t="str">
        <f>'Copy of PAG_2024_compilat_Final'!F11</f>
        <v>Crearea resursei informaționale a activității desfășurată de IP ODA</v>
      </c>
      <c r="E14" s="36" t="str">
        <f>'Copy of PAG_2024_compilat_Final'!G11</f>
        <v>Hotărâre de Guvern aprobată</v>
      </c>
      <c r="F14" s="351" t="str">
        <f>'Copy of PAG_2024_compilat_Final'!H11</f>
        <v xml:space="preserve"> 20.03.2024</v>
      </c>
      <c r="G14" s="352" t="str">
        <f>'Copy of PAG_2024_compilat_Final'!I11</f>
        <v xml:space="preserve"> 19.06.2024</v>
      </c>
      <c r="H14" s="353">
        <f>'Copy of PAG_2024_compilat_Final'!O11</f>
        <v>19278</v>
      </c>
      <c r="I14" s="354" t="str">
        <f>'Copy of PAG_2024_compilat_Final'!P11</f>
        <v xml:space="preserve"> 50.04</v>
      </c>
      <c r="J14" s="37" t="str">
        <f>'Copy of PAG_2024_compilat_Final'!Q11</f>
        <v xml:space="preserve">Ministerul Dezvoltării Economice și Digitalizării </v>
      </c>
      <c r="K14" s="37" t="str">
        <f>'Copy of PAG_2024_compilat_Final'!R11</f>
        <v>Organizația pentru Dezvoltarea Antreprenoriatului</v>
      </c>
      <c r="L14" s="37" t="str">
        <f>'Copy of PAG_2024_compilat_Final'!S11</f>
        <v>Secretar de stat, domeniul mediul de afaceri, Arpintin Veronica</v>
      </c>
      <c r="M14" s="37" t="str">
        <f>'Copy of PAG_2024_compilat_Final'!T11</f>
        <v>Secția politici de dezvoltare a antreprenoriatului, întreprinderilor mici și mijlocii și comerț interior</v>
      </c>
      <c r="N14" s="37"/>
      <c r="O14" s="350" t="str">
        <f>'Copy of PAG_2024_compilat_Final'!V11</f>
        <v>Ana Gribinet, Direcția coordonare politici publice, Tel. 022 250 603</v>
      </c>
    </row>
    <row r="15" spans="1:15" ht="74.25" customHeight="1">
      <c r="A15" s="349">
        <v>11</v>
      </c>
      <c r="B15" s="36" t="str">
        <f>'Copy of PAG_2024_compilat_Final'!D12</f>
        <v>[UE] (UE) Modificarea cadrului normativ în vederea instituirii unui instrument de garantare destinat exportatorilor</v>
      </c>
      <c r="C15" s="36" t="str">
        <f>'Copy of PAG_2024_compilat_Final'!E12</f>
        <v>Agenda de Asociere 
RM-UE 2021-2027, cap. IV, pct. 11</v>
      </c>
      <c r="D15" s="36" t="str">
        <f>'Copy of PAG_2024_compilat_Final'!F12</f>
        <v>Lansarea de produse noi de garantare în vederea îmbunătățirii accesului la finanțare</v>
      </c>
      <c r="E15" s="36" t="str">
        <f>'Copy of PAG_2024_compilat_Final'!G12</f>
        <v>Hotărâre de Guvern aprobată</v>
      </c>
      <c r="F15" s="351" t="str">
        <f>'Copy of PAG_2024_compilat_Final'!H12</f>
        <v xml:space="preserve"> 10.07.2024</v>
      </c>
      <c r="G15" s="352" t="str">
        <f>'Copy of PAG_2024_compilat_Final'!I12</f>
        <v xml:space="preserve"> 04.09.2024</v>
      </c>
      <c r="H15" s="353">
        <f>'Copy of PAG_2024_compilat_Final'!O12</f>
        <v>22644</v>
      </c>
      <c r="I15" s="354" t="str">
        <f>'Copy of PAG_2024_compilat_Final'!P12</f>
        <v xml:space="preserve"> 50.01</v>
      </c>
      <c r="J15" s="37" t="str">
        <f>'Copy of PAG_2024_compilat_Final'!Q12</f>
        <v xml:space="preserve">Ministerul Dezvoltării Economice și Digitalizării </v>
      </c>
      <c r="K15" s="37" t="str">
        <f>'Copy of PAG_2024_compilat_Final'!R12</f>
        <v>Organizația pentru Dezvoltarea Antreprenoriatului; Ministerul Finanțelor</v>
      </c>
      <c r="L15" s="37" t="str">
        <f>'Copy of PAG_2024_compilat_Final'!S12</f>
        <v>Secretar de stat, domeniul mediul de afaceri, Arpintin Veronica</v>
      </c>
      <c r="M15" s="37" t="str">
        <f>'Copy of PAG_2024_compilat_Final'!T12</f>
        <v>Secția politici de dezvoltare a antreprenoriatului, întreprinderilor mici și mijlocii și comerț interior</v>
      </c>
      <c r="N15" s="37" t="str">
        <f>'Copy of PAG_2024_compilat_Final'!U12</f>
        <v>PACC 2023-2027, OS 2.2;
PND, OS 1.1.; acțiunea 1.1.6;
PAG 2023</v>
      </c>
      <c r="O15" s="350" t="str">
        <f>'Copy of PAG_2024_compilat_Final'!V12</f>
        <v>Ana Gribinet, Direcția coordonare politici publice, Tel. 022 250 603</v>
      </c>
    </row>
    <row r="16" spans="1:15" ht="76.5" customHeight="1">
      <c r="A16" s="349">
        <v>12</v>
      </c>
      <c r="B16" s="36" t="str">
        <f>'Copy of PAG_2024_compilat_Final'!D13</f>
        <v xml:space="preserve">Modificarea Hotărârii de Guvern nr.487/2022 cu privire la organizarea și funcționarea Instituției Publice Organizația pentru Dezvoltarea Antreprenoriatului
</v>
      </c>
      <c r="C16" s="36"/>
      <c r="D16" s="36" t="str">
        <f>'Copy of PAG_2024_compilat_Final'!F13</f>
        <v>Fortificarea continuă a guvernanței IP ODA</v>
      </c>
      <c r="E16" s="36" t="str">
        <f>'Copy of PAG_2024_compilat_Final'!G13</f>
        <v>Hotărâre de Guvern aprobată</v>
      </c>
      <c r="F16" s="351" t="str">
        <f>'Copy of PAG_2024_compilat_Final'!H13</f>
        <v xml:space="preserve"> 10.07.2024</v>
      </c>
      <c r="G16" s="352" t="str">
        <f>'Copy of PAG_2024_compilat_Final'!I13</f>
        <v xml:space="preserve"> 11.09.2024</v>
      </c>
      <c r="H16" s="353">
        <f>'Copy of PAG_2024_compilat_Final'!O13</f>
        <v>14688</v>
      </c>
      <c r="I16" s="354" t="str">
        <f>'Copy of PAG_2024_compilat_Final'!P13</f>
        <v xml:space="preserve"> 50.01</v>
      </c>
      <c r="J16" s="37" t="str">
        <f>'Copy of PAG_2024_compilat_Final'!Q13</f>
        <v xml:space="preserve">Ministerul Dezvoltării Economice și Digitalizării </v>
      </c>
      <c r="K16" s="37" t="str">
        <f>'Copy of PAG_2024_compilat_Final'!R13</f>
        <v>Organizația pentru Dezvoltarea Antreprenoriatului</v>
      </c>
      <c r="L16" s="37" t="str">
        <f>'Copy of PAG_2024_compilat_Final'!S13</f>
        <v>Secretar de stat, domeniul mediul de afaceri, Arpintin Veronica</v>
      </c>
      <c r="M16" s="37" t="str">
        <f>'Copy of PAG_2024_compilat_Final'!T13</f>
        <v>Secția politici de dezvoltare a antreprenoriatului, întreprinderilor mici și mijlocii și comerț interior</v>
      </c>
      <c r="N16" s="37" t="str">
        <f>'Copy of PAG_2024_compilat_Final'!U13</f>
        <v>PACC 2023-2027, OS 2.3</v>
      </c>
      <c r="O16" s="350" t="str">
        <f>'Copy of PAG_2024_compilat_Final'!V13</f>
        <v>Ana Gribinet, Direcția coordonare politici publice, Tel. 022 250 603</v>
      </c>
    </row>
    <row r="17" spans="1:15" ht="94.5" customHeight="1">
      <c r="A17" s="349">
        <v>13</v>
      </c>
      <c r="B17" s="36" t="str">
        <f>'Copy of PAG_2024_compilat_Final'!D14</f>
        <v>[UE] Aprobarea proiectului de lege privind măsurile pentru combaterea întârzierii în efectuarea plăților în tranzacțiile comerciale</v>
      </c>
      <c r="C17" s="36" t="str">
        <f>'Copy of PAG_2024_compilat_Final'!E14</f>
        <v>Directiva 2011/7/UE a Parlamentului European și a Consiliului din 16 februarie 2011 privind combaterea întârzierii în efectuarea plăților în tranzacțiile comerciale</v>
      </c>
      <c r="D17" s="36" t="str">
        <f>'Copy of PAG_2024_compilat_Final'!F14</f>
        <v>Alinierea la acquis-ul UE  în ceea ce privește  întârzierea în efectuarea plăților și să facă mediul de afaceri mai atractiv, în special pentru investițiile străine directe străine.</v>
      </c>
      <c r="E17" s="36" t="str">
        <f>'Copy of PAG_2024_compilat_Final'!G14</f>
        <v>Proiect de lege aprobat de Guvern și transmis Parlamentului</v>
      </c>
      <c r="F17" s="351" t="str">
        <f>'Copy of PAG_2024_compilat_Final'!H14</f>
        <v xml:space="preserve"> 06.05.2024</v>
      </c>
      <c r="G17" s="352" t="str">
        <f>'Copy of PAG_2024_compilat_Final'!I14</f>
        <v xml:space="preserve"> 02.10.2024</v>
      </c>
      <c r="H17" s="353">
        <f>'Copy of PAG_2024_compilat_Final'!O14</f>
        <v>22644</v>
      </c>
      <c r="I17" s="354" t="str">
        <f>'Copy of PAG_2024_compilat_Final'!P14</f>
        <v xml:space="preserve"> 50.01</v>
      </c>
      <c r="J17" s="37" t="str">
        <f>'Copy of PAG_2024_compilat_Final'!Q14</f>
        <v>Ministerul Dezvoltării Economice și Digitalizării</v>
      </c>
      <c r="K17" s="37" t="str">
        <f>'Copy of PAG_2024_compilat_Final'!R14</f>
        <v>Ministerul Finanțelor</v>
      </c>
      <c r="L17" s="37" t="str">
        <f>'Copy of PAG_2024_compilat_Final'!S14</f>
        <v>Secretar de stat, domeniul investiții și dezvoltare industrială, Garaz Viorel</v>
      </c>
      <c r="M17" s="37" t="str">
        <f>'Copy of PAG_2024_compilat_Final'!T14</f>
        <v>Direcția politici de atragere a investițiilor și dezvoltare industrială</v>
      </c>
      <c r="N17" s="37" t="str">
        <f>'Copy of PAG_2024_compilat_Final'!U14</f>
        <v>PNA, cap. 20. Politica industrială și antreprenorială</v>
      </c>
      <c r="O17" s="350" t="str">
        <f>'Copy of PAG_2024_compilat_Final'!V14</f>
        <v>Ana Gribinet, Direcția coordonare politici publice, Tel. 022 250 603</v>
      </c>
    </row>
    <row r="18" spans="1:15" ht="102">
      <c r="A18" s="349">
        <v>14</v>
      </c>
      <c r="B18" s="36" t="str">
        <f>'Copy of PAG_2024_compilat_Final'!D15</f>
        <v>Modificarea unor acte normative (Legea nr.440/2001 cu privire la zonele economice libere; Legea nr.8/2005 cu privire la Portul Internațional Liber „Giurgiulești”; Codul fiscal nr.1163/1997)</v>
      </c>
      <c r="C18" s="36"/>
      <c r="D18" s="36" t="str">
        <f>'Copy of PAG_2024_compilat_Final'!F15</f>
        <v>Alinierea la acquis-ul UE  în materie de racordare a schemelor de acordare a ajutorului de stat</v>
      </c>
      <c r="E18" s="36" t="str">
        <f>'Copy of PAG_2024_compilat_Final'!G15</f>
        <v>Proiect de lege aprobat de Guvern și transmis Parlamentului</v>
      </c>
      <c r="F18" s="351" t="str">
        <f>'Copy of PAG_2024_compilat_Final'!H15</f>
        <v xml:space="preserve"> 22.01.2024</v>
      </c>
      <c r="G18" s="352" t="str">
        <f>'Copy of PAG_2024_compilat_Final'!I15</f>
        <v xml:space="preserve"> 24.04.2024</v>
      </c>
      <c r="H18" s="353">
        <f>'Copy of PAG_2024_compilat_Final'!O15</f>
        <v>15453</v>
      </c>
      <c r="I18" s="354" t="str">
        <f>'Copy of PAG_2024_compilat_Final'!P15</f>
        <v xml:space="preserve"> 50.01</v>
      </c>
      <c r="J18" s="37" t="str">
        <f>'Copy of PAG_2024_compilat_Final'!Q15</f>
        <v>Ministerul Dezvoltării Economice și Digitalizării</v>
      </c>
      <c r="K18" s="37" t="str">
        <f>'Copy of PAG_2024_compilat_Final'!R15</f>
        <v>Consiliul Concurenței</v>
      </c>
      <c r="L18" s="37" t="str">
        <f>'Copy of PAG_2024_compilat_Final'!S15</f>
        <v>Secretar de stat, domeniul investiții și dezvoltare industrială, Garaz Viorel</v>
      </c>
      <c r="M18" s="37" t="str">
        <f>'Copy of PAG_2024_compilat_Final'!T15</f>
        <v>Direcția politici de atragere a investițiilor și dezvoltare industrială</v>
      </c>
      <c r="N18" s="37" t="str">
        <f>'Copy of PAG_2024_compilat_Final'!U15</f>
        <v>AA, art. 341</v>
      </c>
      <c r="O18" s="350" t="str">
        <f>'Copy of PAG_2024_compilat_Final'!V15</f>
        <v>Ana Gribinet, Direcția coordonare politici publice, Tel. 022 250 603</v>
      </c>
    </row>
    <row r="19" spans="1:15" ht="84" customHeight="1">
      <c r="A19" s="349">
        <v>15</v>
      </c>
      <c r="B19" s="36" t="str">
        <f>'Copy of PAG_2024_compilat_Final'!D16</f>
        <v>Modificarea Legii nr.174/2021 privind mecanismul de examinare a investițiilor de importanță pentru securitatea statului</v>
      </c>
      <c r="C19" s="36"/>
      <c r="D19" s="36" t="str">
        <f>'Copy of PAG_2024_compilat_Final'!F16</f>
        <v>Asigurarea aplicabilității și predictibilității mecanismului de examinare a investițiilor de importanță pentru securitatea statului</v>
      </c>
      <c r="E19" s="36" t="str">
        <f>'Copy of PAG_2024_compilat_Final'!G16</f>
        <v>Proiect de lege aprobat de Guvern și transmis Parlamentului</v>
      </c>
      <c r="F19" s="351" t="str">
        <f>'Copy of PAG_2024_compilat_Final'!H16</f>
        <v xml:space="preserve"> 24.05.2024</v>
      </c>
      <c r="G19" s="352" t="str">
        <f>'Copy of PAG_2024_compilat_Final'!I16</f>
        <v xml:space="preserve"> 07.08.2024</v>
      </c>
      <c r="H19" s="353">
        <f>'Copy of PAG_2024_compilat_Final'!O16</f>
        <v>14841</v>
      </c>
      <c r="I19" s="354" t="str">
        <f>'Copy of PAG_2024_compilat_Final'!P16</f>
        <v xml:space="preserve"> 50.01</v>
      </c>
      <c r="J19" s="37" t="str">
        <f>'Copy of PAG_2024_compilat_Final'!Q16</f>
        <v>Ministerul Dezvoltării Economice și Digitalizării</v>
      </c>
      <c r="K19" s="37" t="str">
        <f>'Copy of PAG_2024_compilat_Final'!R16</f>
        <v>Serviciul de Informații și Securitate</v>
      </c>
      <c r="L19" s="37" t="str">
        <f>'Copy of PAG_2024_compilat_Final'!S16</f>
        <v>Secretar de stat, domeniul investiții și dezvoltare industrială, Garaz Viorel</v>
      </c>
      <c r="M19" s="37" t="str">
        <f>'Copy of PAG_2024_compilat_Final'!T16</f>
        <v>Direcția politici de atragere a investițiilor și dezvoltare industrială</v>
      </c>
      <c r="N19" s="37"/>
      <c r="O19" s="350" t="str">
        <f>'Copy of PAG_2024_compilat_Final'!V16</f>
        <v>Ana Gribinet, Direcția coordonare politici publice, Tel. 022 250 603</v>
      </c>
    </row>
    <row r="20" spans="1:15" ht="81.75" customHeight="1">
      <c r="A20" s="349">
        <v>16</v>
      </c>
      <c r="B20" s="36" t="str">
        <f>'Copy of PAG_2024_compilat_Final'!D17</f>
        <v>Aprobarea hotărârii de Guvern cu privire la instituirea unei scheme tranzitorii de ajutor de stat în temeiul Legii nr.440/2001 cu privire la zonele economice libere</v>
      </c>
      <c r="C20" s="36"/>
      <c r="D20" s="36" t="str">
        <f>'Copy of PAG_2024_compilat_Final'!F17</f>
        <v>Alinierea la acquis-ul UE  în materie de racordare a schemelor de acordare a ajutorului de stat</v>
      </c>
      <c r="E20" s="36" t="str">
        <f>'Copy of PAG_2024_compilat_Final'!G17</f>
        <v>Hotărâre de Guvern aprobată</v>
      </c>
      <c r="F20" s="351" t="str">
        <f>'Copy of PAG_2024_compilat_Final'!H17</f>
        <v xml:space="preserve"> 03.01.2024</v>
      </c>
      <c r="G20" s="352" t="str">
        <f>'Copy of PAG_2024_compilat_Final'!I17</f>
        <v xml:space="preserve"> 20.03.2024</v>
      </c>
      <c r="H20" s="353">
        <f>'Copy of PAG_2024_compilat_Final'!O17</f>
        <v>20196</v>
      </c>
      <c r="I20" s="354" t="str">
        <f>'Copy of PAG_2024_compilat_Final'!P17</f>
        <v xml:space="preserve"> 50.01</v>
      </c>
      <c r="J20" s="37" t="str">
        <f>'Copy of PAG_2024_compilat_Final'!Q17</f>
        <v>Ministerul Dezvoltării Economice și Digitalizării</v>
      </c>
      <c r="K20" s="37" t="str">
        <f>'Copy of PAG_2024_compilat_Final'!R17</f>
        <v>Ministerul Finanțelor, Consiliul Concurenței</v>
      </c>
      <c r="L20" s="37" t="str">
        <f>'Copy of PAG_2024_compilat_Final'!S17</f>
        <v>Secretar de stat, domeniul investiții și dezvoltare industrială, Garaz Viorel</v>
      </c>
      <c r="M20" s="37" t="str">
        <f>'Copy of PAG_2024_compilat_Final'!T17</f>
        <v>Direcția politici de atragere a investițiilor și dezvoltare industrială</v>
      </c>
      <c r="N20" s="37" t="str">
        <f>'Copy of PAG_2024_compilat_Final'!U17</f>
        <v>AA, art. 341; PNA, cap. 20 Politica industrială și antreprenorială</v>
      </c>
      <c r="O20" s="350" t="str">
        <f>'Copy of PAG_2024_compilat_Final'!V17</f>
        <v>Ana Gribinet, Direcția coordonare politici publice, Tel. 022 250 603</v>
      </c>
    </row>
    <row r="21" spans="1:15" ht="85.5" customHeight="1">
      <c r="A21" s="349">
        <v>17</v>
      </c>
      <c r="B21" s="36" t="str">
        <f>'Copy of PAG_2024_compilat_Final'!D18</f>
        <v>Aprobarea hotărârii de Guvern cu privire la instituirea unei scheme de ajutor de stat în temeiul Legii nr.440/2001 cu privire la zonele economice libere</v>
      </c>
      <c r="C21" s="36"/>
      <c r="D21" s="36" t="str">
        <f>'Copy of PAG_2024_compilat_Final'!F18</f>
        <v>Alinierea la acquis-ul UE  în materie de racordare a schemelor de acordare a ajutorului de stat</v>
      </c>
      <c r="E21" s="36" t="str">
        <f>'Copy of PAG_2024_compilat_Final'!G18</f>
        <v>Hotărâre de Guvern aprobată</v>
      </c>
      <c r="F21" s="351" t="str">
        <f>'Copy of PAG_2024_compilat_Final'!H18</f>
        <v xml:space="preserve"> 12.01.2024</v>
      </c>
      <c r="G21" s="352" t="str">
        <f>'Copy of PAG_2024_compilat_Final'!I18</f>
        <v xml:space="preserve"> 20.03.2024</v>
      </c>
      <c r="H21" s="353">
        <f>'Copy of PAG_2024_compilat_Final'!O18</f>
        <v>20196</v>
      </c>
      <c r="I21" s="354" t="str">
        <f>'Copy of PAG_2024_compilat_Final'!P18</f>
        <v xml:space="preserve"> 50.01</v>
      </c>
      <c r="J21" s="37" t="str">
        <f>'Copy of PAG_2024_compilat_Final'!Q18</f>
        <v>Ministerul Dezvoltării Economice și Digitalizării</v>
      </c>
      <c r="K21" s="37" t="str">
        <f>'Copy of PAG_2024_compilat_Final'!R18</f>
        <v>Ministerul Finanțelor, Consiliul Concurenței</v>
      </c>
      <c r="L21" s="37" t="str">
        <f>'Copy of PAG_2024_compilat_Final'!S18</f>
        <v>Secretar de stat, domeniul investiții și dezvoltare industrială, Garaz Viorel</v>
      </c>
      <c r="M21" s="37" t="str">
        <f>'Copy of PAG_2024_compilat_Final'!T18</f>
        <v>Direcția politici de atragere a investițiilor și dezvoltare industrială</v>
      </c>
      <c r="N21" s="37" t="str">
        <f>'Copy of PAG_2024_compilat_Final'!U18</f>
        <v>AA, art. 341; PNA, cap. 20 Politica industrială și antreprenorială</v>
      </c>
      <c r="O21" s="350" t="str">
        <f>'Copy of PAG_2024_compilat_Final'!V18</f>
        <v>Ana Gribinet, Direcția coordonare politici publice, Tel. 022 250 603</v>
      </c>
    </row>
    <row r="22" spans="1:15" ht="112.5" customHeight="1">
      <c r="A22" s="349">
        <v>18</v>
      </c>
      <c r="B22" s="36" t="str">
        <f>'Copy of PAG_2024_compilat_Final'!D19</f>
        <v xml:space="preserve">Aprobarea hotărârii de Guvern privind aprobarea Graficului controalelor de stat asupra activității rezidenților parcurilor industriale pentru anul 2025 </v>
      </c>
      <c r="C22" s="36"/>
      <c r="D22" s="36" t="str">
        <f>'Copy of PAG_2024_compilat_Final'!F19</f>
        <v>Optimizarea controalelor de stat planificate asupra activității rezidenților ZEL în conformitate cu prevederile Legii nr.131/2012 privind controlul de stat asupra activității de întreprinzător</v>
      </c>
      <c r="E22" s="36" t="str">
        <f>'Copy of PAG_2024_compilat_Final'!G19</f>
        <v>Hotărâre de Guvern aprobată</v>
      </c>
      <c r="F22" s="351" t="str">
        <f>'Copy of PAG_2024_compilat_Final'!H19</f>
        <v xml:space="preserve"> 13.05.2024</v>
      </c>
      <c r="G22" s="352" t="str">
        <f>'Copy of PAG_2024_compilat_Final'!I19</f>
        <v xml:space="preserve"> 09.10.2024</v>
      </c>
      <c r="H22" s="353">
        <f>'Copy of PAG_2024_compilat_Final'!O19</f>
        <v>13464</v>
      </c>
      <c r="I22" s="354" t="str">
        <f>'Copy of PAG_2024_compilat_Final'!P19</f>
        <v xml:space="preserve"> 50.01</v>
      </c>
      <c r="J22" s="37" t="str">
        <f>'Copy of PAG_2024_compilat_Final'!Q19</f>
        <v>Ministerul Dezvoltării Economice și Digitalizării</v>
      </c>
      <c r="K22" s="37" t="str">
        <f>'Copy of PAG_2024_compilat_Final'!R19</f>
        <v>Instituțiile cu funcții de control</v>
      </c>
      <c r="L22" s="37" t="str">
        <f>'Copy of PAG_2024_compilat_Final'!S19</f>
        <v>Secretar de stat, domeniul investiții și dezvoltare industrială, Garaz Viorel</v>
      </c>
      <c r="M22" s="37" t="str">
        <f>'Copy of PAG_2024_compilat_Final'!T19</f>
        <v>Direcția politici de atragere a investițiilor și dezvoltare industrială</v>
      </c>
      <c r="N22" s="37" t="str">
        <f>'Copy of PAG_2024_compilat_Final'!U19</f>
        <v>Legea nr.182/2010 cu privire la parcurile industriale</v>
      </c>
      <c r="O22" s="350" t="str">
        <f>'Copy of PAG_2024_compilat_Final'!V19</f>
        <v>Ana Gribinet, Direcția coordonare politici publice, Tel. 022 250 603</v>
      </c>
    </row>
    <row r="23" spans="1:15" ht="109.5" customHeight="1">
      <c r="A23" s="349">
        <v>19</v>
      </c>
      <c r="B23" s="36" t="str">
        <f>'Copy of PAG_2024_compilat_Final'!D20</f>
        <v>Aprobarea hotărârii de Guvern privind aprobarea Graficului controalelor planificate asupra activității rezidenților zonelor economice libere pentru anul 2025</v>
      </c>
      <c r="C23" s="36"/>
      <c r="D23" s="36" t="str">
        <f>'Copy of PAG_2024_compilat_Final'!F20</f>
        <v>Optimizarea controalelor de stat planificate asupra activității rezidenților PI în conformitate cu prevederile Legii nr.131/2012 privind controlul de stat asupra activității de întreprinzător</v>
      </c>
      <c r="E23" s="36" t="str">
        <f>'Copy of PAG_2024_compilat_Final'!G20</f>
        <v>Hotărâre de Guvern aprobată</v>
      </c>
      <c r="F23" s="351" t="str">
        <f>'Copy of PAG_2024_compilat_Final'!H20</f>
        <v xml:space="preserve"> 16.09.2023</v>
      </c>
      <c r="G23" s="352" t="str">
        <f>'Copy of PAG_2024_compilat_Final'!I20</f>
        <v xml:space="preserve"> 17.01.2024</v>
      </c>
      <c r="H23" s="353">
        <f>'Copy of PAG_2024_compilat_Final'!O20</f>
        <v>13464</v>
      </c>
      <c r="I23" s="354" t="str">
        <f>'Copy of PAG_2024_compilat_Final'!P20</f>
        <v xml:space="preserve"> 50.01</v>
      </c>
      <c r="J23" s="37" t="str">
        <f>'Copy of PAG_2024_compilat_Final'!Q20</f>
        <v>Ministerul Dezvoltării Economice și Digitalizării</v>
      </c>
      <c r="K23" s="37" t="str">
        <f>'Copy of PAG_2024_compilat_Final'!R20</f>
        <v>Instituțiile cu funcții de control</v>
      </c>
      <c r="L23" s="37" t="str">
        <f>'Copy of PAG_2024_compilat_Final'!S20</f>
        <v>Secretar de stat, domeniul investiții și dezvoltare industrială, Garaz Viorel</v>
      </c>
      <c r="M23" s="37" t="str">
        <f>'Copy of PAG_2024_compilat_Final'!T20</f>
        <v>Direcția politici de atragere a investițiilor și dezvoltare industrială</v>
      </c>
      <c r="N23" s="37" t="str">
        <f>'Copy of PAG_2024_compilat_Final'!U20</f>
        <v>Legea nr.440/2001 cu privire la zonele economice libere</v>
      </c>
      <c r="O23" s="350" t="str">
        <f>'Copy of PAG_2024_compilat_Final'!V20</f>
        <v>Ana Gribinet, Direcția coordonare politici publice, Tel. 022 250 603</v>
      </c>
    </row>
    <row r="24" spans="1:15" ht="69" customHeight="1">
      <c r="A24" s="349">
        <v>20</v>
      </c>
      <c r="B24" s="36" t="str">
        <f>'Copy of PAG_2024_compilat_Final'!D21</f>
        <v>Aprobarea hotărârii de Guvern cu privire la acordarea titlului de parc industrial</v>
      </c>
      <c r="C24" s="36"/>
      <c r="D24" s="36" t="str">
        <f>'Copy of PAG_2024_compilat_Final'!F21</f>
        <v>Dezvoltarea social-economică a regiunilor țării</v>
      </c>
      <c r="E24" s="36" t="str">
        <f>'Copy of PAG_2024_compilat_Final'!G21</f>
        <v>Hotărâre de Guvern aprobată</v>
      </c>
      <c r="F24" s="351" t="str">
        <f>'Copy of PAG_2024_compilat_Final'!H21</f>
        <v xml:space="preserve"> 03.08.2024</v>
      </c>
      <c r="G24" s="352" t="str">
        <f>'Copy of PAG_2024_compilat_Final'!I21</f>
        <v xml:space="preserve"> 23.10.2024</v>
      </c>
      <c r="H24" s="353">
        <f>'Copy of PAG_2024_compilat_Final'!O21</f>
        <v>20196</v>
      </c>
      <c r="I24" s="354" t="str">
        <f>'Copy of PAG_2024_compilat_Final'!P21</f>
        <v xml:space="preserve"> 50.01</v>
      </c>
      <c r="J24" s="37" t="str">
        <f>'Copy of PAG_2024_compilat_Final'!Q21</f>
        <v>Ministerul Dezvoltării Economice și Digitalizării</v>
      </c>
      <c r="K24" s="37"/>
      <c r="L24" s="37" t="str">
        <f>'Copy of PAG_2024_compilat_Final'!S21</f>
        <v>Secretar de stat, domeniul investiții și dezvoltare industrială, Garaz Viorel</v>
      </c>
      <c r="M24" s="37" t="str">
        <f>'Copy of PAG_2024_compilat_Final'!T21</f>
        <v>Direcția politici de atragere a investițiilor și dezvoltare industrială</v>
      </c>
      <c r="N24" s="37" t="str">
        <f>'Copy of PAG_2024_compilat_Final'!U21</f>
        <v>Legea nr.182/2010 cu privire la parcurile industriale</v>
      </c>
      <c r="O24" s="350" t="str">
        <f>'Copy of PAG_2024_compilat_Final'!V21</f>
        <v>Ana Gribinet, Direcția coordonare politici publice, Tel. 022 250 603</v>
      </c>
    </row>
    <row r="25" spans="1:15" ht="109.5" customHeight="1">
      <c r="A25" s="349">
        <v>21</v>
      </c>
      <c r="B25" s="36" t="str">
        <f>'Copy of PAG_2024_compilat_Final'!D22</f>
        <v>Modificarea Hotărârii de Guvern nr.585/2016 cu privire la Consiliul pentru promovarea proiectelor investiționale de importanță națională</v>
      </c>
      <c r="C25" s="36"/>
      <c r="D25" s="36" t="str">
        <f>'Copy of PAG_2024_compilat_Final'!F22</f>
        <v>Asigurarea aplicabilității și predictibilității mecanismului de examinare a investițiilor de importanță pentru securitatea statului</v>
      </c>
      <c r="E25" s="36" t="str">
        <f>'Copy of PAG_2024_compilat_Final'!G22</f>
        <v>Hotărâre de Guvern aprobată</v>
      </c>
      <c r="F25" s="351" t="str">
        <f>'Copy of PAG_2024_compilat_Final'!H22</f>
        <v xml:space="preserve"> 15.07.2024</v>
      </c>
      <c r="G25" s="352" t="str">
        <f>'Copy of PAG_2024_compilat_Final'!I22</f>
        <v xml:space="preserve"> 16.10.2024</v>
      </c>
      <c r="H25" s="353">
        <f>'Copy of PAG_2024_compilat_Final'!O22</f>
        <v>14841</v>
      </c>
      <c r="I25" s="354" t="str">
        <f>'Copy of PAG_2024_compilat_Final'!P22</f>
        <v xml:space="preserve"> 50.01</v>
      </c>
      <c r="J25" s="37" t="str">
        <f>'Copy of PAG_2024_compilat_Final'!Q22</f>
        <v>Ministerul Dezvoltării Economice și Digitalizării</v>
      </c>
      <c r="K25" s="37"/>
      <c r="L25" s="37" t="str">
        <f>'Copy of PAG_2024_compilat_Final'!S22</f>
        <v>Secretar de stat, domeniul investiții și dezvoltare industrială, Garaz Viorel</v>
      </c>
      <c r="M25" s="37" t="str">
        <f>'Copy of PAG_2024_compilat_Final'!T22</f>
        <v>Direcția politici de atragere a investițiilor și dezvoltare industrială</v>
      </c>
      <c r="N25" s="37" t="str">
        <f>'Copy of PAG_2024_compilat_Final'!U22</f>
        <v xml:space="preserve">Legea nr.174/2021 privind mecanismul de examinare a investițiilor de importanță pentru securitatea statului </v>
      </c>
      <c r="O25" s="350" t="str">
        <f>'Copy of PAG_2024_compilat_Final'!V22</f>
        <v>Ana Gribinet, Direcția coordonare politici publice, Tel. 022 250 603</v>
      </c>
    </row>
    <row r="26" spans="1:15" ht="66.75" customHeight="1">
      <c r="A26" s="349">
        <v>22</v>
      </c>
      <c r="B26" s="36" t="str">
        <f>'Copy of PAG_2024_compilat_Final'!D23</f>
        <v>[UE] Modificarea Legii nr.121/2018 cu privire la concesiunile de lucrări și concesiunile de servicii</v>
      </c>
      <c r="C26" s="36" t="str">
        <f>'Copy of PAG_2024_compilat_Final'!E23</f>
        <v>Directiva 2014/23/UE a Parlamentului European și a Consiliului din 26 februarie 2014 privind atribuirea contractelor de concesiune</v>
      </c>
      <c r="D26" s="36" t="str">
        <f>'Copy of PAG_2024_compilat_Final'!F23</f>
        <v>Armonizarea legislației în domeniul administrarea proprietății publice la acquis-ul  comunitar</v>
      </c>
      <c r="E26" s="36" t="str">
        <f>'Copy of PAG_2024_compilat_Final'!G23</f>
        <v>Proiect de lege aprobat de Guvern și transmis Parlamentului</v>
      </c>
      <c r="F26" s="351" t="str">
        <f>'Copy of PAG_2024_compilat_Final'!H23</f>
        <v xml:space="preserve"> 01.10.2023</v>
      </c>
      <c r="G26" s="352" t="str">
        <f>'Copy of PAG_2024_compilat_Final'!I23</f>
        <v xml:space="preserve"> 24.01.2024</v>
      </c>
      <c r="H26" s="353">
        <f>'Copy of PAG_2024_compilat_Final'!O23</f>
        <v>33966</v>
      </c>
      <c r="I26" s="354" t="str">
        <f>'Copy of PAG_2024_compilat_Final'!P23</f>
        <v xml:space="preserve"> 20.24; 50.01</v>
      </c>
      <c r="J26" s="37" t="str">
        <f>'Copy of PAG_2024_compilat_Final'!Q23</f>
        <v>Ministerul Dezvoltării Economice și Digitalizării</v>
      </c>
      <c r="K26" s="37"/>
      <c r="L26" s="37" t="str">
        <f>'Copy of PAG_2024_compilat_Final'!S23</f>
        <v>Secretar de stat, domeniul proprietate publică, Garaz Viorel</v>
      </c>
      <c r="M26" s="37" t="str">
        <f>'Copy of PAG_2024_compilat_Final'!T23</f>
        <v>Secția politici în administrarea proprietății publice</v>
      </c>
      <c r="N26" s="37" t="str">
        <f>'Copy of PAG_2024_compilat_Final'!U23</f>
        <v>AA, cap. 8. Achizițiile publice, art. 268</v>
      </c>
      <c r="O26" s="350" t="str">
        <f>'Copy of PAG_2024_compilat_Final'!V23</f>
        <v>Ana Gribinet, Direcția coordonare politici publice, Tel. 022 250 603</v>
      </c>
    </row>
    <row r="27" spans="1:15" ht="280.5">
      <c r="A27" s="349">
        <v>23</v>
      </c>
      <c r="B27" s="36" t="str">
        <f>'Copy of PAG_2024_compilat_Final'!D24</f>
        <v>Modificarea Legii nr.121/2007 privind administrarea și deetatizarea proprietății publice</v>
      </c>
      <c r="C27" s="36"/>
      <c r="D27" s="36" t="str">
        <f>'Copy of PAG_2024_compilat_Final'!F24</f>
        <v>Revizuirea și perfecționarea cadrului legal ca rezultat al implementării Hotărârii de Guvern nr.911/2022</v>
      </c>
      <c r="E27" s="36" t="str">
        <f>'Copy of PAG_2024_compilat_Final'!G24</f>
        <v>Proiect de lege aprobat de Guvern și transmis Parlamentului</v>
      </c>
      <c r="F27" s="351" t="str">
        <f>'Copy of PAG_2024_compilat_Final'!H24</f>
        <v xml:space="preserve"> 03.01.2024</v>
      </c>
      <c r="G27" s="352" t="str">
        <f>'Copy of PAG_2024_compilat_Final'!I24</f>
        <v xml:space="preserve"> 29.05.2024</v>
      </c>
      <c r="H27" s="353">
        <f>'Copy of PAG_2024_compilat_Final'!O24</f>
        <v>34272</v>
      </c>
      <c r="I27" s="354" t="str">
        <f>'Copy of PAG_2024_compilat_Final'!P24</f>
        <v xml:space="preserve"> 20.24; 50.01</v>
      </c>
      <c r="J27" s="37" t="str">
        <f>'Copy of PAG_2024_compilat_Final'!Q24</f>
        <v>Ministerul Dezvoltării Economice și Digitalizării</v>
      </c>
      <c r="K27" s="37"/>
      <c r="L27" s="37" t="str">
        <f>'Copy of PAG_2024_compilat_Final'!S24</f>
        <v>Secretar de stat, domeniul proprietate publică, Garaz Viorel</v>
      </c>
      <c r="M27" s="37" t="str">
        <f>'Copy of PAG_2024_compilat_Final'!T24</f>
        <v>Secția politici în administrarea proprietății publice</v>
      </c>
      <c r="N27" s="37" t="str">
        <f>'Copy of PAG_2024_compilat_Final'!U24</f>
        <v xml:space="preserve">SND 5.9 Politici și management în domeniul macroeconomic și de dezvoltare a economiei, alin. 4) și 15); Strategia sectorială HG 911/2022 (O1-2); Recomandările pentru aderare la UE (Recomandarea 4 Dezoligarhizarea, 4.1. Implementarea angajamentului de „dezoligarhizare” prin eliminarea influenței excesive a intereselor private asupra vieții economice, politice și publice) </v>
      </c>
      <c r="O27" s="350" t="str">
        <f>'Copy of PAG_2024_compilat_Final'!V24</f>
        <v>Ana Gribinet, Direcția coordonare politici publice, Tel. 022 250 603</v>
      </c>
    </row>
    <row r="28" spans="1:15" ht="204">
      <c r="A28" s="349">
        <v>24</v>
      </c>
      <c r="B28" s="36" t="str">
        <f>'Copy of PAG_2024_compilat_Final'!D25</f>
        <v>Modificarea unor acte normative pentru punerea în aplicare a Legii nr.121/2007 privind administrarea și deetatizarea proprietății publice</v>
      </c>
      <c r="C28" s="36"/>
      <c r="D28" s="36" t="str">
        <f>'Copy of PAG_2024_compilat_Final'!F25</f>
        <v>Corelarea cu modificările adoptate la Legea nr.121/2007 privind administrarea și deetatizarea
proprietății publice</v>
      </c>
      <c r="E28" s="36" t="str">
        <f>'Copy of PAG_2024_compilat_Final'!G25</f>
        <v>Hotărâre de Guvern aprobată</v>
      </c>
      <c r="F28" s="351" t="str">
        <f>'Copy of PAG_2024_compilat_Final'!H25</f>
        <v xml:space="preserve"> 04.03.2024</v>
      </c>
      <c r="G28" s="352" t="str">
        <f>'Copy of PAG_2024_compilat_Final'!I25</f>
        <v xml:space="preserve"> 17.07.2024</v>
      </c>
      <c r="H28" s="353">
        <f>'Copy of PAG_2024_compilat_Final'!O25</f>
        <v>31212</v>
      </c>
      <c r="I28" s="354" t="str">
        <f>'Copy of PAG_2024_compilat_Final'!P25</f>
        <v xml:space="preserve"> 20.24; 50.01</v>
      </c>
      <c r="J28" s="37" t="str">
        <f>'Copy of PAG_2024_compilat_Final'!Q25</f>
        <v>Ministerul Dezvoltării Economice și Digitalizării</v>
      </c>
      <c r="K28" s="37"/>
      <c r="L28" s="37" t="str">
        <f>'Copy of PAG_2024_compilat_Final'!S25</f>
        <v>Secretar de stat, domeniul proprietate publică, Garaz Viorel</v>
      </c>
      <c r="M28" s="37" t="str">
        <f>'Copy of PAG_2024_compilat_Final'!T25</f>
        <v>Secția politici în administrarea proprietății publice</v>
      </c>
      <c r="N28" s="37" t="str">
        <f>'Copy of PAG_2024_compilat_Final'!U25</f>
        <v>Strategia sectorială HG nr.911/2022 (O1-2); Recomandările  pentru aderare la UE (Recomandarea 4 Dezoligarhizarea, 4.1. Implementarea angajamentului de „dezoligarhizare” prin eliminarea influenței excesive a intereselor private asupra vieții economice, politice și publice</v>
      </c>
      <c r="O28" s="350" t="str">
        <f>'Copy of PAG_2024_compilat_Final'!V25</f>
        <v>Ana Gribinet, Direcția coordonare politici publice, Tel. 022 250 603</v>
      </c>
    </row>
    <row r="29" spans="1:15" ht="189" customHeight="1">
      <c r="A29" s="349">
        <v>25</v>
      </c>
      <c r="B29" s="36" t="str">
        <f>'Copy of PAG_2024_compilat_Final'!D26</f>
        <v>Modificarea Hotărârii de Guvern nr.476/2012 pentru aprobarea Regulamentului privind procedurile standard și condițiile generale de selectare a partenerului privat</v>
      </c>
      <c r="C29" s="36"/>
      <c r="D29" s="36" t="str">
        <f>'Copy of PAG_2024_compilat_Final'!F26</f>
        <v xml:space="preserve">Punerea în aplicare a prevederilor Legii nr.179/2008 cu privire la parteneriatul public-privat și a Legii nr.121/2007 cu privire la concesiunea de lucrări și servicii
</v>
      </c>
      <c r="E29" s="36" t="str">
        <f>'Copy of PAG_2024_compilat_Final'!G26</f>
        <v>Hotărâre de Guvern aprobată</v>
      </c>
      <c r="F29" s="351" t="str">
        <f>'Copy of PAG_2024_compilat_Final'!H26</f>
        <v xml:space="preserve"> 30.04.2024</v>
      </c>
      <c r="G29" s="352" t="str">
        <f>'Copy of PAG_2024_compilat_Final'!I26</f>
        <v xml:space="preserve"> 14.08.2024</v>
      </c>
      <c r="H29" s="353">
        <f>'Copy of PAG_2024_compilat_Final'!O26</f>
        <v>31212</v>
      </c>
      <c r="I29" s="354" t="str">
        <f>'Copy of PAG_2024_compilat_Final'!P26</f>
        <v xml:space="preserve"> 20.24; 50.01; 50.09</v>
      </c>
      <c r="J29" s="37" t="str">
        <f>'Copy of PAG_2024_compilat_Final'!Q26</f>
        <v>Ministerul Dezvoltării Economice și Digitalizării</v>
      </c>
      <c r="K29" s="37" t="str">
        <f>'Copy of PAG_2024_compilat_Final'!R26</f>
        <v>Agenția Proprietății Publice; Ministerul Finanțelor</v>
      </c>
      <c r="L29" s="37" t="str">
        <f>'Copy of PAG_2024_compilat_Final'!S26</f>
        <v>Secretar de stat, domeniul proprietate publică, Garaz Viorel</v>
      </c>
      <c r="M29" s="37" t="str">
        <f>'Copy of PAG_2024_compilat_Final'!T26</f>
        <v>Secția politici în administrarea proprietății publice</v>
      </c>
      <c r="N29" s="37" t="str">
        <f>'Copy of PAG_2024_compilat_Final'!U26</f>
        <v>Legea nr.193/2023 pentru modificarea unor acte normative (parteneriatul public-privat și administrarea proprietății publice (art. VI alin. (2)); PAG, cap. V/Economie și Digitalizare, acțiunea 2.31</v>
      </c>
      <c r="O29" s="350" t="str">
        <f>'Copy of PAG_2024_compilat_Final'!V26</f>
        <v>Ana Gribinet, Direcția coordonare politici publice, Tel. 022 250 603</v>
      </c>
    </row>
    <row r="30" spans="1:15" ht="102">
      <c r="A30" s="349">
        <v>26</v>
      </c>
      <c r="B30" s="36" t="str">
        <f>'Copy of PAG_2024_compilat_Final'!D27</f>
        <v>Aprobarea hotărârii de Guvern privind Programul de dezvoltarea a sectorului TIC și a economiei digitale</v>
      </c>
      <c r="C30" s="36"/>
      <c r="D30" s="36" t="str">
        <f>'Copy of PAG_2024_compilat_Final'!F27</f>
        <v xml:space="preserve">Stabilirea cadrului de politici pe termen scurt cu Planul de acțiuni pentru dezvoltarea industriei IT, infrastructurii de comunicații și  comerțului electronic </v>
      </c>
      <c r="E30" s="36" t="str">
        <f>'Copy of PAG_2024_compilat_Final'!G27</f>
        <v>Document de politici aprobat</v>
      </c>
      <c r="F30" s="351" t="str">
        <f>'Copy of PAG_2024_compilat_Final'!H27</f>
        <v xml:space="preserve"> 22.04.2024</v>
      </c>
      <c r="G30" s="352" t="str">
        <f>'Copy of PAG_2024_compilat_Final'!I27</f>
        <v xml:space="preserve"> 16.10.2024</v>
      </c>
      <c r="H30" s="353" t="str">
        <f>'Copy of PAG_2024_compilat_Final'!O27</f>
        <v>33,66</v>
      </c>
      <c r="I30" s="354" t="str">
        <f>'Copy of PAG_2024_compilat_Final'!P27</f>
        <v xml:space="preserve"> 50.01</v>
      </c>
      <c r="J30" s="37" t="str">
        <f>'Copy of PAG_2024_compilat_Final'!Q27</f>
        <v>Ministerul Dezvoltării Economice și Digitalizării</v>
      </c>
      <c r="K30" s="37" t="str">
        <f>'Copy of PAG_2024_compilat_Final'!R27</f>
        <v>Ministerul Finanțelor; Agenția Guvernare Electronică</v>
      </c>
      <c r="L30" s="37" t="str">
        <f>'Copy of PAG_2024_compilat_Final'!S27</f>
        <v xml:space="preserve">Secretar de stat, domeniul digitalizare, Lupașcu Mihail
</v>
      </c>
      <c r="M30" s="37" t="str">
        <f>'Copy of PAG_2024_compilat_Final'!T27</f>
        <v>Direcția politici în domeniul tehnologiei informației și digitalizării</v>
      </c>
      <c r="N30" s="37" t="str">
        <f>'Copy of PAG_2024_compilat_Final'!U27</f>
        <v xml:space="preserve">Strategia de transformare digitală a Republicii Moldova pentru anii 2023-2030
</v>
      </c>
      <c r="O30" s="350" t="str">
        <f>'Copy of PAG_2024_compilat_Final'!V27</f>
        <v>Ana Gribinet, Direcția coordonare politici publice, Tel. 022 250 603</v>
      </c>
    </row>
    <row r="31" spans="1:15" ht="102">
      <c r="A31" s="349">
        <v>27</v>
      </c>
      <c r="B31" s="36" t="str">
        <f>'Copy of PAG_2024_compilat_Final'!D28</f>
        <v>Aprobarea hotărârii de Guvern privind Programul de e-transformare a sectorului public</v>
      </c>
      <c r="C31" s="36"/>
      <c r="D31" s="36" t="str">
        <f>'Copy of PAG_2024_compilat_Final'!F28</f>
        <v>Stabilirea cadrului de politici pe termen scurt cu Planul de acțiuni pentru reducerea decalajului digital în societate, creșterea alfabetizării digitale și utilizării tehnologiilor digitale</v>
      </c>
      <c r="E31" s="36" t="str">
        <f>'Copy of PAG_2024_compilat_Final'!G28</f>
        <v>Document de politici aprobat</v>
      </c>
      <c r="F31" s="351" t="str">
        <f>'Copy of PAG_2024_compilat_Final'!H28</f>
        <v xml:space="preserve"> 08.04.2024</v>
      </c>
      <c r="G31" s="352" t="str">
        <f>'Copy of PAG_2024_compilat_Final'!I28</f>
        <v xml:space="preserve"> 27.12.2024</v>
      </c>
      <c r="H31" s="353" t="str">
        <f>'Copy of PAG_2024_compilat_Final'!O28</f>
        <v>30,6</v>
      </c>
      <c r="I31" s="354" t="str">
        <f>'Copy of PAG_2024_compilat_Final'!P28</f>
        <v xml:space="preserve"> 50.01</v>
      </c>
      <c r="J31" s="37" t="str">
        <f>'Copy of PAG_2024_compilat_Final'!Q28</f>
        <v>Ministerul Dezvoltării Economice și Digitalizării</v>
      </c>
      <c r="K31" s="37" t="str">
        <f>'Copy of PAG_2024_compilat_Final'!R28</f>
        <v>Agenția Guvernare Electronică</v>
      </c>
      <c r="L31" s="37" t="str">
        <f>'Copy of PAG_2024_compilat_Final'!S28</f>
        <v xml:space="preserve">Secretar de stat, domeniul digitalizare, Lupașcu Mihail
</v>
      </c>
      <c r="M31" s="37" t="str">
        <f>'Copy of PAG_2024_compilat_Final'!T28</f>
        <v>Direcția politici în domeniul tehnologiei informației și digitalizării</v>
      </c>
      <c r="N31" s="37" t="str">
        <f>'Copy of PAG_2024_compilat_Final'!U28</f>
        <v xml:space="preserve">Strategia de transformare digitală a Republicii Moldova pentru anii 2023-2030
</v>
      </c>
      <c r="O31" s="350" t="str">
        <f>'Copy of PAG_2024_compilat_Final'!V28</f>
        <v>Ana Gribinet, Direcția coordonare politici publice, Tel. 022 250 603</v>
      </c>
    </row>
    <row r="32" spans="1:15" ht="102">
      <c r="A32" s="349">
        <v>28</v>
      </c>
      <c r="B32" s="36" t="str">
        <f>'Copy of PAG_2024_compilat_Final'!D29</f>
        <v>Aprobarea hotărârii de Guvern privind Programul de dezvoltare a societății digitale</v>
      </c>
      <c r="C32" s="36"/>
      <c r="D32" s="36" t="str">
        <f>'Copy of PAG_2024_compilat_Final'!F29</f>
        <v>Stabilirea cadrului de politici pe termen scurt cu Planul de acțiuni pentru reducerea decalajului digital în societate, creșterea alfabetizării digitale și utilizării tehnologiilor digitale</v>
      </c>
      <c r="E32" s="36" t="str">
        <f>'Copy of PAG_2024_compilat_Final'!G29</f>
        <v>Document de politici aprobat</v>
      </c>
      <c r="F32" s="351" t="str">
        <f>'Copy of PAG_2024_compilat_Final'!H29</f>
        <v xml:space="preserve"> 18.03.2024</v>
      </c>
      <c r="G32" s="352" t="str">
        <f>'Copy of PAG_2024_compilat_Final'!I29</f>
        <v xml:space="preserve"> 16.10.2024</v>
      </c>
      <c r="H32" s="353" t="str">
        <f>'Copy of PAG_2024_compilat_Final'!O29</f>
        <v>30,6</v>
      </c>
      <c r="I32" s="354" t="str">
        <f>'Copy of PAG_2024_compilat_Final'!P29</f>
        <v xml:space="preserve"> 50.01</v>
      </c>
      <c r="J32" s="37" t="str">
        <f>'Copy of PAG_2024_compilat_Final'!Q29</f>
        <v>Ministerul Dezvoltării Economice și Digitalizării</v>
      </c>
      <c r="K32" s="37" t="str">
        <f>'Copy of PAG_2024_compilat_Final'!R29</f>
        <v>Agenția Guvernare Electronică</v>
      </c>
      <c r="L32" s="37" t="str">
        <f>'Copy of PAG_2024_compilat_Final'!S29</f>
        <v xml:space="preserve">Secretar de stat, domeniul digitalizare, Lupașcu Mihail
</v>
      </c>
      <c r="M32" s="37" t="str">
        <f>'Copy of PAG_2024_compilat_Final'!T29</f>
        <v>Direcția politici în domeniul tehnologiei informației și digitalizării</v>
      </c>
      <c r="N32" s="37" t="str">
        <f>'Copy of PAG_2024_compilat_Final'!U29</f>
        <v xml:space="preserve">Strategia de transformare digitală a Republicii Moldova pentru anii 2023-2030
</v>
      </c>
      <c r="O32" s="350" t="str">
        <f>'Copy of PAG_2024_compilat_Final'!V29</f>
        <v>Ana Gribinet, Direcția coordonare politici publice, Tel. 022 250 603</v>
      </c>
    </row>
    <row r="33" spans="1:15" ht="102">
      <c r="A33" s="349">
        <v>29</v>
      </c>
      <c r="B33" s="36" t="str">
        <f>'Copy of PAG_2024_compilat_Final'!D30</f>
        <v>Modificarea Legii nr.77/2016 cu privire la parcurile pentru tehnologia informației</v>
      </c>
      <c r="C33" s="36"/>
      <c r="D33" s="36" t="str">
        <f>'Copy of PAG_2024_compilat_Final'!F30</f>
        <v xml:space="preserve">Extinderea până în anul 2035 a  garanției de stat privind impozit unic; Extinderea genurilor de activitate eligibile a fi desfășurate în parc; Instituirea Consiliului parcului </v>
      </c>
      <c r="E33" s="36" t="str">
        <f>'Copy of PAG_2024_compilat_Final'!G30</f>
        <v>Proiect de lege aprobat de Guvern și transmis Parlamentului</v>
      </c>
      <c r="F33" s="351" t="str">
        <f>'Copy of PAG_2024_compilat_Final'!H30</f>
        <v xml:space="preserve"> 01.09.2023</v>
      </c>
      <c r="G33" s="352" t="str">
        <f>'Copy of PAG_2024_compilat_Final'!I30</f>
        <v xml:space="preserve"> 03.01.2024</v>
      </c>
      <c r="H33" s="353" t="str">
        <f>'Copy of PAG_2024_compilat_Final'!O30</f>
        <v>22,95</v>
      </c>
      <c r="I33" s="354" t="str">
        <f>'Copy of PAG_2024_compilat_Final'!P30</f>
        <v xml:space="preserve"> 50.01</v>
      </c>
      <c r="J33" s="37" t="str">
        <f>'Copy of PAG_2024_compilat_Final'!Q30</f>
        <v>Ministerul Dezvoltării Economice și Digitalizării</v>
      </c>
      <c r="K33" s="37" t="str">
        <f>'Copy of PAG_2024_compilat_Final'!R30</f>
        <v>Ministerul Finanțelor</v>
      </c>
      <c r="L33" s="37" t="str">
        <f>'Copy of PAG_2024_compilat_Final'!S30</f>
        <v xml:space="preserve">Secretar de stat, domeniul digitalizare, Lupașcu Mihail
</v>
      </c>
      <c r="M33" s="37" t="str">
        <f>'Copy of PAG_2024_compilat_Final'!T30</f>
        <v>Direcția politici în domeniul tehnologiei informației și digitalizării</v>
      </c>
      <c r="N33" s="37"/>
      <c r="O33" s="350" t="str">
        <f>'Copy of PAG_2024_compilat_Final'!V30</f>
        <v>Ana Gribinet, Direcția coordonare politici publice, Tel. 022 250 603</v>
      </c>
    </row>
    <row r="34" spans="1:15" ht="77.25" customHeight="1">
      <c r="A34" s="349">
        <v>30</v>
      </c>
      <c r="B34" s="36" t="str">
        <f>'Copy of PAG_2024_compilat_Final'!D31</f>
        <v>Modificarea cadrului normativ secundar aferent Legii nr.77/2016 cu privire la parcurile pentru tehnologia informației</v>
      </c>
      <c r="C34" s="36"/>
      <c r="D34" s="36" t="str">
        <f>'Copy of PAG_2024_compilat_Final'!F31</f>
        <v>Ajustarea Hotărârii de Guvern nr.1144/2017și nr.1143/2017</v>
      </c>
      <c r="E34" s="36" t="str">
        <f>'Copy of PAG_2024_compilat_Final'!G31</f>
        <v>Hotărâre de Guvern aprobată</v>
      </c>
      <c r="F34" s="351" t="str">
        <f>'Copy of PAG_2024_compilat_Final'!H31</f>
        <v xml:space="preserve"> 01.11.2023</v>
      </c>
      <c r="G34" s="352" t="str">
        <f>'Copy of PAG_2024_compilat_Final'!I31</f>
        <v xml:space="preserve"> 24.04.2024</v>
      </c>
      <c r="H34" s="353" t="str">
        <f>'Copy of PAG_2024_compilat_Final'!O31</f>
        <v>18,36</v>
      </c>
      <c r="I34" s="354" t="str">
        <f>'Copy of PAG_2024_compilat_Final'!P31</f>
        <v xml:space="preserve"> 50.01</v>
      </c>
      <c r="J34" s="37" t="str">
        <f>'Copy of PAG_2024_compilat_Final'!Q31</f>
        <v>Ministerul Dezvoltării Economice și Digitalizării</v>
      </c>
      <c r="K34" s="37"/>
      <c r="L34" s="37" t="str">
        <f>'Copy of PAG_2024_compilat_Final'!S31</f>
        <v xml:space="preserve">Secretar de stat, domeniul digitalizare, Lupașcu Mihail
</v>
      </c>
      <c r="M34" s="37" t="str">
        <f>'Copy of PAG_2024_compilat_Final'!T31</f>
        <v>Direcția politici în domeniul tehnologiei informației și digitalizării</v>
      </c>
      <c r="N34" s="37"/>
      <c r="O34" s="350" t="str">
        <f>'Copy of PAG_2024_compilat_Final'!V31</f>
        <v>Ana Gribinet, Direcția coordonare politici publice, Tel. 022 250 603</v>
      </c>
    </row>
    <row r="35" spans="1:15" ht="127.5">
      <c r="A35" s="349">
        <v>31</v>
      </c>
      <c r="B35" s="36" t="str">
        <f>'Copy of PAG_2024_compilat_Final'!D32</f>
        <v>Aprobarea proiectului de Lege cu privire la ratificarea Acordului dintre Republica Moldova și Uniunea Europeană privind participarea Republicii Moldova la Programul Europa Digitală pentru perioada 2021-2027</v>
      </c>
      <c r="C35" s="36"/>
      <c r="D35" s="36" t="str">
        <f>'Copy of PAG_2024_compilat_Final'!F32</f>
        <v>Asocierea Republicii Moldova la Programul Europa Digitală pentru perioada 2021-2027</v>
      </c>
      <c r="E35" s="36" t="str">
        <f>'Copy of PAG_2024_compilat_Final'!G32</f>
        <v>Proiect de lege aprobat de Guvern și transmis Parlamentului</v>
      </c>
      <c r="F35" s="351" t="str">
        <f>'Copy of PAG_2024_compilat_Final'!H32</f>
        <v xml:space="preserve"> 03.01.2024</v>
      </c>
      <c r="G35" s="352" t="str">
        <f>'Copy of PAG_2024_compilat_Final'!I32</f>
        <v xml:space="preserve"> 12.06.2024</v>
      </c>
      <c r="H35" s="353" t="str">
        <f>'Copy of PAG_2024_compilat_Final'!O32</f>
        <v>18,36</v>
      </c>
      <c r="I35" s="354" t="str">
        <f>'Copy of PAG_2024_compilat_Final'!P32</f>
        <v xml:space="preserve"> 50.01</v>
      </c>
      <c r="J35" s="37" t="str">
        <f>'Copy of PAG_2024_compilat_Final'!Q32</f>
        <v>Ministerul Dezvoltării Economice și Digitalizării</v>
      </c>
      <c r="K35" s="37" t="str">
        <f>'Copy of PAG_2024_compilat_Final'!R32</f>
        <v xml:space="preserve">Ministerul Finanțelor
Ministerul Afacerilor Externe și Integrării Europene
Ministerul Justiției
Agenția Guvernare Electronică
</v>
      </c>
      <c r="L35" s="37" t="str">
        <f>'Copy of PAG_2024_compilat_Final'!S32</f>
        <v xml:space="preserve">Secretar de stat, domeniul digitalizare, Lupașcu Mihail
</v>
      </c>
      <c r="M35" s="37" t="str">
        <f>'Copy of PAG_2024_compilat_Final'!T32</f>
        <v>Direcția politici în domeniul tehnologiei informației și digitalizării</v>
      </c>
      <c r="N35" s="37" t="str">
        <f>'Copy of PAG_2024_compilat_Final'!U32</f>
        <v xml:space="preserve">Strategia de transformare digitală a Republicii Moldova pentru anii 2023-2030
</v>
      </c>
      <c r="O35" s="350" t="str">
        <f>'Copy of PAG_2024_compilat_Final'!V32</f>
        <v>Ana Gribinet, Direcția coordonare politici publice, Tel. 022 250 603</v>
      </c>
    </row>
    <row r="36" spans="1:15" ht="124.5" customHeight="1">
      <c r="A36" s="349">
        <v>32</v>
      </c>
      <c r="B36" s="36" t="str">
        <f>'Copy of PAG_2024_compilat_Final'!D33</f>
        <v>[UE] Aprobarea proiectului de Lege pentru transpunerea Regulamentului (UE) 2019/1150 al Parlamentului European și al Consiliului din 20 iunie 2019 privind promovarea echități și a transparenței pentru întreprinderile utilizatoare de servicii de intermediere online</v>
      </c>
      <c r="C36" s="36" t="str">
        <f>'Copy of PAG_2024_compilat_Final'!E33</f>
        <v xml:space="preserve">Regulamentul (UE) 2019/1150 al Parlamentului European și al Consiliului din 20 iunie 2019 privind promovarea echități și a transparenței pentru întreprinderile utilizatoare de servicii de intermediere online;
PNA 2024-2027
Cap. X Societatea informațională și mass-media Regulamentul (UE) 2019/1150 al Parlamentului European și al Consiliului din 20 iunie 2019 privind promovarea echități și a transparenței pentru întreprinderile utilizatoare de servicii de intermediere online;
PNA 2024-2027
Cap. X Societatea informațională și mass-media  
</v>
      </c>
      <c r="D36" s="36" t="str">
        <f>'Copy of PAG_2024_compilat_Final'!F33</f>
        <v>Alinierea cadrului juridic național la acquis-ul UE</v>
      </c>
      <c r="E36" s="36" t="str">
        <f>'Copy of PAG_2024_compilat_Final'!G33</f>
        <v>Proiect de lege aprobat de Guvern și transmis Parlamentului</v>
      </c>
      <c r="F36" s="351" t="str">
        <f>'Copy of PAG_2024_compilat_Final'!H33</f>
        <v xml:space="preserve"> 01.04.2024</v>
      </c>
      <c r="G36" s="352" t="str">
        <f>'Copy of PAG_2024_compilat_Final'!I33</f>
        <v xml:space="preserve"> 16.10.2024</v>
      </c>
      <c r="H36" s="353" t="str">
        <f>'Copy of PAG_2024_compilat_Final'!O33</f>
        <v>22,95</v>
      </c>
      <c r="I36" s="354" t="str">
        <f>'Copy of PAG_2024_compilat_Final'!P33</f>
        <v xml:space="preserve"> 50.01</v>
      </c>
      <c r="J36" s="37" t="str">
        <f>'Copy of PAG_2024_compilat_Final'!Q33</f>
        <v>Ministerul Dezvoltării Economice și Digitalizării</v>
      </c>
      <c r="K36" s="37"/>
      <c r="L36" s="37" t="str">
        <f>'Copy of PAG_2024_compilat_Final'!S33</f>
        <v xml:space="preserve">Secretar de stat, domeniul digitalizare, Lupașcu Mihail
</v>
      </c>
      <c r="M36" s="37" t="str">
        <f>'Copy of PAG_2024_compilat_Final'!T33</f>
        <v>Direcția politici în domeniul tehnologiei informației și digitalizării</v>
      </c>
      <c r="N36" s="37" t="str">
        <f>'Copy of PAG_2024_compilat_Final'!U33</f>
        <v xml:space="preserve">PNA cap. X 
Societatea informațională și mass-media  
</v>
      </c>
      <c r="O36" s="350" t="str">
        <f>'Copy of PAG_2024_compilat_Final'!V33</f>
        <v>Ana Gribinet, Direcția coordonare politici publice, Tel. 022 250 603</v>
      </c>
    </row>
    <row r="37" spans="1:15" ht="102">
      <c r="A37" s="349">
        <v>33</v>
      </c>
      <c r="B37" s="36" t="str">
        <f>'Copy of PAG_2024_compilat_Final'!D34</f>
        <v>Aprobarea hotărârii de Guvern privind desemnarea Autorității competente la nivel național în domeniul securității cibernetice și stabilirea modului de organizare și funcționare a acesteia</v>
      </c>
      <c r="C37" s="36"/>
      <c r="D37" s="36" t="str">
        <f>'Copy of PAG_2024_compilat_Final'!F34</f>
        <v>Crearea autorității competente la nivel național în domeniul securității cibernetice și reglementarea modului de organizare și funcționare a acesteia</v>
      </c>
      <c r="E37" s="36" t="str">
        <f>'Copy of PAG_2024_compilat_Final'!G34</f>
        <v>Hotărâre de Guvern aprobată</v>
      </c>
      <c r="F37" s="351" t="str">
        <f>'Copy of PAG_2024_compilat_Final'!H34</f>
        <v xml:space="preserve"> 15.09.2023</v>
      </c>
      <c r="G37" s="352" t="str">
        <f>'Copy of PAG_2024_compilat_Final'!I34</f>
        <v xml:space="preserve"> 03.01.2024</v>
      </c>
      <c r="H37" s="353" t="str">
        <f>'Copy of PAG_2024_compilat_Final'!O34</f>
        <v>27,54</v>
      </c>
      <c r="I37" s="354" t="str">
        <f>'Copy of PAG_2024_compilat_Final'!P34</f>
        <v xml:space="preserve"> 50.01</v>
      </c>
      <c r="J37" s="37" t="str">
        <f>'Copy of PAG_2024_compilat_Final'!Q34</f>
        <v>Ministerul Dezvoltării Economice și Digitalizării</v>
      </c>
      <c r="K37" s="37"/>
      <c r="L37" s="37" t="str">
        <f>'Copy of PAG_2024_compilat_Final'!S34</f>
        <v xml:space="preserve">Secretar de stat, domeniul digitalizare, Lupașcu Mihail
</v>
      </c>
      <c r="M37" s="37" t="str">
        <f>'Copy of PAG_2024_compilat_Final'!T34</f>
        <v>Direcția politici în domeniul tehnologiei informației și digitalizării</v>
      </c>
      <c r="N37" s="37" t="str">
        <f>'Copy of PAG_2024_compilat_Final'!U34</f>
        <v xml:space="preserve">PNA Subcap. III. Libertate, securitate și justiție, Securitatea cibernetică:
</v>
      </c>
      <c r="O37" s="350" t="str">
        <f>'Copy of PAG_2024_compilat_Final'!V34</f>
        <v>Ana Gribinet, Direcția coordonare politici publice, Tel. 022 250 603</v>
      </c>
    </row>
    <row r="38" spans="1:15" ht="82.5" customHeight="1">
      <c r="A38" s="349">
        <v>34</v>
      </c>
      <c r="B38" s="36" t="str">
        <f>'Copy of PAG_2024_compilat_Final'!D35</f>
        <v>Modificarea legilor sectoriale în vederea armonizării la prevederile Legii nr.48/2023 cu privire la securitatea cibernetică</v>
      </c>
      <c r="C38" s="36"/>
      <c r="D38" s="36" t="str">
        <f>'Copy of PAG_2024_compilat_Final'!F35</f>
        <v>Ajustarea cadrului normativ în vigoare la prevederile Legii nr.48/2023</v>
      </c>
      <c r="E38" s="36" t="str">
        <f>'Copy of PAG_2024_compilat_Final'!G35</f>
        <v>Proiect de lege aprobat de Guvern și transmis Parlamentului</v>
      </c>
      <c r="F38" s="351" t="str">
        <f>'Copy of PAG_2024_compilat_Final'!H35</f>
        <v xml:space="preserve"> 22.09.2023</v>
      </c>
      <c r="G38" s="352" t="str">
        <f>'Copy of PAG_2024_compilat_Final'!I35</f>
        <v xml:space="preserve"> 03.01.2024</v>
      </c>
      <c r="H38" s="353" t="str">
        <f>'Copy of PAG_2024_compilat_Final'!O35</f>
        <v>22,95</v>
      </c>
      <c r="I38" s="354" t="str">
        <f>'Copy of PAG_2024_compilat_Final'!P35</f>
        <v xml:space="preserve"> 50.01</v>
      </c>
      <c r="J38" s="37" t="str">
        <f>'Copy of PAG_2024_compilat_Final'!Q35</f>
        <v>Ministerul Dezvoltării Economice și Digitalizării</v>
      </c>
      <c r="K38" s="37"/>
      <c r="L38" s="37" t="str">
        <f>'Copy of PAG_2024_compilat_Final'!S35</f>
        <v xml:space="preserve">Secretar de stat, domeniul digitalizare, Lupașcu Mihail
</v>
      </c>
      <c r="M38" s="37" t="str">
        <f>'Copy of PAG_2024_compilat_Final'!T35</f>
        <v>Direcția politici în domeniul tehnologiei informației și digitalizării</v>
      </c>
      <c r="N38" s="37" t="str">
        <f>'Copy of PAG_2024_compilat_Final'!U35</f>
        <v xml:space="preserve">PNA Subcap. III. Libertate, securitate și justiție, Securitatea cibernetică:
</v>
      </c>
      <c r="O38" s="350" t="str">
        <f>'Copy of PAG_2024_compilat_Final'!V35</f>
        <v>Ana Gribinet, Direcția coordonare politici publice, Tel. 022 250 603</v>
      </c>
    </row>
    <row r="39" spans="1:15" ht="82.5" customHeight="1">
      <c r="A39" s="349">
        <v>35</v>
      </c>
      <c r="B39" s="36" t="str">
        <f>'Copy of PAG_2024_compilat_Final'!D36</f>
        <v>Aprobarea hotărârii de Guvern privind lista sectoarelor și a tipurilor de furnizori de servicii</v>
      </c>
      <c r="C39" s="36"/>
      <c r="D39" s="36" t="str">
        <f>'Copy of PAG_2024_compilat_Final'!F36</f>
        <v>Determinarea sectoarelor și furnizorilor de servicii care vor cădea sub incidența prevederilor Legii nr.48/2023</v>
      </c>
      <c r="E39" s="36" t="str">
        <f>'Copy of PAG_2024_compilat_Final'!G36</f>
        <v>Hotărâre de Guvern aprobată</v>
      </c>
      <c r="F39" s="351" t="str">
        <f>'Copy of PAG_2024_compilat_Final'!H36</f>
        <v xml:space="preserve"> 01.04.2023</v>
      </c>
      <c r="G39" s="352" t="str">
        <f>'Copy of PAG_2024_compilat_Final'!I36</f>
        <v xml:space="preserve"> 03.01.2024</v>
      </c>
      <c r="H39" s="353" t="str">
        <f>'Copy of PAG_2024_compilat_Final'!O36</f>
        <v>22,95</v>
      </c>
      <c r="I39" s="354" t="str">
        <f>'Copy of PAG_2024_compilat_Final'!P36</f>
        <v xml:space="preserve"> 50.01</v>
      </c>
      <c r="J39" s="37" t="str">
        <f>'Copy of PAG_2024_compilat_Final'!Q36</f>
        <v>Ministerul Dezvoltării Economice și Digitalizării</v>
      </c>
      <c r="K39" s="37"/>
      <c r="L39" s="37" t="str">
        <f>'Copy of PAG_2024_compilat_Final'!S36</f>
        <v xml:space="preserve">Secretar de stat, domeniul digitalizare, Lupașcu Mihail
</v>
      </c>
      <c r="M39" s="37" t="str">
        <f>'Copy of PAG_2024_compilat_Final'!T36</f>
        <v>Direcția politici în domeniul tehnologiei informației și digitalizării</v>
      </c>
      <c r="N39" s="37" t="str">
        <f>'Copy of PAG_2024_compilat_Final'!U36</f>
        <v xml:space="preserve">PNA Subcap. III. Libertate, securitate și justiție, Securitatea cibernetică:
</v>
      </c>
      <c r="O39" s="350" t="str">
        <f>'Copy of PAG_2024_compilat_Final'!V36</f>
        <v>Ana Gribinet, Direcția coordonare politici publice, Tel. 022 250 603</v>
      </c>
    </row>
    <row r="40" spans="1:15" ht="77.25" customHeight="1">
      <c r="A40" s="349">
        <v>36</v>
      </c>
      <c r="B40" s="36" t="str">
        <f>'Copy of PAG_2024_compilat_Final'!D37</f>
        <v>Aprobarea hotărârii de Guvern privind Metodologia de identificare a furnizorilor de servicii</v>
      </c>
      <c r="C40" s="36"/>
      <c r="D40" s="36" t="str">
        <f>'Copy of PAG_2024_compilat_Final'!F37</f>
        <v>Stabilirea criteriilor de identificare a furnizorilor de servicii care vor cădea sub incidența prevederilor Legii nr.48/2023</v>
      </c>
      <c r="E40" s="36" t="str">
        <f>'Copy of PAG_2024_compilat_Final'!G37</f>
        <v>Hotărâre de Guvern aprobată</v>
      </c>
      <c r="F40" s="351" t="str">
        <f>'Copy of PAG_2024_compilat_Final'!H37</f>
        <v xml:space="preserve"> 01.04.2023</v>
      </c>
      <c r="G40" s="352" t="str">
        <f>'Copy of PAG_2024_compilat_Final'!I37</f>
        <v xml:space="preserve"> 03.01.2024</v>
      </c>
      <c r="H40" s="353" t="str">
        <f>'Copy of PAG_2024_compilat_Final'!O37</f>
        <v>22,95</v>
      </c>
      <c r="I40" s="354" t="str">
        <f>'Copy of PAG_2024_compilat_Final'!P37</f>
        <v xml:space="preserve"> 50.01</v>
      </c>
      <c r="J40" s="37" t="str">
        <f>'Copy of PAG_2024_compilat_Final'!Q37</f>
        <v>Ministerul Dezvoltării Economice și Digitalizării</v>
      </c>
      <c r="K40" s="37"/>
      <c r="L40" s="37" t="str">
        <f>'Copy of PAG_2024_compilat_Final'!S37</f>
        <v xml:space="preserve">Secretar de stat, domeniul digitalizare, Lupașcu Mihail
</v>
      </c>
      <c r="M40" s="37" t="str">
        <f>'Copy of PAG_2024_compilat_Final'!T37</f>
        <v>Direcția politici în domeniul tehnologiei informației și digitalizării</v>
      </c>
      <c r="N40" s="37" t="str">
        <f>'Copy of PAG_2024_compilat_Final'!U37</f>
        <v xml:space="preserve">PNA Subcap. III. Libertate, securitate și justiție, Securitatea cibernetică:
</v>
      </c>
      <c r="O40" s="350" t="str">
        <f>'Copy of PAG_2024_compilat_Final'!V37</f>
        <v>Ana Gribinet, Direcția coordonare politici publice, Tel. 022 250 603</v>
      </c>
    </row>
    <row r="41" spans="1:15" ht="93.75" customHeight="1">
      <c r="A41" s="349">
        <v>37</v>
      </c>
      <c r="B41" s="36" t="str">
        <f>'Copy of PAG_2024_compilat_Final'!D38</f>
        <v>Aprobarea hotărârii de Guvern privind stabilirea procedurii de identificare și verificare la distanță a identității unei persoane (Electronic know your customer) Ekyc</v>
      </c>
      <c r="C41" s="36"/>
      <c r="D41" s="36" t="str">
        <f>'Copy of PAG_2024_compilat_Final'!F38</f>
        <v>Facilitarea comerțului electronic și verificarea identității electronice</v>
      </c>
      <c r="E41" s="36" t="str">
        <f>'Copy of PAG_2024_compilat_Final'!G38</f>
        <v>Hotărâre de Guvern aprobată</v>
      </c>
      <c r="F41" s="351" t="str">
        <f>'Copy of PAG_2024_compilat_Final'!H38</f>
        <v xml:space="preserve"> 02.10.2023</v>
      </c>
      <c r="G41" s="352" t="str">
        <f>'Copy of PAG_2024_compilat_Final'!I38</f>
        <v xml:space="preserve"> 14.02.2024</v>
      </c>
      <c r="H41" s="353" t="str">
        <f>'Copy of PAG_2024_compilat_Final'!O38</f>
        <v>18,36</v>
      </c>
      <c r="I41" s="354" t="str">
        <f>'Copy of PAG_2024_compilat_Final'!P38</f>
        <v xml:space="preserve"> 20.24; 03.03</v>
      </c>
      <c r="J41" s="37" t="str">
        <f>'Copy of PAG_2024_compilat_Final'!Q38</f>
        <v>Ministerul Dezvoltării Economice și Digitalizării</v>
      </c>
      <c r="K41" s="37" t="str">
        <f>'Copy of PAG_2024_compilat_Final'!R38</f>
        <v>Agenția Guvernare Electronică</v>
      </c>
      <c r="L41" s="37" t="str">
        <f>'Copy of PAG_2024_compilat_Final'!S38</f>
        <v xml:space="preserve">Secretar de stat, domeniul digitalizare, Lupașcu Mihail
</v>
      </c>
      <c r="M41" s="37">
        <f>'Copy of PAG_2024_compilat_Final'!T38</f>
        <v>0</v>
      </c>
      <c r="N41" s="37" t="str">
        <f>'Copy of PAG_2024_compilat_Final'!U38</f>
        <v>PAG. cap V/Economie și digitalizare, alin.7</v>
      </c>
      <c r="O41" s="350" t="str">
        <f>'Copy of PAG_2024_compilat_Final'!V38</f>
        <v>Ana Gribinet, Direcția coordonare politici publice, Tel. 022 250 603</v>
      </c>
    </row>
    <row r="42" spans="1:15" ht="117.75" customHeight="1">
      <c r="A42" s="349">
        <v>38</v>
      </c>
      <c r="B42" s="36" t="str">
        <f>'Copy of PAG_2024_compilat_Final'!D39</f>
        <v>[UE] Aprobarea proiectului de lege privind Codul comunicațiilor electronice</v>
      </c>
      <c r="C42" s="36" t="str">
        <f>'Copy of PAG_2024_compilat_Final'!E39</f>
        <v>1. Directiva (UE) 2018/1972 a Parlamentului European și a Consiliului din 11 decembrie 2018 de instituire a Codului european al comunicațiilor electronice;
2. Regulamentul de punere în aplicare (UE) 2019/2243 al Comisiei din 17 decembrie 2019 de stabilire a modelului fișei de sinteză a contractului care trebuie utilizat de furnizorii de servicii de comunicații electronice destinate publicului în temeiul Directivei (UE) 2018/1972 a Parlamentului European și a Consiliului</v>
      </c>
      <c r="D42" s="36" t="str">
        <f>'Copy of PAG_2024_compilat_Final'!F39</f>
        <v>Armonizarea legislației in domeniu la acquis-ul  comunitar în domeniul comunicațiilor electronice, inclusiv în contextul implementării soluții pe termen lung pentru „rome like at home”</v>
      </c>
      <c r="E42" s="36" t="str">
        <f>'Copy of PAG_2024_compilat_Final'!G39</f>
        <v>Proiect de lege aprobat de Guvern și transmis Parlamentului</v>
      </c>
      <c r="F42" s="351" t="str">
        <f>'Copy of PAG_2024_compilat_Final'!H39</f>
        <v xml:space="preserve"> 20.03.2024</v>
      </c>
      <c r="G42" s="352" t="str">
        <f>'Copy of PAG_2024_compilat_Final'!I39</f>
        <v xml:space="preserve"> 19.06.2024</v>
      </c>
      <c r="H42" s="353">
        <f>'Copy of PAG_2024_compilat_Final'!O39</f>
        <v>20043</v>
      </c>
      <c r="I42" s="354" t="str">
        <f>'Copy of PAG_2024_compilat_Final'!P39</f>
        <v xml:space="preserve"> 50.01</v>
      </c>
      <c r="J42" s="37" t="str">
        <f>'Copy of PAG_2024_compilat_Final'!Q39</f>
        <v>Ministerul Dezvoltării Economice și Digitalizării</v>
      </c>
      <c r="K42" s="37"/>
      <c r="L42" s="37" t="str">
        <f>'Copy of PAG_2024_compilat_Final'!S39</f>
        <v xml:space="preserve">Secretar de stat, domeniul digitalizare, Lupașcu Mihail
</v>
      </c>
      <c r="M42" s="37" t="str">
        <f>'Copy of PAG_2024_compilat_Final'!T39</f>
        <v>Direcția Politici în domeniul comunicațiilor Electronice și Poștale</v>
      </c>
      <c r="N42" s="37" t="str">
        <f>'Copy of PAG_2024_compilat_Final'!U39</f>
        <v>AA</v>
      </c>
      <c r="O42" s="350" t="str">
        <f>'Copy of PAG_2024_compilat_Final'!V39</f>
        <v>Ana Gribinet, Direcția coordonare politici publice, Tel. 022 250 603</v>
      </c>
    </row>
    <row r="43" spans="1:15" ht="153">
      <c r="A43" s="349">
        <v>39</v>
      </c>
      <c r="B43" s="36" t="str">
        <f>'Copy of PAG_2024_compilat_Final'!D40</f>
        <v>[UE] Aprobarea proiectului de lege privind reglementarea tarifelor de roaming cu statele membre ale UE</v>
      </c>
      <c r="C43" s="36" t="str">
        <f>'Copy of PAG_2024_compilat_Final'!E40</f>
        <v>1. Regulamentul (UE) 2022/612 al Parlamentului European și al Consiliului din 6 aprilie 2022 privind roamingul în rețelele publice de comunicații mobile în interiorul Uniunii;
2. Regulamentul Delegat (UE) 2021/654 al Comisiei din 18 decembrie 2020 de completare a Directivei (UE) 2018/1972 a Parlamentului European și a Consiliului prin stabilirea unui tarif maxim unic la nivelul Uniunii de terminare a apelurilor de voce în rețelele mobile și a unui tarif maxim unic la nivelul Uniunii de terminare a apelurilor de voce în rețelele fixe;
3. Regulamentul de punere în aplicare (UE) 2016/2286 al Comisiei  din 15 decembrie 2016 de stabilire a unor norme detaliate cu privire la aplicarea politicii utilizării rezonabile, precum și la metodologia de evaluare a sustenabilității eliminării suprataxelor pentru serviciile de roaming cu amănuntul și la cererea care trebuie prezentată de furnizorul de servicii de roaming în scopul evaluării respective.
4. Regulamentul (UE) 2018/1971 al Parlamentului European și al Consiliului din 11 decembrie 2018 de instituire a Organismului Autorităților Europene de Reglementare în Domeniul Comunicațiilor Electronice (OAREC) și a Agenției de sprijin pentru OAREC (Oficiul OAREC) și de modificare a Regulamentului (UE) 2015/2120 și de abrogare a Regulamentului (CE) nr. 1211/2009</v>
      </c>
      <c r="D43" s="36" t="str">
        <f>'Copy of PAG_2024_compilat_Final'!F40</f>
        <v>Armonizarea legislației in domeniu la acquis-ul  comunitar în domeniul comunicațiilor electronice  în contextul implementării soluții pe termen lung pentru „rome like at home”</v>
      </c>
      <c r="E43" s="36" t="str">
        <f>'Copy of PAG_2024_compilat_Final'!G40</f>
        <v>Proiect de lege aprobat de Guvern și transmis Parlamentului</v>
      </c>
      <c r="F43" s="351" t="str">
        <f>'Copy of PAG_2024_compilat_Final'!H40</f>
        <v xml:space="preserve"> 05.02.2024</v>
      </c>
      <c r="G43" s="352" t="str">
        <f>'Copy of PAG_2024_compilat_Final'!I40</f>
        <v xml:space="preserve"> 27.12.2024</v>
      </c>
      <c r="H43" s="353">
        <f>'Copy of PAG_2024_compilat_Final'!O40</f>
        <v>20043</v>
      </c>
      <c r="I43" s="354" t="str">
        <f>'Copy of PAG_2024_compilat_Final'!P40</f>
        <v xml:space="preserve"> 50.01</v>
      </c>
      <c r="J43" s="37" t="str">
        <f>'Copy of PAG_2024_compilat_Final'!Q40</f>
        <v>Ministerul Dezvoltării Economice și Digitalizării</v>
      </c>
      <c r="K43" s="37"/>
      <c r="L43" s="37" t="str">
        <f>'Copy of PAG_2024_compilat_Final'!S40</f>
        <v xml:space="preserve">Secretar de stat, domeniul digitalizare, Lupașcu Mihail
</v>
      </c>
      <c r="M43" s="37" t="str">
        <f>'Copy of PAG_2024_compilat_Final'!T40</f>
        <v>Direcția Politici în domeniul Comunicațiilor Electronice și Poștale</v>
      </c>
      <c r="N43" s="37" t="str">
        <f>'Copy of PAG_2024_compilat_Final'!U40</f>
        <v>AA; Agenda de Asociere 2021-2027</v>
      </c>
      <c r="O43" s="350" t="str">
        <f>'Copy of PAG_2024_compilat_Final'!V40</f>
        <v>Ana Gribinet, Direcția coordonare politici publice, Tel. 022 250 603</v>
      </c>
    </row>
    <row r="44" spans="1:15" ht="102">
      <c r="A44" s="349">
        <v>40</v>
      </c>
      <c r="B44" s="36" t="str">
        <f>'Copy of PAG_2024_compilat_Final'!D41</f>
        <v xml:space="preserve">[UE] Modificarea unor acte normative (Legea nr.28/2016 privind accesul pe proprietăți și utilizarea partajată a infrastructurii asociate rețelelor publice de comunicații electronice, Codul contravențional al Republicii Moldova nr.218/2008) </v>
      </c>
      <c r="C44" s="36" t="str">
        <f>'Copy of PAG_2024_compilat_Final'!E41</f>
        <v>Directiva 2014/61/UE a Parlamentului European și a Consiliului din 15 mai 2014 privind măsuri de reducere a costului instalării rețelelor de comunicații electronice de mare viteză</v>
      </c>
      <c r="D44" s="36" t="str">
        <f>'Copy of PAG_2024_compilat_Final'!F41</f>
        <v>Armonizarea legislației în domeniu la acquis-ul comunitar în domeniul comunicațiilor electronice pentru facilitarea creării rețelelor de comunicații electronice de mare viteză</v>
      </c>
      <c r="E44" s="36" t="str">
        <f>'Copy of PAG_2024_compilat_Final'!G41</f>
        <v>Proiect de lege aprobat de Guvern și transmis Parlamentului</v>
      </c>
      <c r="F44" s="351" t="str">
        <f>'Copy of PAG_2024_compilat_Final'!H41</f>
        <v xml:space="preserve"> 25.03.2024</v>
      </c>
      <c r="G44" s="352" t="str">
        <f>'Copy of PAG_2024_compilat_Final'!I41</f>
        <v xml:space="preserve"> 12.06.2024</v>
      </c>
      <c r="H44" s="353">
        <f>'Copy of PAG_2024_compilat_Final'!O41</f>
        <v>20043</v>
      </c>
      <c r="I44" s="354" t="str">
        <f>'Copy of PAG_2024_compilat_Final'!P41</f>
        <v xml:space="preserve"> 50.01</v>
      </c>
      <c r="J44" s="37" t="str">
        <f>'Copy of PAG_2024_compilat_Final'!Q41</f>
        <v>Ministerul Dezvoltării Economice și Digitalizării</v>
      </c>
      <c r="K44" s="37"/>
      <c r="L44" s="37" t="str">
        <f>'Copy of PAG_2024_compilat_Final'!S41</f>
        <v xml:space="preserve">Secretar de stat, domeniul digitalizare, Lupașcu Mihail
</v>
      </c>
      <c r="M44" s="37" t="str">
        <f>'Copy of PAG_2024_compilat_Final'!T41</f>
        <v>Direcția Politici în domeniul Comunicațiilor Electronice și Poștale</v>
      </c>
      <c r="N44" s="37" t="str">
        <f>'Copy of PAG_2024_compilat_Final'!U41</f>
        <v>Hotărârea de Guvern nr.987/2020</v>
      </c>
      <c r="O44" s="350" t="str">
        <f>'Copy of PAG_2024_compilat_Final'!V41</f>
        <v>Ana Gribinet, Direcția coordonare politici publice, Tel. 022 250 603</v>
      </c>
    </row>
    <row r="45" spans="1:15" ht="102">
      <c r="A45" s="349">
        <v>41</v>
      </c>
      <c r="B45" s="36" t="str">
        <f>'Copy of PAG_2024_compilat_Final'!D42</f>
        <v xml:space="preserve">Ratificarea actelor Uniunii Poștale Universale, aprobate la al 4-le Congres extraordinar al Uniunii Poștale Universale din Er-Riyadh în perioada 1-5 octombrie 2023
</v>
      </c>
      <c r="C45" s="36"/>
      <c r="D45" s="36" t="str">
        <f>'Copy of PAG_2024_compilat_Final'!F42</f>
        <v>Ajustarea legislației naționale în conformitate cu cadrul legal internațional în domeniul comunicațiilor poștale</v>
      </c>
      <c r="E45" s="36" t="str">
        <f>'Copy of PAG_2024_compilat_Final'!G42</f>
        <v>Proiect de lege aprobat de Guvern și transmis Parlamentului</v>
      </c>
      <c r="F45" s="351" t="str">
        <f>'Copy of PAG_2024_compilat_Final'!H42</f>
        <v xml:space="preserve"> 06.05.2024</v>
      </c>
      <c r="G45" s="352" t="str">
        <f>'Copy of PAG_2024_compilat_Final'!I42</f>
        <v xml:space="preserve"> 24.07.2024</v>
      </c>
      <c r="H45" s="353">
        <f>'Copy of PAG_2024_compilat_Final'!O42</f>
        <v>20043</v>
      </c>
      <c r="I45" s="354" t="str">
        <f>'Copy of PAG_2024_compilat_Final'!P42</f>
        <v xml:space="preserve"> 50.01</v>
      </c>
      <c r="J45" s="37" t="str">
        <f>'Copy of PAG_2024_compilat_Final'!Q42</f>
        <v>Ministerul Dezvoltării Economice și Digitalizării</v>
      </c>
      <c r="K45" s="37"/>
      <c r="L45" s="37" t="str">
        <f>'Copy of PAG_2024_compilat_Final'!S42</f>
        <v xml:space="preserve">Secretar de stat, domeniul digitalizare, Lupașcu Mihail
</v>
      </c>
      <c r="M45" s="37" t="str">
        <f>'Copy of PAG_2024_compilat_Final'!T42</f>
        <v>Direcția Politici în domeniul Comunicațiilor Electronice și Poștale</v>
      </c>
      <c r="N45" s="37" t="str">
        <f>'Copy of PAG_2024_compilat_Final'!U42</f>
        <v>Legea comunicațiilor
poștale nr.36/2016,</v>
      </c>
      <c r="O45" s="350" t="str">
        <f>'Copy of PAG_2024_compilat_Final'!V42</f>
        <v>Ana Gribinet, Direcția coordonare politici publice, Tel. 022 250 603</v>
      </c>
    </row>
    <row r="46" spans="1:15" ht="140.25">
      <c r="A46" s="349">
        <v>42</v>
      </c>
      <c r="B46" s="36" t="str">
        <f>'Copy of PAG_2024_compilat_Final'!D43</f>
        <v xml:space="preserve">Modificarea Tabelului Național de Atribuire a Benzilor de Frecvențe în vederea ajustării cadrului național la prevederile internaționale </v>
      </c>
      <c r="C46" s="36"/>
      <c r="D46" s="36" t="str">
        <f>'Copy of PAG_2024_compilat_Final'!F43</f>
        <v>Ajustarea cadrului normativ național  în conformitate cu cadrul legal internațional în domeniul radiocomunicațiilor urmare a Conferinței Mondiale a Radicomunicațiilor WRC-2023 a Uniunii Internaționale a Telecomunicațiilor</v>
      </c>
      <c r="E46" s="36" t="str">
        <f>'Copy of PAG_2024_compilat_Final'!G43</f>
        <v>Hotărâre de Guvern aprobată</v>
      </c>
      <c r="F46" s="351" t="str">
        <f>'Copy of PAG_2024_compilat_Final'!H43</f>
        <v xml:space="preserve"> 20.05.2024</v>
      </c>
      <c r="G46" s="352" t="str">
        <f>'Copy of PAG_2024_compilat_Final'!I43</f>
        <v xml:space="preserve"> 18.09.2024</v>
      </c>
      <c r="H46" s="353">
        <f>'Copy of PAG_2024_compilat_Final'!O43</f>
        <v>20043</v>
      </c>
      <c r="I46" s="354" t="str">
        <f>'Copy of PAG_2024_compilat_Final'!P43</f>
        <v xml:space="preserve"> 50.01</v>
      </c>
      <c r="J46" s="37" t="str">
        <f>'Copy of PAG_2024_compilat_Final'!Q43</f>
        <v>Ministerul Dezvoltării Economice și Digitalizării</v>
      </c>
      <c r="K46" s="37"/>
      <c r="L46" s="37" t="str">
        <f>'Copy of PAG_2024_compilat_Final'!S43</f>
        <v xml:space="preserve">Secretar de stat, domeniul digitalizare, Lupașcu Mihail
</v>
      </c>
      <c r="M46" s="37" t="str">
        <f>'Copy of PAG_2024_compilat_Final'!T43</f>
        <v>Direcția Politici în domeniul Comunicațiilor Electronice și Poștale</v>
      </c>
      <c r="N46" s="37" t="str">
        <f>'Copy of PAG_2024_compilat_Final'!U43</f>
        <v>AA RM-UE</v>
      </c>
      <c r="O46" s="350" t="str">
        <f>'Copy of PAG_2024_compilat_Final'!V43</f>
        <v>Ana Gribinet, Direcția coordonare politici publice, Tel. 022 250 603</v>
      </c>
    </row>
    <row r="47" spans="1:15" ht="87.75" customHeight="1">
      <c r="A47" s="349">
        <v>43</v>
      </c>
      <c r="B47" s="36" t="str">
        <f>'Copy of PAG_2024_compilat_Final'!D44</f>
        <v>[UE] Modificarea unor acte normative privind societățile comerciale cu răspundere limitată cu asociat unic (Legea nr.135/2007 privind SRL)</v>
      </c>
      <c r="C47" s="36" t="str">
        <f>'Copy of PAG_2024_compilat_Final'!E44</f>
        <v>Transpune: Directiva 2009/102/CE a Parlamentului European și a Consiliului din 16 septembrie 2009 în materie de drept al societăților comerciale privind societățile comerciale cu răspundere limitată cu asociat unic</v>
      </c>
      <c r="D47" s="36" t="str">
        <f>'Copy of PAG_2024_compilat_Final'!F44</f>
        <v>Armonizarea cadrului național cu legislația europeană privind dreptul societăților comerciale cu răspundere limitată cu asociat unic</v>
      </c>
      <c r="E47" s="36" t="str">
        <f>'Copy of PAG_2024_compilat_Final'!G44</f>
        <v>Proiect de lege aprobat de Guvern și transmis Parlamentului</v>
      </c>
      <c r="F47" s="351" t="str">
        <f>'Copy of PAG_2024_compilat_Final'!H44</f>
        <v xml:space="preserve"> 21.01.2024</v>
      </c>
      <c r="G47" s="352" t="str">
        <f>'Copy of PAG_2024_compilat_Final'!I44</f>
        <v xml:space="preserve"> 12.06.2024</v>
      </c>
      <c r="H47" s="353">
        <f>'Copy of PAG_2024_compilat_Final'!O44</f>
        <v>19278</v>
      </c>
      <c r="I47" s="354" t="str">
        <f>'Copy of PAG_2024_compilat_Final'!P44</f>
        <v xml:space="preserve"> 50.01</v>
      </c>
      <c r="J47" s="37" t="str">
        <f>'Copy of PAG_2024_compilat_Final'!Q44</f>
        <v>Ministerul Dezvoltării Economice și Digitalizării</v>
      </c>
      <c r="K47" s="37"/>
      <c r="L47" s="37" t="str">
        <f>'Copy of PAG_2024_compilat_Final'!S44</f>
        <v>Secretar de stat, domeniul mediul de afaceri, Arpintin Veronica</v>
      </c>
      <c r="M47" s="37" t="str">
        <f>'Copy of PAG_2024_compilat_Final'!T44</f>
        <v>Secția politici de reglementare a mediului de afaceri</v>
      </c>
      <c r="N47" s="37" t="str">
        <f>'Copy of PAG_2024_compilat_Final'!U44</f>
        <v>PNA, Cap. 6. Dreptul societățile comerciale</v>
      </c>
      <c r="O47" s="350" t="str">
        <f>'Copy of PAG_2024_compilat_Final'!V44</f>
        <v>Ana Gribinet, Direcția coordonare politici publice, Tel. 022 250 603</v>
      </c>
    </row>
    <row r="48" spans="1:15" ht="108.75" customHeight="1">
      <c r="A48" s="349">
        <v>44</v>
      </c>
      <c r="B48" s="36" t="str">
        <f>'Copy of PAG_2024_compilat_Final'!D45</f>
        <v xml:space="preserve">[UE] Modificarea unor acte normative (Codul de procedura civilă, Legea nr.105/2003 privind protecția consumatorilor, s.a.) </v>
      </c>
      <c r="C48" s="36" t="str">
        <f>'Copy of PAG_2024_compilat_Final'!E45</f>
        <v xml:space="preserve">Directiva (UE) 2020/1828 a Parlamentului European și a Consiliului din 25 noiembrie 2020 privind acțiunile în reprezentare pentru protecția intereselor colective ale consumatorilor și de abrogare a Directivei 2009/22/CE
</v>
      </c>
      <c r="D48" s="36" t="str">
        <f>'Copy of PAG_2024_compilat_Final'!F45</f>
        <v>Îmbunătățirea accesului consumatorilor la justiție prin crearea unui mecanism pentru acțiunile în reprezentare pentru protecția intereselor colective ale consumatorilor</v>
      </c>
      <c r="E48" s="36" t="str">
        <f>'Copy of PAG_2024_compilat_Final'!G45</f>
        <v>Proiect de lege aprobat de Guvern și transmis Parlamentului</v>
      </c>
      <c r="F48" s="351" t="str">
        <f>'Copy of PAG_2024_compilat_Final'!H45</f>
        <v xml:space="preserve"> 01.03.2024</v>
      </c>
      <c r="G48" s="352" t="str">
        <f>'Copy of PAG_2024_compilat_Final'!I45</f>
        <v xml:space="preserve"> 17.07.2024</v>
      </c>
      <c r="H48" s="353">
        <f>'Copy of PAG_2024_compilat_Final'!O45</f>
        <v>38097</v>
      </c>
      <c r="I48" s="354" t="str">
        <f>'Copy of PAG_2024_compilat_Final'!P45</f>
        <v xml:space="preserve"> 20.24; 50.08</v>
      </c>
      <c r="J48" s="37" t="str">
        <f>'Copy of PAG_2024_compilat_Final'!Q45</f>
        <v>Ministerul Dezvoltării Economice și Digitalizării</v>
      </c>
      <c r="K48" s="37"/>
      <c r="L48" s="37" t="str">
        <f>'Copy of PAG_2024_compilat_Final'!S45</f>
        <v>Secretar de stat, domeniul protecția consumatorilor, Gumene Vadim</v>
      </c>
      <c r="M48" s="37" t="str">
        <f>'Copy of PAG_2024_compilat_Final'!T45</f>
        <v>Secția protecția consumatorilor și supravegherea pieței</v>
      </c>
      <c r="N48" s="37" t="str">
        <f>'Copy of PAG_2024_compilat_Final'!U45</f>
        <v>PNA, cap 28. Protecția consumatorilor și sănătății</v>
      </c>
      <c r="O48" s="350" t="str">
        <f>'Copy of PAG_2024_compilat_Final'!V45</f>
        <v>Ana Gribinet, Direcția coordonare politici publice, Tel. 022 250 603</v>
      </c>
    </row>
    <row r="49" spans="1:15" ht="73.5" customHeight="1">
      <c r="A49" s="349">
        <v>45</v>
      </c>
      <c r="B49" s="36" t="str">
        <f>'Copy of PAG_2024_compilat_Final'!D46</f>
        <v xml:space="preserve">[UE] Modificarea Legii nr.105/2003 privind protecția consumatorilor </v>
      </c>
      <c r="C49" s="36" t="str">
        <f>'Copy of PAG_2024_compilat_Final'!E46</f>
        <v xml:space="preserve">Regulamentului (UE) nr. 524/2013 al Parlamentului European și al Consiliului din 21 mai 2013 privind soluționarea online a litigiilor în materie de consum și de modificare a Regulamentului (CE) nr. 2006/2004 și a Directivei 2009/22/CE (Regulamentul privind SOL în materie de consum)
</v>
      </c>
      <c r="D49" s="36" t="str">
        <f>'Copy of PAG_2024_compilat_Final'!F46</f>
        <v>Crearea unei platforme de soluționare online a litigiilor în materie de consum „platforma SOL”</v>
      </c>
      <c r="E49" s="36" t="str">
        <f>'Copy of PAG_2024_compilat_Final'!G46</f>
        <v>Proiect de lege aprobat de Guvern și transmis Parlamentului</v>
      </c>
      <c r="F49" s="351" t="str">
        <f>'Copy of PAG_2024_compilat_Final'!H46</f>
        <v xml:space="preserve"> 17.01.2024</v>
      </c>
      <c r="G49" s="352" t="str">
        <f>'Copy of PAG_2024_compilat_Final'!I46</f>
        <v xml:space="preserve"> 20.11.2024</v>
      </c>
      <c r="H49" s="353">
        <f>'Copy of PAG_2024_compilat_Final'!O46</f>
        <v>38097</v>
      </c>
      <c r="I49" s="354" t="str">
        <f>'Copy of PAG_2024_compilat_Final'!P46</f>
        <v xml:space="preserve"> 20.24; 50.08</v>
      </c>
      <c r="J49" s="37" t="str">
        <f>'Copy of PAG_2024_compilat_Final'!Q46</f>
        <v>Ministerul Dezvoltării Economice și Digitalizării</v>
      </c>
      <c r="K49" s="37"/>
      <c r="L49" s="37" t="str">
        <f>'Copy of PAG_2024_compilat_Final'!S46</f>
        <v>Secretar de stat, domeniul protecția consumatorilor, Gumene Vadim</v>
      </c>
      <c r="M49" s="37" t="str">
        <f>'Copy of PAG_2024_compilat_Final'!T46</f>
        <v>Secția protecția consumatorilor și supravegherea pieței</v>
      </c>
      <c r="N49" s="37" t="str">
        <f>'Copy of PAG_2024_compilat_Final'!U46</f>
        <v>PNA, cap 28. Protecția consumatorilor și sănătății</v>
      </c>
      <c r="O49" s="350" t="str">
        <f>'Copy of PAG_2024_compilat_Final'!V46</f>
        <v>Ana Gribinet, Direcția coordonare politici publice, Tel. 022 250 603</v>
      </c>
    </row>
    <row r="50" spans="1:15" ht="78" customHeight="1">
      <c r="A50" s="349">
        <v>46</v>
      </c>
      <c r="B50" s="36" t="str">
        <f>'Copy of PAG_2024_compilat_Final'!D47</f>
        <v xml:space="preserve">[UE] Aprobarea proiectului de lege privind contractele de furnizare de conținut digital și de servicii digitale consumatorilor
</v>
      </c>
      <c r="C50" s="36" t="str">
        <f>'Copy of PAG_2024_compilat_Final'!E47</f>
        <v xml:space="preserve">Directiva (UE) 2019/770 
a Parlamentului European și a Consiliului din 20 mai 2019 privind anumite aspecte referitoare la contractele de furnizare de conținut digital și de servicii digitale
</v>
      </c>
      <c r="D50" s="36" t="str">
        <f>'Copy of PAG_2024_compilat_Final'!F47</f>
        <v>Stabilirea unor reguli privind contractele de furnizare de conținut digital sau servicii digitale</v>
      </c>
      <c r="E50" s="36" t="str">
        <f>'Copy of PAG_2024_compilat_Final'!G47</f>
        <v>Proiect de lege aprobat de Guvern și transmis Parlamentului</v>
      </c>
      <c r="F50" s="351" t="str">
        <f>'Copy of PAG_2024_compilat_Final'!H47</f>
        <v xml:space="preserve"> 02.02.2024</v>
      </c>
      <c r="G50" s="352" t="str">
        <f>'Copy of PAG_2024_compilat_Final'!I47</f>
        <v xml:space="preserve"> 04.12.2024</v>
      </c>
      <c r="H50" s="353">
        <f>'Copy of PAG_2024_compilat_Final'!O47</f>
        <v>38097</v>
      </c>
      <c r="I50" s="354" t="str">
        <f>'Copy of PAG_2024_compilat_Final'!P47</f>
        <v xml:space="preserve"> 20.24; 50.08</v>
      </c>
      <c r="J50" s="37" t="str">
        <f>'Copy of PAG_2024_compilat_Final'!Q47</f>
        <v>Ministerul Dezvoltării Economice și Digitalizării</v>
      </c>
      <c r="K50" s="37"/>
      <c r="L50" s="37" t="str">
        <f>'Copy of PAG_2024_compilat_Final'!S47</f>
        <v>Secretar de stat, domeniul protecția consumatorilor, Gumene Vadim</v>
      </c>
      <c r="M50" s="37" t="str">
        <f>'Copy of PAG_2024_compilat_Final'!T47</f>
        <v>Secția protecția consumatorilor și supravegherea pieței</v>
      </c>
      <c r="N50" s="37" t="str">
        <f>'Copy of PAG_2024_compilat_Final'!U47</f>
        <v>PNA, cap 28. Protecția consumatorilor și sănătății</v>
      </c>
      <c r="O50" s="350" t="str">
        <f>'Copy of PAG_2024_compilat_Final'!V47</f>
        <v>Ana Gribinet, Direcția coordonare politici publice, Tel. 022 250 603</v>
      </c>
    </row>
    <row r="51" spans="1:15" ht="83.25" customHeight="1">
      <c r="A51" s="349">
        <v>47</v>
      </c>
      <c r="B51" s="36" t="str">
        <f>'Copy of PAG_2024_compilat_Final'!D48</f>
        <v xml:space="preserve">[UE] Modificarea Legii nr.422/2006 privind securitatea generală a produselor </v>
      </c>
      <c r="C51" s="36" t="str">
        <f>'Copy of PAG_2024_compilat_Final'!E48</f>
        <v>Directiva 2001/95/CE privind siguranța generală a produselor, precum și a sistemului său de notificare [notificată cu numărul C(2018) 7334] sau Regulamentul (UE) 2023/988 al Parlamentului European și al Consiliului din 10 mai 2023 privind siguranța generală a produselor, de modificare a Regulamentului (UE) nr. 1025/2012 al  Parlamentului European și al Consiliului și a Directivei (UE) 2020/1828 a Parlamentului European și a Consiliului și de abrogare a Directivei 2001/95/CE a Parlamentului European și a Consiliului și a Directivei 87/357/CEE a Consiliului</v>
      </c>
      <c r="D51" s="36" t="str">
        <f>'Copy of PAG_2024_compilat_Final'!F48</f>
        <v>Stabilirea cadrului legal general pentru asigurarea securității produselor plasate pe piața Republicii Moldova</v>
      </c>
      <c r="E51" s="36" t="str">
        <f>'Copy of PAG_2024_compilat_Final'!G48</f>
        <v>Proiect de lege aprobat de Guvern și transmis Parlamentului</v>
      </c>
      <c r="F51" s="351" t="str">
        <f>'Copy of PAG_2024_compilat_Final'!H48</f>
        <v xml:space="preserve"> 22.04.2024</v>
      </c>
      <c r="G51" s="352" t="str">
        <f>'Copy of PAG_2024_compilat_Final'!I48</f>
        <v xml:space="preserve"> 14.08.2024</v>
      </c>
      <c r="H51" s="353">
        <f>'Copy of PAG_2024_compilat_Final'!O48</f>
        <v>38097</v>
      </c>
      <c r="I51" s="354" t="str">
        <f>'Copy of PAG_2024_compilat_Final'!P48</f>
        <v xml:space="preserve"> 20.24; 50.08</v>
      </c>
      <c r="J51" s="37" t="str">
        <f>'Copy of PAG_2024_compilat_Final'!Q48</f>
        <v>Ministerul Dezvoltării Economice și Digitalizării</v>
      </c>
      <c r="K51" s="37"/>
      <c r="L51" s="37" t="str">
        <f>'Copy of PAG_2024_compilat_Final'!S48</f>
        <v>Secretar de stat, domeniul protecția consumatorilor, Gumene Vadim</v>
      </c>
      <c r="M51" s="37" t="str">
        <f>'Copy of PAG_2024_compilat_Final'!T48</f>
        <v>Secția protecția consumatorilor și supravegherea pieței</v>
      </c>
      <c r="N51" s="37" t="str">
        <f>'Copy of PAG_2024_compilat_Final'!U48</f>
        <v>PNA, cap 28. Protecția consumatorilor și sănătății</v>
      </c>
      <c r="O51" s="350" t="str">
        <f>'Copy of PAG_2024_compilat_Final'!V48</f>
        <v>Ana Gribinet, Direcția coordonare politici publice, Tel. 022 250 603</v>
      </c>
    </row>
    <row r="52" spans="1:15" ht="95.25" customHeight="1">
      <c r="A52" s="349">
        <v>48</v>
      </c>
      <c r="B52" s="36" t="str">
        <f>'Copy of PAG_2024_compilat_Final'!D49</f>
        <v xml:space="preserve">[UE] Modificarea Hotărârii de Guvern nr.1116/2016 pentru aprobarea Regulamentului de funcționare a Sistemului de schimb rapid de informații privind produsele periculoase </v>
      </c>
      <c r="C52" s="36" t="str">
        <f>'Copy of PAG_2024_compilat_Final'!E49</f>
        <v xml:space="preserve">Decizia de punere în aplicare (UE) 2019/417 
a Comisiei din 8 noiembrie 2018 de stabilire a liniilor directoare pentru gestionarea Sistemului de informare rapidă al Uniunii Europene, „RAPEX”, înființat în temeiul articolului 12 din Directiva 2001/95/CE privind siguranța generală a produselor, precum și a sistemului său de notificare [notificată cu numărul C(2018) 7334]
</v>
      </c>
      <c r="D52" s="36" t="str">
        <f>'Copy of PAG_2024_compilat_Final'!F49</f>
        <v>Asigurarea schimbului rapid de informații privind măsurile luate și acțiunile întreprinse cu privire la produsele care prezintă un risc grav pentru sănătatea și siguranța consumatorilor</v>
      </c>
      <c r="E52" s="36" t="str">
        <f>'Copy of PAG_2024_compilat_Final'!G49</f>
        <v>Hotărâre de Guvern aprobată</v>
      </c>
      <c r="F52" s="351" t="str">
        <f>'Copy of PAG_2024_compilat_Final'!H49</f>
        <v xml:space="preserve"> 05.01.2024</v>
      </c>
      <c r="G52" s="352" t="str">
        <f>'Copy of PAG_2024_compilat_Final'!I49</f>
        <v xml:space="preserve"> 10.04.2024</v>
      </c>
      <c r="H52" s="353">
        <f>'Copy of PAG_2024_compilat_Final'!O49</f>
        <v>38097</v>
      </c>
      <c r="I52" s="354" t="str">
        <f>'Copy of PAG_2024_compilat_Final'!P49</f>
        <v xml:space="preserve"> 20.24; 50.08</v>
      </c>
      <c r="J52" s="37" t="str">
        <f>'Copy of PAG_2024_compilat_Final'!Q49</f>
        <v>Ministerul Dezvoltării Economice și Digitalizării</v>
      </c>
      <c r="K52" s="37"/>
      <c r="L52" s="37" t="str">
        <f>'Copy of PAG_2024_compilat_Final'!S49</f>
        <v>Secretar de stat, domeniul protecția consumatorilor, Gumene Vadim</v>
      </c>
      <c r="M52" s="37" t="str">
        <f>'Copy of PAG_2024_compilat_Final'!T49</f>
        <v>Secția protecția consumatorilor și supravegherea pieței</v>
      </c>
      <c r="N52" s="37" t="str">
        <f>'Copy of PAG_2024_compilat_Final'!U49</f>
        <v>PNA, cap 28. Protecția consumatorilor și sănătății</v>
      </c>
      <c r="O52" s="350" t="str">
        <f>'Copy of PAG_2024_compilat_Final'!V49</f>
        <v>Ana Gribinet, Direcția coordonare politici publice, Tel. 022 250 603</v>
      </c>
    </row>
    <row r="53" spans="1:15" ht="90.75" customHeight="1">
      <c r="A53" s="349">
        <v>49</v>
      </c>
      <c r="B53" s="36" t="str">
        <f>'Copy of PAG_2024_compilat_Final'!D50</f>
        <v xml:space="preserve">[UE] Modificarea Hotărârii de Guvern nr.637/2018 pentru aprobarea Conceptului tehnic al Sistemului informațional automatizat național de informare şi comunicare pentru supravegherea pieței </v>
      </c>
      <c r="C53" s="36" t="str">
        <f>'Copy of PAG_2024_compilat_Final'!E50</f>
        <v>Transpune: Regulamentul (UE) 2019/1020 al Parlamentului European și al Consiliului din 20 iunie 2019 privind supravegherea pieței și conformitatea produselor și de modificare a Directivei 2004/42/CE și a Regulamentelor (CE) nr. 765/2008 și (UE) nr. 305/2011</v>
      </c>
      <c r="D53" s="36" t="str">
        <f>'Copy of PAG_2024_compilat_Final'!F50</f>
        <v>Asigurarea înregistrării şi prelucrării informațiilor privind activitățile desfășurate şi măsurile aplicate de autoritățile de supraveghere a pieței</v>
      </c>
      <c r="E53" s="36" t="str">
        <f>'Copy of PAG_2024_compilat_Final'!G50</f>
        <v>Hotărâre de Guvern aprobată</v>
      </c>
      <c r="F53" s="351" t="str">
        <f>'Copy of PAG_2024_compilat_Final'!H50</f>
        <v xml:space="preserve"> 11.01.2024</v>
      </c>
      <c r="G53" s="352" t="str">
        <f>'Copy of PAG_2024_compilat_Final'!I50</f>
        <v xml:space="preserve"> 25.09.2024</v>
      </c>
      <c r="H53" s="353">
        <f>'Copy of PAG_2024_compilat_Final'!O50</f>
        <v>38097</v>
      </c>
      <c r="I53" s="354" t="str">
        <f>'Copy of PAG_2024_compilat_Final'!P50</f>
        <v xml:space="preserve"> 20.24; 50.08</v>
      </c>
      <c r="J53" s="37" t="str">
        <f>'Copy of PAG_2024_compilat_Final'!Q50</f>
        <v>Ministerul Dezvoltării Economice și Digitalizării</v>
      </c>
      <c r="K53" s="37"/>
      <c r="L53" s="37" t="str">
        <f>'Copy of PAG_2024_compilat_Final'!S50</f>
        <v>Secretar de stat, domeniul protecția consumatorilor, Gumene Vadim</v>
      </c>
      <c r="M53" s="37" t="str">
        <f>'Copy of PAG_2024_compilat_Final'!T50</f>
        <v>Secția protecția consumatorilor și supravegherea pieței</v>
      </c>
      <c r="N53" s="37"/>
      <c r="O53" s="350" t="str">
        <f>'Copy of PAG_2024_compilat_Final'!V50</f>
        <v>Ana Gribinet, Direcția coordonare politici publice, Tel. 022 250 603</v>
      </c>
    </row>
    <row r="54" spans="1:15" ht="102">
      <c r="A54" s="349">
        <v>50</v>
      </c>
      <c r="B54" s="36" t="str">
        <f>'Copy of PAG_2024_compilat_Final'!D51</f>
        <v>[UE] Aprobarea hotărârii de Guvern cu privire la raportarea de către Serviciul Vamal referitor la controalele efectuate în ceea ce privește siguranța şi conformitatea produselor</v>
      </c>
      <c r="C54" s="36" t="str">
        <f>'Copy of PAG_2024_compilat_Final'!E51</f>
        <v>Regulamentul de punere în aplicare (UE) 2021/1121 al Comisiei din 8 iulie 2021 de stabilire a detaliilor privind datele statistice care trebuie transmise de către statele membre în ceea ce privește controalele asupra produselor care intră pe piața Uniunii cu privire la siguranța și conformitatea produselor</v>
      </c>
      <c r="D54" s="36" t="str">
        <f>'Copy of PAG_2024_compilat_Final'!F51</f>
        <v>Asigurarea monitorizării eficienței controalelor produselor nealimentare care intră pe teritoriul vamal la Republicii Moldova</v>
      </c>
      <c r="E54" s="36" t="str">
        <f>'Copy of PAG_2024_compilat_Final'!G51</f>
        <v>Hotărâre de Guvern aprobată</v>
      </c>
      <c r="F54" s="351" t="str">
        <f>'Copy of PAG_2024_compilat_Final'!H51</f>
        <v xml:space="preserve"> 05.01.2024</v>
      </c>
      <c r="G54" s="352" t="str">
        <f>'Copy of PAG_2024_compilat_Final'!I51</f>
        <v xml:space="preserve"> 19.06.2024</v>
      </c>
      <c r="H54" s="353">
        <f>'Copy of PAG_2024_compilat_Final'!O51</f>
        <v>25398</v>
      </c>
      <c r="I54" s="354" t="str">
        <f>'Copy of PAG_2024_compilat_Final'!P51</f>
        <v xml:space="preserve"> 20.24; 50.08</v>
      </c>
      <c r="J54" s="37" t="str">
        <f>'Copy of PAG_2024_compilat_Final'!Q51</f>
        <v>Ministerul Dezvoltării Economice și Digitalizării</v>
      </c>
      <c r="K54" s="37" t="str">
        <f>'Copy of PAG_2024_compilat_Final'!R51</f>
        <v>Serviciul Vamal</v>
      </c>
      <c r="L54" s="37" t="str">
        <f>'Copy of PAG_2024_compilat_Final'!S51</f>
        <v>Secretar de stat, domeniul protecția consumatorilor, Gumene Vadim</v>
      </c>
      <c r="M54" s="37" t="str">
        <f>'Copy of PAG_2024_compilat_Final'!T51</f>
        <v>Secția protecția consumatorilor și supravegherea pieței</v>
      </c>
      <c r="N54" s="37"/>
      <c r="O54" s="350" t="str">
        <f>'Copy of PAG_2024_compilat_Final'!V51</f>
        <v>Ana Gribinet, Direcția coordonare politici publice, Tel. 022 250 603</v>
      </c>
    </row>
    <row r="55" spans="1:15" ht="178.5">
      <c r="A55" s="349">
        <v>51</v>
      </c>
      <c r="B55" s="36" t="str">
        <f>'Copy of PAG_2024_compilat_Final'!D52</f>
        <v>[UE] Aprobarea hotărârii de Guvern cu privire la aprobarea Reglementării tehnice  privind denumirile fibrelor textile și etichetarea corespunzătoare și marcarea compoziției fibroase a produselor textile</v>
      </c>
      <c r="C55" s="36" t="str">
        <f>'Copy of PAG_2024_compilat_Final'!E52</f>
        <v xml:space="preserve">Regulamentul (UE) nr.1007/2011 
al Parlamentului European și al Consiliului din 27 septembrie 2011 privind denumirile fibrelor textile și etichetarea corespunzătoare și marcarea compoziției fibroase a produselor textile și de abrogare a Directivei 73/44/CEE a Consiliului și a Directivelor 96/73/CE și 2008/121/CE ale Parlamentului European și ale Consiliului
</v>
      </c>
      <c r="D55" s="36" t="str">
        <f>'Copy of PAG_2024_compilat_Final'!F52</f>
        <v>Includerea progresivă  a  acquis-ul UE  în legislația națională</v>
      </c>
      <c r="E55" s="36" t="str">
        <f>'Copy of PAG_2024_compilat_Final'!G52</f>
        <v>Hotărâre de Guvern aprobată</v>
      </c>
      <c r="F55" s="351" t="str">
        <f>'Copy of PAG_2024_compilat_Final'!H52</f>
        <v xml:space="preserve"> 03.04.2023</v>
      </c>
      <c r="G55" s="352" t="str">
        <f>'Copy of PAG_2024_compilat_Final'!I52</f>
        <v xml:space="preserve"> 31.01.2024</v>
      </c>
      <c r="H55" s="353">
        <f>'Copy of PAG_2024_compilat_Final'!O52</f>
        <v>12699</v>
      </c>
      <c r="I55" s="354" t="str">
        <f>'Copy of PAG_2024_compilat_Final'!P52</f>
        <v xml:space="preserve"> 50.01</v>
      </c>
      <c r="J55" s="37" t="str">
        <f>'Copy of PAG_2024_compilat_Final'!Q52</f>
        <v>Ministerul Dezvoltării Economice și Digitalizării</v>
      </c>
      <c r="K55" s="37"/>
      <c r="L55" s="37" t="str">
        <f>'Copy of PAG_2024_compilat_Final'!S52</f>
        <v>Secretar de stat, domeniul infrastructura calității și supravegherea pieței, Gumene Vadim</v>
      </c>
      <c r="M55" s="37" t="str">
        <f>'Copy of PAG_2024_compilat_Final'!T52</f>
        <v>Secția metrologie, standardizare și evaluarea conformității</v>
      </c>
      <c r="N55" s="37" t="str">
        <f>'Copy of PAG_2024_compilat_Final'!U52</f>
        <v xml:space="preserve">PNA privind realizarea criteriilor de aderare a Republicii Moldova la Uniunea Europeană și 
privind implementarea Acordului de Asociere RM – UE pentru anii 2023 – 2027 
</v>
      </c>
      <c r="O55" s="350" t="str">
        <f>'Copy of PAG_2024_compilat_Final'!V52</f>
        <v>Ana Gribinet, Direcția coordonare politici publice, Tel. 022 250 603</v>
      </c>
    </row>
    <row r="56" spans="1:15" ht="178.5">
      <c r="A56" s="349">
        <v>52</v>
      </c>
      <c r="B56" s="36" t="str">
        <f>'Copy of PAG_2024_compilat_Final'!D53</f>
        <v>[UE] Aprobarea proiectului de lege  privind libera circulație  și recunoașterea reciprocă a mărfurilor comercializate în mod legal</v>
      </c>
      <c r="C56" s="36" t="str">
        <f>'Copy of PAG_2024_compilat_Final'!E53</f>
        <v xml:space="preserve">1. Regulamentul (CE) nr. 2679/98
al Consiliului din 7 decembrie 1998 privind funcționarea pieței interne în legătură cu libera circulație a mărfurilor între statele membre;
2. Regulamentul (UE) 2019/515 al Parlamentului European și al Consiliului din 19 martie 2019 privind recunoașterea reciprocă a mărfurilor comercializate în mod legal în alt stat membru și de abrogare a Regulamentului (CE) nr. 764/2008 (Text cu relevanță pentru SEE.)
</v>
      </c>
      <c r="D56" s="36" t="str">
        <f>'Copy of PAG_2024_compilat_Final'!F53</f>
        <v>Includerea progresivă  a  acquis-ul UE  în legislația națională</v>
      </c>
      <c r="E56" s="36" t="str">
        <f>'Copy of PAG_2024_compilat_Final'!G53</f>
        <v>Proiect de lege aprobat de Guvern și transmis Parlamentului</v>
      </c>
      <c r="F56" s="351" t="str">
        <f>'Copy of PAG_2024_compilat_Final'!H53</f>
        <v xml:space="preserve"> 22.01.2024</v>
      </c>
      <c r="G56" s="352" t="str">
        <f>'Copy of PAG_2024_compilat_Final'!I53</f>
        <v xml:space="preserve"> 30.10.2024</v>
      </c>
      <c r="H56" s="353">
        <f>'Copy of PAG_2024_compilat_Final'!O53</f>
        <v>12699</v>
      </c>
      <c r="I56" s="354" t="str">
        <f>'Copy of PAG_2024_compilat_Final'!P53</f>
        <v xml:space="preserve"> 50.01</v>
      </c>
      <c r="J56" s="37" t="str">
        <f>'Copy of PAG_2024_compilat_Final'!Q53</f>
        <v>Ministerul Dezvoltării Economice și Digitalizării</v>
      </c>
      <c r="K56" s="37"/>
      <c r="L56" s="37" t="str">
        <f>'Copy of PAG_2024_compilat_Final'!S53</f>
        <v>Secretar de stat, domeniul infrastructura calității și supravegherea pieței, Gumene Vadim</v>
      </c>
      <c r="M56" s="37" t="str">
        <f>'Copy of PAG_2024_compilat_Final'!T53</f>
        <v>Secția metrologie, standardizare și evaluarea conformității</v>
      </c>
      <c r="N56" s="37" t="str">
        <f>'Copy of PAG_2024_compilat_Final'!U53</f>
        <v xml:space="preserve">PNA privind realizarea criteriilor de aderare a Republicii Moldova la Uniunea Europeană și 
privind implementarea Acordului de Asociere RM – UE pentru anii 2023 – 2027 
</v>
      </c>
      <c r="O56" s="350" t="str">
        <f>'Copy of PAG_2024_compilat_Final'!V53</f>
        <v>Ana Gribinet, Direcția coordonare politici publice, Tel. 022 250 603</v>
      </c>
    </row>
    <row r="57" spans="1:15" ht="66.75" hidden="1" customHeight="1">
      <c r="A57" s="349">
        <v>53</v>
      </c>
      <c r="B57" s="36" t="str">
        <f>'Copy of PAG_2024_compilat_Final'!D217</f>
        <v>Modificarea Regulamentului de activitate a Consiliului de supraveghere publică a auditului, aprobat prin Hotărârea Guvernului nr.807/2018</v>
      </c>
      <c r="C57" s="36"/>
      <c r="D57" s="36" t="str">
        <f>'Copy of PAG_2024_compilat_Final'!F217</f>
        <v>Ajustarea Regulamentului la prevederile Legii privind auditul situațiilor financiare nr.271/2017</v>
      </c>
      <c r="E57" s="36" t="str">
        <f>'Copy of PAG_2024_compilat_Final'!G217</f>
        <v>Hotărâre de Guvern aprobată</v>
      </c>
      <c r="F57" s="351" t="str">
        <f>'Copy of PAG_2024_compilat_Final'!H217</f>
        <v xml:space="preserve"> 13.05.2024</v>
      </c>
      <c r="G57" s="352" t="str">
        <f>'Copy of PAG_2024_compilat_Final'!I217</f>
        <v xml:space="preserve"> 25.09.2024</v>
      </c>
      <c r="H57" s="353">
        <f>'Copy of PAG_2024_compilat_Final'!O217</f>
        <v>119952</v>
      </c>
      <c r="I57" s="354" t="str">
        <f>'Copy of PAG_2024_compilat_Final'!P217</f>
        <v xml:space="preserve"> 05.01</v>
      </c>
      <c r="J57" s="37" t="str">
        <f>'Copy of PAG_2024_compilat_Final'!Q217</f>
        <v>Ministerul Finanțelor</v>
      </c>
      <c r="K57" s="37"/>
      <c r="L57" s="37" t="str">
        <f>'Copy of PAG_2024_compilat_Final'!S217</f>
        <v xml:space="preserve">Secretar de stat, domeniul fiscal, vamal  și contabil, Golban Olga </v>
      </c>
      <c r="M57" s="37" t="str">
        <f>'Copy of PAG_2024_compilat_Final'!T217</f>
        <v>Direcția politici contabile și audit în sectorul corporativ</v>
      </c>
      <c r="N57" s="37"/>
      <c r="O57" s="350" t="str">
        <f>'Copy of PAG_2024_compilat_Final'!V217</f>
        <v>Mircea Catîrău, Direția analiză, monitorizare și evaluare a politicilor, Tel. 022 262 727</v>
      </c>
    </row>
    <row r="58" spans="1:15" ht="96.75" hidden="1" customHeight="1">
      <c r="A58" s="349">
        <v>54</v>
      </c>
      <c r="B58" s="36" t="str">
        <f>'Copy of PAG_2024_compilat_Final'!D218</f>
        <v xml:space="preserve">[UE] Modificarea Legii nr.271/2017 privind auditul situațiilor financiare </v>
      </c>
      <c r="C58" s="36" t="str">
        <f>'Copy of PAG_2024_compilat_Final'!E218</f>
        <v>Recomandarea Comisiei din 5 iunie 2008 privind limitarea răspunderii civile a auditorilor legali și a societăților de audit [notificată cu numărul C(2008) 2274] (Text cu relevanță pentru SEE)</v>
      </c>
      <c r="D58" s="36" t="str">
        <f>'Copy of PAG_2024_compilat_Final'!F218</f>
        <v>Abilitarea Consiliului de Supraveghere Publică a Auditului cu atribuții privind stabilirea modului de limitare a răspunderii civile a auditorilor și entităților de audit</v>
      </c>
      <c r="E58" s="36" t="str">
        <f>'Copy of PAG_2024_compilat_Final'!G218</f>
        <v>Proiect de lege aprobat de Guvern și transmis Parlamentului</v>
      </c>
      <c r="F58" s="351" t="str">
        <f>'Copy of PAG_2024_compilat_Final'!H218</f>
        <v xml:space="preserve"> 07.08.2024</v>
      </c>
      <c r="G58" s="352" t="str">
        <f>'Copy of PAG_2024_compilat_Final'!I218</f>
        <v xml:space="preserve"> 27.12.2024</v>
      </c>
      <c r="H58" s="353">
        <f>'Copy of PAG_2024_compilat_Final'!O218</f>
        <v>119952</v>
      </c>
      <c r="I58" s="354" t="str">
        <f>'Copy of PAG_2024_compilat_Final'!P218</f>
        <v xml:space="preserve"> 05.01</v>
      </c>
      <c r="J58" s="37" t="str">
        <f>'Copy of PAG_2024_compilat_Final'!Q218</f>
        <v>Ministerul Finanțelor</v>
      </c>
      <c r="K58" s="37"/>
      <c r="L58" s="37" t="str">
        <f>'Copy of PAG_2024_compilat_Final'!S218</f>
        <v xml:space="preserve">Secretar de stat, domeniul fiscal, vamal  și contabil, Golban Olga </v>
      </c>
      <c r="M58" s="37" t="str">
        <f>'Copy of PAG_2024_compilat_Final'!T218</f>
        <v>Direcția politici contabile și audit în sectorul corporativ</v>
      </c>
      <c r="N58" s="37"/>
      <c r="O58" s="350" t="str">
        <f>'Copy of PAG_2024_compilat_Final'!V218</f>
        <v>Mircea Catîrău, Direția analiză, monitorizare și evaluare a politicilor, Tel. 022 262 727</v>
      </c>
    </row>
    <row r="59" spans="1:15" ht="127.5" hidden="1">
      <c r="A59" s="349">
        <v>55</v>
      </c>
      <c r="B59" s="36" t="str">
        <f>'Copy of PAG_2024_compilat_Final'!D219</f>
        <v>[UE] Modificarea unor acte normative (Legea nr.550/1995 cu privire la lichidarea băncilor și Legea insolvabilității nr.149/2012)</v>
      </c>
      <c r="C59" s="36" t="str">
        <f>'Copy of PAG_2024_compilat_Final'!E219</f>
        <v xml:space="preserve">Conform opiniei Comisiei Europene privind cererea de aderare a RM la UE, partea a 2‑a (01.02.2023), Capitolul 9, se menționează că sunt necesare îmbunătățiri ale cadrului de lichidare pentru bănci. Nu transpune reglementările UE. </v>
      </c>
      <c r="D59" s="36" t="str">
        <f>'Copy of PAG_2024_compilat_Final'!F219</f>
        <v>Revizuirea cadrului legal aferent lichidării băncilor,  inclusiv prin introducerea unei proceduri de lichidare forțată care să asigure atingerea obiectivelor de politici publice</v>
      </c>
      <c r="E59" s="36" t="str">
        <f>'Copy of PAG_2024_compilat_Final'!G219</f>
        <v>Proiect de lege aprobat de Guvern și transmis Parlamentului</v>
      </c>
      <c r="F59" s="351" t="str">
        <f>'Copy of PAG_2024_compilat_Final'!H219</f>
        <v xml:space="preserve"> 01.03.2024</v>
      </c>
      <c r="G59" s="352" t="str">
        <f>'Copy of PAG_2024_compilat_Final'!I219</f>
        <v xml:space="preserve"> 05.06.2024</v>
      </c>
      <c r="H59" s="353" t="str">
        <f>'Copy of PAG_2024_compilat_Final'!O219</f>
        <v>99,45</v>
      </c>
      <c r="I59" s="354" t="str">
        <f>'Copy of PAG_2024_compilat_Final'!P219</f>
        <v xml:space="preserve"> 05.01</v>
      </c>
      <c r="J59" s="37" t="str">
        <f>'Copy of PAG_2024_compilat_Final'!Q219</f>
        <v>Ministerul Finanțelor</v>
      </c>
      <c r="K59" s="37" t="str">
        <f>'Copy of PAG_2024_compilat_Final'!R219</f>
        <v>Banca Națională a Moldovei</v>
      </c>
      <c r="L59" s="37" t="str">
        <f>'Copy of PAG_2024_compilat_Final'!S219</f>
        <v xml:space="preserve">Secretar de stat, domeniul fiscal, vamal  și contabil, Golban Olga </v>
      </c>
      <c r="M59" s="37" t="str">
        <f>'Copy of PAG_2024_compilat_Final'!T219</f>
        <v>Direcția reglementarea sectorului financiar</v>
      </c>
      <c r="N59" s="37" t="str">
        <f>'Copy of PAG_2024_compilat_Final'!U219</f>
        <v>Memorandumul cu privire la politicile economice și financiare, agreat cu FMI (din 04.04.2023), pct. 21; PNA, cap.9. Servicii financiare</v>
      </c>
      <c r="O59" s="350" t="str">
        <f>'Copy of PAG_2024_compilat_Final'!V219</f>
        <v>Mircea Catîrău, Direția analiză, monitorizare și evaluare a politicilor, Tel. 022 262 727</v>
      </c>
    </row>
    <row r="60" spans="1:15" ht="127.5" hidden="1">
      <c r="A60" s="349">
        <v>56</v>
      </c>
      <c r="B60" s="36" t="str">
        <f>'Copy of PAG_2024_compilat_Final'!D220</f>
        <v>[UE] Modificarea și completarea Legii nr.232/2016 privind redresarea și rezoluția băncilor</v>
      </c>
      <c r="C60" s="36" t="str">
        <f>'Copy of PAG_2024_compilat_Final'!E220</f>
        <v xml:space="preserve">Transpune:
Directiva 2014/59/UE de instituire a unui cadru pentru redresarea și rezoluția instituțiilor de credit și a firmelor de investiții; Directiva (UE) 2019/879 de modificare a Directivei 2014/59/UE în ceea ce privește capacitatea de absorbție a pierderilor și de recapitalizare a instituțiilor de credit și a firmelor de investiții și a Directivei 98/26/CE
</v>
      </c>
      <c r="D60" s="36" t="str">
        <f>'Copy of PAG_2024_compilat_Final'!F220</f>
        <v>Ajustarea prevederilor legislației naționale în domeniul redresării și rezoluției bancare la aquis-ul comunitar</v>
      </c>
      <c r="E60" s="36" t="str">
        <f>'Copy of PAG_2024_compilat_Final'!G220</f>
        <v>Proiect de lege aprobat de Guvern și transmis Parlamentului</v>
      </c>
      <c r="F60" s="351" t="str">
        <f>'Copy of PAG_2024_compilat_Final'!H220</f>
        <v xml:space="preserve"> 04.07.2023</v>
      </c>
      <c r="G60" s="352" t="str">
        <f>'Copy of PAG_2024_compilat_Final'!I220</f>
        <v xml:space="preserve"> 31.01.2024</v>
      </c>
      <c r="H60" s="353" t="str">
        <f>'Copy of PAG_2024_compilat_Final'!O220</f>
        <v>99,45</v>
      </c>
      <c r="I60" s="354" t="str">
        <f>'Copy of PAG_2024_compilat_Final'!P220</f>
        <v xml:space="preserve"> 05.01</v>
      </c>
      <c r="J60" s="37" t="str">
        <f>'Copy of PAG_2024_compilat_Final'!Q220</f>
        <v>Ministerul Finanțelor</v>
      </c>
      <c r="K60" s="37" t="str">
        <f>'Copy of PAG_2024_compilat_Final'!R220</f>
        <v>Banca Națională a Moldovei; Fondul de garantare a depozitelor în sistemul bancar</v>
      </c>
      <c r="L60" s="37" t="str">
        <f>'Copy of PAG_2024_compilat_Final'!S220</f>
        <v xml:space="preserve">Secretar de stat, domeniul fiscal, vamal  și contabil, Golban Olga </v>
      </c>
      <c r="M60" s="37" t="str">
        <f>'Copy of PAG_2024_compilat_Final'!T220</f>
        <v>Direcția reglementarea sectorului financiar</v>
      </c>
      <c r="N60" s="37" t="str">
        <f>'Copy of PAG_2024_compilat_Final'!U220</f>
        <v>PNA, cap.9. Servicii financiare; Raportul analitic al Comisiei Europene privind alinierea Republicii Moldova la acquis-ul UE, cap. 9 „Servicii financiare”.</v>
      </c>
      <c r="O60" s="350" t="str">
        <f>'Copy of PAG_2024_compilat_Final'!V220</f>
        <v>Mircea Catîrău, Direția analiză, monitorizare și evaluare a politicilor, Tel. 022 262 727</v>
      </c>
    </row>
    <row r="61" spans="1:15" ht="84" hidden="1" customHeight="1">
      <c r="A61" s="349">
        <v>57</v>
      </c>
      <c r="B61" s="36" t="str">
        <f>'Copy of PAG_2024_compilat_Final'!D221</f>
        <v>[UE] Modificarea Legii nr.62/2008 privind reglementarea valutară în scopul liberalizării  operațiunilor valutare de capital</v>
      </c>
      <c r="C61" s="36" t="str">
        <f>'Copy of PAG_2024_compilat_Final'!E221</f>
        <v xml:space="preserve">Transpune:
Directiva 88/361/EEC a Consiliului din 24 iunie 1988 pentru punerea în aplicare a articolului 67 din tratat; Regulamentul (UE) 2018/1672 al Parlamentului European și al Consiliului din 23 octombrie 2018 privind controlul numerarului care intră sau iese din Uniune și de abrogare a Regulamentului (CE) nr. 1889/2005
</v>
      </c>
      <c r="D61" s="36" t="str">
        <f>'Copy of PAG_2024_compilat_Final'!F221</f>
        <v>Liberalizarea operațiunilor valutare de capital, precum și modificarea prevederilor aferente introducerii și scoaterii numerarului neînsoțit</v>
      </c>
      <c r="E61" s="36" t="str">
        <f>'Copy of PAG_2024_compilat_Final'!G221</f>
        <v>Proiect de lege aprobat de Guvern și transmis Parlamentului</v>
      </c>
      <c r="F61" s="351" t="str">
        <f>'Copy of PAG_2024_compilat_Final'!H221</f>
        <v xml:space="preserve"> 26.08.2024</v>
      </c>
      <c r="G61" s="352" t="str">
        <f>'Copy of PAG_2024_compilat_Final'!I221</f>
        <v xml:space="preserve"> 18.12.2024</v>
      </c>
      <c r="H61" s="353" t="str">
        <f>'Copy of PAG_2024_compilat_Final'!O221</f>
        <v>107,1</v>
      </c>
      <c r="I61" s="354" t="str">
        <f>'Copy of PAG_2024_compilat_Final'!P221</f>
        <v>Asistență tehnică de la Fondul Monetar Internațional</v>
      </c>
      <c r="J61" s="37" t="str">
        <f>'Copy of PAG_2024_compilat_Final'!Q221</f>
        <v>Ministerul Finanțelor</v>
      </c>
      <c r="K61" s="37" t="str">
        <f>'Copy of PAG_2024_compilat_Final'!R221</f>
        <v>Banca Națională a Moldovei</v>
      </c>
      <c r="L61" s="37" t="str">
        <f>'Copy of PAG_2024_compilat_Final'!S221</f>
        <v xml:space="preserve">Secretar de stat, domeniul fiscal, vamal  și contabil, Golban Olga </v>
      </c>
      <c r="M61" s="37" t="str">
        <f>'Copy of PAG_2024_compilat_Final'!T221</f>
        <v>Direcția reglementarea sectorului financiar</v>
      </c>
      <c r="N61" s="37" t="str">
        <f>'Copy of PAG_2024_compilat_Final'!U221</f>
        <v>PNA, cap.4. Libera circulație a capitalului.</v>
      </c>
      <c r="O61" s="350" t="str">
        <f>'Copy of PAG_2024_compilat_Final'!V221</f>
        <v>Mircea Catîrău, Direția analiză, monitorizare și evaluare a politicilor, Tel. 022 262 727</v>
      </c>
    </row>
    <row r="62" spans="1:15" ht="165.75" hidden="1">
      <c r="A62" s="349">
        <v>58</v>
      </c>
      <c r="B62" s="36" t="str">
        <f>'Copy of PAG_2024_compilat_Final'!D468</f>
        <v>Modificarea Legii nr.131/2007 privind siguranța traficului rutier</v>
      </c>
      <c r="C62" s="36"/>
      <c r="D62" s="36" t="str">
        <f>'Copy of PAG_2024_compilat_Final'!F468</f>
        <v>Digitalizarea serviciilor legate de înmatriculare a unităților de transport</v>
      </c>
      <c r="E62" s="36" t="str">
        <f>'Copy of PAG_2024_compilat_Final'!G468</f>
        <v>Proiect de lege aprobat de Guvern și transmis Parlamentului</v>
      </c>
      <c r="F62" s="351" t="str">
        <f>'Copy of PAG_2024_compilat_Final'!H468</f>
        <v xml:space="preserve"> 03.06.2024</v>
      </c>
      <c r="G62" s="352" t="str">
        <f>'Copy of PAG_2024_compilat_Final'!I468</f>
        <v xml:space="preserve"> 02.10.2024</v>
      </c>
      <c r="H62" s="351" t="str">
        <f>'Copy of PAG_2024_compilat_Final'!O468</f>
        <v>12,24</v>
      </c>
      <c r="I62" s="354" t="str">
        <f>'Copy of PAG_2024_compilat_Final'!P468</f>
        <v xml:space="preserve"> 03.03</v>
      </c>
      <c r="J62" s="37" t="str">
        <f>'Copy of PAG_2024_compilat_Final'!Q468</f>
        <v>Agenția Servicii Publice</v>
      </c>
      <c r="K62" s="37" t="str">
        <f>'Copy of PAG_2024_compilat_Final'!R468</f>
        <v>Agenția de Guvernare Electronică</v>
      </c>
      <c r="L62" s="37" t="str">
        <f>'Copy of PAG_2024_compilat_Final'!S468</f>
        <v>Director adjunct, Prisăcar Andrei</v>
      </c>
      <c r="M62" s="37" t="str">
        <f>'Copy of PAG_2024_compilat_Final'!T468</f>
        <v>Direcția implementare proiecte (AGE)</v>
      </c>
      <c r="N62" s="37" t="str">
        <f>'Copy of PAG_2024_compilat_Final'!U468</f>
        <v>Planul și Programul de implementare, pentru anii 2023-2026, a Strategiei de reformă a administrației publice din Republica Moldova pentru anii 2023-2030,  nr.352/2023 (acțiunea 4.1.4)</v>
      </c>
      <c r="O62" s="350" t="str">
        <f>'Copy of PAG_2024_compilat_Final'!V468</f>
        <v>Nina Catîrev, Serviciul monitorizare și evaluare, Tel. +373 79 01 88 28</v>
      </c>
    </row>
    <row r="63" spans="1:15" ht="165.75" hidden="1">
      <c r="A63" s="349">
        <v>59</v>
      </c>
      <c r="B63" s="36" t="str">
        <f>'Copy of PAG_2024_compilat_Final'!D469</f>
        <v>Modificarea Hotărârii de Guvern nr.770/2012 cu privire la aprobarea și punerea în aplicare a modelelor certificatului de înmatriculare și certificatului de înmatriculare provizoriu de tip nou pentru vehicule</v>
      </c>
      <c r="C63" s="36"/>
      <c r="D63" s="36" t="str">
        <f>'Copy of PAG_2024_compilat_Final'!F469</f>
        <v>Digitalizarea serviciilor legate de înmatriculare a unităților de transport</v>
      </c>
      <c r="E63" s="36" t="str">
        <f>'Copy of PAG_2024_compilat_Final'!G469</f>
        <v>Hotărâre de Guvern aprobată</v>
      </c>
      <c r="F63" s="351" t="str">
        <f>'Copy of PAG_2024_compilat_Final'!H469</f>
        <v xml:space="preserve"> 02.06.2024</v>
      </c>
      <c r="G63" s="352" t="str">
        <f>'Copy of PAG_2024_compilat_Final'!I469</f>
        <v xml:space="preserve"> 09.10.2024</v>
      </c>
      <c r="H63" s="351">
        <f>'Copy of PAG_2024_compilat_Final'!O469</f>
        <v>14841</v>
      </c>
      <c r="I63" s="354" t="str">
        <f>'Copy of PAG_2024_compilat_Final'!P469</f>
        <v xml:space="preserve"> 03.03</v>
      </c>
      <c r="J63" s="37" t="str">
        <f>'Copy of PAG_2024_compilat_Final'!Q469</f>
        <v>Agenția Servicii Publice</v>
      </c>
      <c r="K63" s="37" t="str">
        <f>'Copy of PAG_2024_compilat_Final'!R469</f>
        <v>Agenția de Guvernare Electronică</v>
      </c>
      <c r="L63" s="37" t="str">
        <f>'Copy of PAG_2024_compilat_Final'!S469</f>
        <v>reprezentantul ASP</v>
      </c>
      <c r="M63" s="37">
        <f>'Copy of PAG_2024_compilat_Final'!T469</f>
        <v>0</v>
      </c>
      <c r="N63" s="37" t="str">
        <f>'Copy of PAG_2024_compilat_Final'!U469</f>
        <v>Planul și Programul de implementare, pentru anii 2023-2026, a Strategiei de reformă a administrației publice din Republica Moldova pentru anii 2023-2030,  nr.352/2023 (acțiunea 4.1.4)</v>
      </c>
      <c r="O63" s="350" t="str">
        <f>'Copy of PAG_2024_compilat_Final'!V469</f>
        <v>Nina Catîrev, Serviciul monitorizare și evaluare, Tel. +373 79 01 88 28</v>
      </c>
    </row>
    <row r="64" spans="1:15" ht="165.75" hidden="1">
      <c r="A64" s="349">
        <v>60</v>
      </c>
      <c r="B64" s="36" t="str">
        <f>'Copy of PAG_2024_compilat_Final'!D470</f>
        <v>Aprobarea hotărârii de Guvern cu privire la aprobarea Conceptului Sistemului Informațional e-Consulat și a Regulamentului privind modul de funcționare și utilizare</v>
      </c>
      <c r="C64" s="36"/>
      <c r="D64" s="36" t="str">
        <f>'Copy of PAG_2024_compilat_Final'!F470</f>
        <v>Facilitarea prestării serviciilor mai rapid si mai calitativ prin automatizarea anumitor procese interne</v>
      </c>
      <c r="E64" s="36" t="str">
        <f>'Copy of PAG_2024_compilat_Final'!G470</f>
        <v>Hotărâre de Guvern aprobată</v>
      </c>
      <c r="F64" s="351" t="str">
        <f>'Copy of PAG_2024_compilat_Final'!H470</f>
        <v xml:space="preserve"> 02.02.2024</v>
      </c>
      <c r="G64" s="352" t="str">
        <f>'Copy of PAG_2024_compilat_Final'!I470</f>
        <v xml:space="preserve"> 15.05.2024</v>
      </c>
      <c r="H64" s="351" t="str">
        <f>'Copy of PAG_2024_compilat_Final'!O470</f>
        <v>18,36</v>
      </c>
      <c r="I64" s="354" t="str">
        <f>'Copy of PAG_2024_compilat_Final'!P470</f>
        <v xml:space="preserve"> 03.03</v>
      </c>
      <c r="J64" s="37" t="str">
        <f>'Copy of PAG_2024_compilat_Final'!Q470</f>
        <v>Ministerul Afacerilor Externe și Integrării Europene</v>
      </c>
      <c r="K64" s="37" t="str">
        <f>'Copy of PAG_2024_compilat_Final'!R470</f>
        <v xml:space="preserve">Agenția de Guvernare Electronică </v>
      </c>
      <c r="L64" s="37" t="str">
        <f>'Copy of PAG_2024_compilat_Final'!S470</f>
        <v>Director adjunct, Prisăcar Andrei</v>
      </c>
      <c r="M64" s="37" t="str">
        <f>'Copy of PAG_2024_compilat_Final'!T470</f>
        <v>Direcția implementare proiecte (AGE)</v>
      </c>
      <c r="N64" s="37" t="str">
        <f>'Copy of PAG_2024_compilat_Final'!U470</f>
        <v>Planul și Programul de implementare, pentru anii 2023-2026, a Strategiei de reformă a administrației publice din Republica Moldova pentru anii 2023-2030,  nr.352/2023 (acțiunea 4.1.8)</v>
      </c>
      <c r="O64" s="350" t="str">
        <f>'Copy of PAG_2024_compilat_Final'!V470</f>
        <v>Nina Catîrev, Serviciul monitorizare și evaluare, Tel. +373 79 01 88 28</v>
      </c>
    </row>
    <row r="65" spans="1:16" ht="58.5" hidden="1" customHeight="1">
      <c r="A65" s="349">
        <v>61</v>
      </c>
      <c r="B65" s="36" t="str">
        <f>'Copy of PAG_2024_compilat_Final'!D472</f>
        <v>Modificarea Hotărârii de Guvern nr.1030/1998 despre unele măsuri privind crearea cadastrului bunurilor imobile</v>
      </c>
      <c r="C65" s="36"/>
      <c r="D65" s="36" t="str">
        <f>'Copy of PAG_2024_compilat_Final'!F472</f>
        <v>Ajustarea la cadrul normativ conex</v>
      </c>
      <c r="E65" s="36" t="str">
        <f>'Copy of PAG_2024_compilat_Final'!G472</f>
        <v>Hotărâre de Guvern aprobată</v>
      </c>
      <c r="F65" s="351" t="str">
        <f>'Copy of PAG_2024_compilat_Final'!H472</f>
        <v xml:space="preserve"> 02.01.2024</v>
      </c>
      <c r="G65" s="352" t="str">
        <f>'Copy of PAG_2024_compilat_Final'!I472</f>
        <v xml:space="preserve"> 27.03.2024</v>
      </c>
      <c r="H65" s="351" t="str">
        <f>'Copy of PAG_2024_compilat_Final'!O472</f>
        <v>27,54</v>
      </c>
      <c r="I65" s="354" t="str">
        <f>'Copy of PAG_2024_compilat_Final'!P472</f>
        <v xml:space="preserve"> 69.01</v>
      </c>
      <c r="J65" s="37" t="str">
        <f>'Copy of PAG_2024_compilat_Final'!Q472</f>
        <v>Agenția Relații Funciare și Cadastru</v>
      </c>
      <c r="K65" s="37" t="str">
        <f>'Copy of PAG_2024_compilat_Final'!R472</f>
        <v>Agenția Servicii Publice</v>
      </c>
      <c r="L65" s="37" t="str">
        <f>'Copy of PAG_2024_compilat_Final'!S472</f>
        <v xml:space="preserve">Șef Direcție, domeniul cadastrul bunurilor imobile, Mindov Lilian </v>
      </c>
      <c r="M65" s="37" t="str">
        <f>'Copy of PAG_2024_compilat_Final'!T472</f>
        <v>Direcția cadastrul bunurilor imobile</v>
      </c>
      <c r="N65" s="37" t="str">
        <f>'Copy of PAG_2024_compilat_Final'!U472</f>
        <v>Legea nr.1543/1998 cadastrului bunurilor imobile</v>
      </c>
      <c r="O65" s="350" t="str">
        <f>'Copy of PAG_2024_compilat_Final'!V472</f>
        <v>Cornelia Eremia, Serviciul analiză, monitorizare și evaluare a politicilor, Tel. 022 881 259</v>
      </c>
    </row>
    <row r="66" spans="1:16" ht="78" hidden="1" customHeight="1">
      <c r="A66" s="349">
        <v>62</v>
      </c>
      <c r="B66" s="36" t="str">
        <f>'Copy of PAG_2024_compilat_Final'!D473</f>
        <v>Modificarea Hotărârii de Guvern nr.63/2019 pentru aprobarea Regulamentului privind modul de delimitare a bunurilor imobile proprietate publică</v>
      </c>
      <c r="C66" s="36"/>
      <c r="D66" s="36" t="str">
        <f>'Copy of PAG_2024_compilat_Final'!F473</f>
        <v>Impulsionarea și facilitarea procesului de delimitare a proprietății publice</v>
      </c>
      <c r="E66" s="36" t="str">
        <f>'Copy of PAG_2024_compilat_Final'!G473</f>
        <v>Hotărâre de Guvern aprobată</v>
      </c>
      <c r="F66" s="351" t="str">
        <f>'Copy of PAG_2024_compilat_Final'!H473</f>
        <v xml:space="preserve"> 27.11.2023</v>
      </c>
      <c r="G66" s="352" t="str">
        <f>'Copy of PAG_2024_compilat_Final'!I473</f>
        <v xml:space="preserve"> 21.02.2024</v>
      </c>
      <c r="H66" s="351" t="str">
        <f>'Copy of PAG_2024_compilat_Final'!O473</f>
        <v>27,54</v>
      </c>
      <c r="I66" s="354" t="str">
        <f>'Copy of PAG_2024_compilat_Final'!P473</f>
        <v xml:space="preserve"> 69.01</v>
      </c>
      <c r="J66" s="37" t="str">
        <f>'Copy of PAG_2024_compilat_Final'!Q473</f>
        <v>Agenția Relații Funciare și Cadastru</v>
      </c>
      <c r="K66" s="37" t="str">
        <f>'Copy of PAG_2024_compilat_Final'!R473</f>
        <v>Agenția Servicii Publice</v>
      </c>
      <c r="L66" s="37" t="str">
        <f>'Copy of PAG_2024_compilat_Final'!S473</f>
        <v xml:space="preserve">Șef Direcție, domeniul cadastrul bunurilor imobile, Mindov Lilian </v>
      </c>
      <c r="M66" s="37" t="str">
        <f>'Copy of PAG_2024_compilat_Final'!T473</f>
        <v>Direcția cadastrul bunurilor imobile</v>
      </c>
      <c r="N66" s="37" t="str">
        <f>'Copy of PAG_2024_compilat_Final'!U473</f>
        <v>Legea nr.29/2018 privind delimitarea proprietății publice</v>
      </c>
      <c r="O66" s="350" t="str">
        <f>'Copy of PAG_2024_compilat_Final'!V473</f>
        <v>Cornelia Eremia, Serviciul analiză, monitorizare și evaluare a politicilor, Tel. 022 881 259</v>
      </c>
    </row>
    <row r="67" spans="1:16" ht="92.25" hidden="1" customHeight="1">
      <c r="A67" s="349">
        <v>63</v>
      </c>
      <c r="B67" s="36" t="str">
        <f>'Copy of PAG_2024_compilat_Final'!D474</f>
        <v>Aprobarea hotărârii de Guvern cu privire la aprobarea Conceptului tehnic și a Regulamentului privind modul de ținere a Sistemului informațional automatizat „Cadastrul bunurilor imobile”</v>
      </c>
      <c r="C67" s="36"/>
      <c r="D67" s="36" t="str">
        <f>'Copy of PAG_2024_compilat_Final'!F474</f>
        <v xml:space="preserve">Elaborarea cadrului normativ care reglementează crearea și funcționarea resurselor și sistemelor informaționale de stat din posesie </v>
      </c>
      <c r="E67" s="36" t="str">
        <f>'Copy of PAG_2024_compilat_Final'!G474</f>
        <v>Hotărâre de Guvern aprobată</v>
      </c>
      <c r="F67" s="351" t="str">
        <f>'Copy of PAG_2024_compilat_Final'!H474</f>
        <v xml:space="preserve"> 01.07.2024</v>
      </c>
      <c r="G67" s="352" t="str">
        <f>'Copy of PAG_2024_compilat_Final'!I474</f>
        <v xml:space="preserve"> 04.09.2024</v>
      </c>
      <c r="H67" s="351" t="str">
        <f>'Copy of PAG_2024_compilat_Final'!O474</f>
        <v>27,54</v>
      </c>
      <c r="I67" s="354" t="str">
        <f>'Copy of PAG_2024_compilat_Final'!P474</f>
        <v xml:space="preserve"> 69.01</v>
      </c>
      <c r="J67" s="37" t="str">
        <f>'Copy of PAG_2024_compilat_Final'!Q474</f>
        <v>Agenția Relații Funciare și Cadastru</v>
      </c>
      <c r="K67" s="37" t="str">
        <f>'Copy of PAG_2024_compilat_Final'!R474</f>
        <v>Agenția Servicii Publice</v>
      </c>
      <c r="L67" s="37" t="str">
        <f>'Copy of PAG_2024_compilat_Final'!S474</f>
        <v xml:space="preserve">Șef Direcție, domeniul cadastrul bunurilor imobile, Mindov Lilian </v>
      </c>
      <c r="M67" s="37" t="str">
        <f>'Copy of PAG_2024_compilat_Final'!T474</f>
        <v>Direcția cadastrul bunurilor imobile</v>
      </c>
      <c r="N67" s="37" t="str">
        <f>'Copy of PAG_2024_compilat_Final'!U474</f>
        <v>Legea nr.1543/1998 cadastrului bunurilor imobile</v>
      </c>
      <c r="O67" s="350" t="str">
        <f>'Copy of PAG_2024_compilat_Final'!V474</f>
        <v>Cornelia Eremia, Serviciul analiză, monitorizare și evaluare a politicilor, Tel. 022 881 259</v>
      </c>
      <c r="P67" s="333"/>
    </row>
    <row r="68" spans="1:16" ht="84" hidden="1" customHeight="1">
      <c r="A68" s="349">
        <v>64</v>
      </c>
      <c r="B68" s="36" t="str">
        <f>'Copy of PAG_2024_compilat_Final'!D475</f>
        <v>Modificarea Legii nr.778/2001 cu privire la geodezie, cartografie şi geoinformatică</v>
      </c>
      <c r="C68" s="36"/>
      <c r="D68" s="36" t="str">
        <f>'Copy of PAG_2024_compilat_Final'!F475</f>
        <v>Ajustarea la cadrul normativ conex</v>
      </c>
      <c r="E68" s="36" t="str">
        <f>'Copy of PAG_2024_compilat_Final'!G475</f>
        <v>Proiect de lege aprobat de Guvern și transmis Parlamentului</v>
      </c>
      <c r="F68" s="351" t="str">
        <f>'Copy of PAG_2024_compilat_Final'!H475</f>
        <v xml:space="preserve"> 18.03.2024</v>
      </c>
      <c r="G68" s="352" t="str">
        <f>'Copy of PAG_2024_compilat_Final'!I475</f>
        <v xml:space="preserve"> 03.07.2024</v>
      </c>
      <c r="H68" s="351" t="str">
        <f>'Copy of PAG_2024_compilat_Final'!O475</f>
        <v>27,54</v>
      </c>
      <c r="I68" s="354" t="str">
        <f>'Copy of PAG_2024_compilat_Final'!P475</f>
        <v xml:space="preserve"> 69.01</v>
      </c>
      <c r="J68" s="37" t="str">
        <f>'Copy of PAG_2024_compilat_Final'!Q475</f>
        <v>Agenția Relații Funciare și Cadastru</v>
      </c>
      <c r="K68" s="37"/>
      <c r="L68" s="37" t="str">
        <f>'Copy of PAG_2024_compilat_Final'!S475</f>
        <v>Șef Direcție, domeniul geodezie, cartografie si geoinformatică, Ovdii Maria</v>
      </c>
      <c r="M68" s="37" t="str">
        <f>'Copy of PAG_2024_compilat_Final'!T475</f>
        <v>Direcția geodezie, cartografie și geoinformatică</v>
      </c>
      <c r="N68" s="37" t="str">
        <f>'Copy of PAG_2024_compilat_Final'!U475</f>
        <v>PAG, cap. V/Economie și digitalizare, alin 7 și  9</v>
      </c>
      <c r="O68" s="350" t="str">
        <f>'Copy of PAG_2024_compilat_Final'!V475</f>
        <v>Cornelia Eremia, Serviciul analiză, monitorizare și evaluare a politicilor, Tel. 022 881 259</v>
      </c>
    </row>
    <row r="69" spans="1:16" ht="84" hidden="1" customHeight="1">
      <c r="A69" s="349">
        <v>65</v>
      </c>
      <c r="B69" s="36" t="str">
        <f>'Copy of PAG_2024_compilat_Final'!D476</f>
        <v>Modificarea Legii nr.254/2016 cu privire la infrastructura națională
de date spațiale</v>
      </c>
      <c r="C69" s="36"/>
      <c r="D69" s="36" t="str">
        <f>'Copy of PAG_2024_compilat_Final'!F476</f>
        <v>Ajustarea la cadrul normativ conex</v>
      </c>
      <c r="E69" s="36" t="str">
        <f>'Copy of PAG_2024_compilat_Final'!G476</f>
        <v>Proiect de lege aprobat de Guvern și transmis Parlamentului</v>
      </c>
      <c r="F69" s="351" t="str">
        <f>'Copy of PAG_2024_compilat_Final'!H476</f>
        <v xml:space="preserve"> 20.08.2024</v>
      </c>
      <c r="G69" s="352" t="str">
        <f>'Copy of PAG_2024_compilat_Final'!I476</f>
        <v xml:space="preserve"> 20.11.2024</v>
      </c>
      <c r="H69" s="351" t="str">
        <f>'Copy of PAG_2024_compilat_Final'!O476</f>
        <v>27,54</v>
      </c>
      <c r="I69" s="354" t="str">
        <f>'Copy of PAG_2024_compilat_Final'!P476</f>
        <v xml:space="preserve"> 69.01</v>
      </c>
      <c r="J69" s="37" t="str">
        <f>'Copy of PAG_2024_compilat_Final'!Q476</f>
        <v>Agenția Relații Funciare și Cadastru</v>
      </c>
      <c r="K69" s="37"/>
      <c r="L69" s="37" t="str">
        <f>'Copy of PAG_2024_compilat_Final'!S476</f>
        <v>Șef Direcție, domeniul geodezie, cartografie si geoinformatică, Ovdii Maria</v>
      </c>
      <c r="M69" s="37" t="str">
        <f>'Copy of PAG_2024_compilat_Final'!T476</f>
        <v>Direcția geodezie, cartografie și geoinformatică</v>
      </c>
      <c r="N69" s="37" t="str">
        <f>'Copy of PAG_2024_compilat_Final'!U476</f>
        <v>PAG, cap. V/Economie și digitalizare, alin 7 și  9</v>
      </c>
      <c r="O69" s="350" t="str">
        <f>'Copy of PAG_2024_compilat_Final'!V476</f>
        <v>Cornelia Eremia, Serviciul analiză, monitorizare și evaluare a politicilor, Tel. 022 881 259</v>
      </c>
    </row>
    <row r="70" spans="1:16" ht="92.25" hidden="1" customHeight="1">
      <c r="A70" s="349">
        <v>66</v>
      </c>
      <c r="B70" s="36" t="str">
        <f>'Copy of PAG_2024_compilat_Final'!D477</f>
        <v>Aprobarea hotărârii de Guvern cu privire la aprobarea Conceptului tehnic și a Regulamentului privind modul de ținere a Sistemului informațional geografic de stat „Denumiri geografice”</v>
      </c>
      <c r="C70" s="36"/>
      <c r="D70" s="36" t="str">
        <f>'Copy of PAG_2024_compilat_Final'!F477</f>
        <v xml:space="preserve">Elaborarea cadrului normativ care reglementează crearea și funcționarea resurselor și sistemelor informaționale de stat din posesie </v>
      </c>
      <c r="E70" s="36" t="str">
        <f>'Copy of PAG_2024_compilat_Final'!G477</f>
        <v>Hotărâre de Guvern aprobată</v>
      </c>
      <c r="F70" s="351" t="str">
        <f>'Copy of PAG_2024_compilat_Final'!H477</f>
        <v xml:space="preserve"> 18.03.2024</v>
      </c>
      <c r="G70" s="352" t="str">
        <f>'Copy of PAG_2024_compilat_Final'!I477</f>
        <v xml:space="preserve"> 12.06.2024</v>
      </c>
      <c r="H70" s="351" t="str">
        <f>'Copy of PAG_2024_compilat_Final'!O477</f>
        <v>27,54</v>
      </c>
      <c r="I70" s="354" t="str">
        <f>'Copy of PAG_2024_compilat_Final'!P477</f>
        <v xml:space="preserve"> 69.01</v>
      </c>
      <c r="J70" s="37" t="str">
        <f>'Copy of PAG_2024_compilat_Final'!Q477</f>
        <v>Agenția Relații Funciare și Cadastru</v>
      </c>
      <c r="K70" s="37"/>
      <c r="L70" s="37" t="str">
        <f>'Copy of PAG_2024_compilat_Final'!S477</f>
        <v>Șef Direcție, domeniul geodezie, cartografie si geoinformatică, Ovdii Maria</v>
      </c>
      <c r="M70" s="37" t="str">
        <f>'Copy of PAG_2024_compilat_Final'!T477</f>
        <v>Direcția geodezie, cartografie și geoinformatică</v>
      </c>
      <c r="N70" s="37" t="str">
        <f>'Copy of PAG_2024_compilat_Final'!U477</f>
        <v>Legea nr.254/2016 cu privire la infrastructura națională
de date spațiale</v>
      </c>
      <c r="O70" s="350" t="str">
        <f>'Copy of PAG_2024_compilat_Final'!V477</f>
        <v>Cornelia Eremia, Serviciul analiză, monitorizare și evaluare a politicilor, Tel. 022 881 259</v>
      </c>
    </row>
    <row r="71" spans="1:16" ht="93" hidden="1" customHeight="1">
      <c r="A71" s="349">
        <v>67</v>
      </c>
      <c r="B71" s="36" t="str">
        <f>'Copy of PAG_2024_compilat_Final'!D478</f>
        <v>Aprobarea hotărârii de Guvern cu privire la aprobarea Conceptului tehnic și a Regulamentului privind modul de ținere a Sistemului Informațional Geografic Local</v>
      </c>
      <c r="C71" s="36"/>
      <c r="D71" s="36" t="str">
        <f>'Copy of PAG_2024_compilat_Final'!F478</f>
        <v xml:space="preserve">Elaborarea cadrului normativ care reglementează crearea și funcționarea resurselor și sistemelor informaționale de stat din posesie </v>
      </c>
      <c r="E71" s="36" t="str">
        <f>'Copy of PAG_2024_compilat_Final'!G478</f>
        <v>Hotărâre de Guvern aprobată</v>
      </c>
      <c r="F71" s="351" t="str">
        <f>'Copy of PAG_2024_compilat_Final'!H478</f>
        <v xml:space="preserve"> 12.07.2024</v>
      </c>
      <c r="G71" s="352" t="str">
        <f>'Copy of PAG_2024_compilat_Final'!I478</f>
        <v xml:space="preserve"> 16.10.2024</v>
      </c>
      <c r="H71" s="351" t="str">
        <f>'Copy of PAG_2024_compilat_Final'!O478</f>
        <v>27,54</v>
      </c>
      <c r="I71" s="354" t="str">
        <f>'Copy of PAG_2024_compilat_Final'!P478</f>
        <v xml:space="preserve"> 69.01</v>
      </c>
      <c r="J71" s="37" t="str">
        <f>'Copy of PAG_2024_compilat_Final'!Q478</f>
        <v>Agenția Relații Funciare și Cadastru</v>
      </c>
      <c r="K71" s="37"/>
      <c r="L71" s="37" t="str">
        <f>'Copy of PAG_2024_compilat_Final'!S478</f>
        <v>Șef Direcție, domeniul geodezie, cartografie si geoinformatică, Ovdii Maria</v>
      </c>
      <c r="M71" s="37" t="str">
        <f>'Copy of PAG_2024_compilat_Final'!T478</f>
        <v>Direcția geodezie, cartografie și geoinformatică</v>
      </c>
      <c r="N71" s="37" t="str">
        <f>'Copy of PAG_2024_compilat_Final'!U478</f>
        <v>Legea nr.254/2016 cu privire la infrastructura națională
de date spațiale</v>
      </c>
      <c r="O71" s="350" t="str">
        <f>'Copy of PAG_2024_compilat_Final'!V478</f>
        <v>Cornelia Eremia, Serviciul analiză, monitorizare și evaluare a politicilor, Tel. 022 881 259</v>
      </c>
    </row>
    <row r="72" spans="1:16" ht="85.5" hidden="1" customHeight="1">
      <c r="A72" s="349">
        <v>68</v>
      </c>
      <c r="B72" s="36" t="str">
        <f>'Copy of PAG_2024_compilat_Final'!D479</f>
        <v>Aprobarea hotărârii de Guvern cu privire la aprobarea Regulamentului Sistemului informațional geografic de stat Registrul de stat al lucrărilor topografo-geodezice</v>
      </c>
      <c r="C72" s="36"/>
      <c r="D72" s="36" t="str">
        <f>'Copy of PAG_2024_compilat_Final'!F479</f>
        <v xml:space="preserve">Elaborarea cadrului normativ care reglementează crearea și funcționarea resurselor și sistemelor informaționale de stat din posesie </v>
      </c>
      <c r="E72" s="36" t="str">
        <f>'Copy of PAG_2024_compilat_Final'!G479</f>
        <v>Hotărâre de Guvern aprobată</v>
      </c>
      <c r="F72" s="351" t="str">
        <f>'Copy of PAG_2024_compilat_Final'!H479</f>
        <v xml:space="preserve"> 17.06.2024</v>
      </c>
      <c r="G72" s="352" t="str">
        <f>'Copy of PAG_2024_compilat_Final'!I479</f>
        <v xml:space="preserve"> 11.09.2024</v>
      </c>
      <c r="H72" s="351" t="str">
        <f>'Copy of PAG_2024_compilat_Final'!O479</f>
        <v>27,54</v>
      </c>
      <c r="I72" s="354" t="str">
        <f>'Copy of PAG_2024_compilat_Final'!P479</f>
        <v xml:space="preserve"> 69.01</v>
      </c>
      <c r="J72" s="37" t="str">
        <f>'Copy of PAG_2024_compilat_Final'!Q479</f>
        <v>Agenția Relații Funciare și Cadastru</v>
      </c>
      <c r="K72" s="37"/>
      <c r="L72" s="37" t="str">
        <f>'Copy of PAG_2024_compilat_Final'!S479</f>
        <v>Șef Direcție, domeniul geodezie, cartografie si geoinformatică, Ovdii Maria</v>
      </c>
      <c r="M72" s="37" t="str">
        <f>'Copy of PAG_2024_compilat_Final'!T479</f>
        <v>Direcția geodezie, cartografie și geoinformatică</v>
      </c>
      <c r="N72" s="37" t="str">
        <f>'Copy of PAG_2024_compilat_Final'!U479</f>
        <v>Legea nr.778/2001 cu privire la geodezie, cartografie şi geoinformatică</v>
      </c>
      <c r="O72" s="350" t="str">
        <f>'Copy of PAG_2024_compilat_Final'!V479</f>
        <v>Cornelia Eremia, Serviciul analiză, monitorizare și evaluare a politicilor, Tel. 022 881 259</v>
      </c>
    </row>
    <row r="73" spans="1:16" ht="85.5" hidden="1" customHeight="1">
      <c r="A73" s="349">
        <v>69</v>
      </c>
      <c r="B73" s="36" t="str">
        <f>'Copy of PAG_2024_compilat_Final'!D480</f>
        <v>Aprobarea hotărârii de Guvern privind crearea datelor spațiale și periodicitatea lor de actualizare</v>
      </c>
      <c r="C73" s="36"/>
      <c r="D73" s="36" t="str">
        <f>'Copy of PAG_2024_compilat_Final'!F480</f>
        <v>Dezvoltarea infrastructurii naționale de date spațiale</v>
      </c>
      <c r="E73" s="36" t="str">
        <f>'Copy of PAG_2024_compilat_Final'!G480</f>
        <v>Hotărâre de Guvern aprobată</v>
      </c>
      <c r="F73" s="351" t="str">
        <f>'Copy of PAG_2024_compilat_Final'!H480</f>
        <v xml:space="preserve"> 12.08.2024</v>
      </c>
      <c r="G73" s="352" t="str">
        <f>'Copy of PAG_2024_compilat_Final'!I480</f>
        <v xml:space="preserve"> 13.11.2024</v>
      </c>
      <c r="H73" s="351" t="str">
        <f>'Copy of PAG_2024_compilat_Final'!O480</f>
        <v>27,54</v>
      </c>
      <c r="I73" s="354" t="str">
        <f>'Copy of PAG_2024_compilat_Final'!P480</f>
        <v xml:space="preserve"> 69.01</v>
      </c>
      <c r="J73" s="37" t="str">
        <f>'Copy of PAG_2024_compilat_Final'!Q480</f>
        <v>Agenția Relații Funciare și Cadastru</v>
      </c>
      <c r="K73" s="37"/>
      <c r="L73" s="37" t="str">
        <f>'Copy of PAG_2024_compilat_Final'!S480</f>
        <v>Șef Direcție, domeniul geodezie, cartografie si geoinformatică, Ovdii Maria</v>
      </c>
      <c r="M73" s="37" t="str">
        <f>'Copy of PAG_2024_compilat_Final'!T480</f>
        <v>Direcția geodezie, cartografie și geoinformatică</v>
      </c>
      <c r="N73" s="37" t="str">
        <f>'Copy of PAG_2024_compilat_Final'!U480</f>
        <v>Legea nr.254/2016 cu privire la infrastructura națională
de date spațiale</v>
      </c>
      <c r="O73" s="350" t="str">
        <f>'Copy of PAG_2024_compilat_Final'!V480</f>
        <v>Cornelia Eremia, Serviciul analiză, monitorizare și evaluare a politicilor, Tel. 022 881 259</v>
      </c>
    </row>
    <row r="74" spans="1:16" ht="108.75" hidden="1" customHeight="1">
      <c r="A74" s="349">
        <v>70</v>
      </c>
      <c r="B74" s="36" t="str">
        <f>'Copy of PAG_2024_compilat_Final'!D481</f>
        <v>Modificarea Hotărârii de Guvern nr.817/2020 pentru aprobarea Regulamentului cu privire la certificarea specialiștilor în domeniile geodeziei, cartografiei, prospecțiunilor topografice, geoinformaticii, evaluării bunurilor imobile și cadastrului</v>
      </c>
      <c r="C74" s="36"/>
      <c r="D74" s="36" t="str">
        <f>'Copy of PAG_2024_compilat_Final'!F481</f>
        <v>Ajustarea la cadrul normativ conex</v>
      </c>
      <c r="E74" s="36" t="str">
        <f>'Copy of PAG_2024_compilat_Final'!G481</f>
        <v>Hotărâre de Guvern aprobată</v>
      </c>
      <c r="F74" s="351" t="str">
        <f>'Copy of PAG_2024_compilat_Final'!H481</f>
        <v xml:space="preserve"> 01.07.2024</v>
      </c>
      <c r="G74" s="352" t="str">
        <f>'Copy of PAG_2024_compilat_Final'!I481</f>
        <v xml:space="preserve"> 25.09.2024</v>
      </c>
      <c r="H74" s="351" t="str">
        <f>'Copy of PAG_2024_compilat_Final'!O481</f>
        <v>27,54</v>
      </c>
      <c r="I74" s="354" t="str">
        <f>'Copy of PAG_2024_compilat_Final'!P481</f>
        <v xml:space="preserve"> 69.01</v>
      </c>
      <c r="J74" s="37" t="str">
        <f>'Copy of PAG_2024_compilat_Final'!Q481</f>
        <v>Agenția Relații Funciare și Cadastru</v>
      </c>
      <c r="K74" s="37"/>
      <c r="L74" s="37" t="str">
        <f>'Copy of PAG_2024_compilat_Final'!S481</f>
        <v xml:space="preserve">Șef serviciu, domeniul serviciul evaluare bunurilor imobile, Buzu Olga </v>
      </c>
      <c r="M74" s="37" t="str">
        <f>'Copy of PAG_2024_compilat_Final'!T481</f>
        <v>Serviciul evaluarea bunurilor imobile</v>
      </c>
      <c r="N74" s="37" t="str">
        <f>'Copy of PAG_2024_compilat_Final'!U481</f>
        <v>Legea nr.989/2002 cu privire la activitatea de evaluare</v>
      </c>
      <c r="O74" s="350" t="str">
        <f>'Copy of PAG_2024_compilat_Final'!V481</f>
        <v>Cornelia Eremia, Serviciul analiză, monitorizare și evaluare a politicilor, Tel. 022 881 259</v>
      </c>
    </row>
    <row r="75" spans="1:16" ht="89.25" hidden="1" customHeight="1">
      <c r="A75" s="349">
        <v>71</v>
      </c>
      <c r="B75" s="36" t="str">
        <f>'Copy of PAG_2024_compilat_Final'!D482</f>
        <v>Aprobarea hotărârii de Guvern cu privire la aprobarea Conceptului tehnic al sistemului informațional automatizat „Registrul unic al valorii de piață a bunurilor imobile”</v>
      </c>
      <c r="C75" s="36"/>
      <c r="D75" s="36" t="str">
        <f>'Copy of PAG_2024_compilat_Final'!F482</f>
        <v>Elaborarea cadrului normativ care reglementează crearea și funcționarea resurselor și sistemelor informaționale de stat</v>
      </c>
      <c r="E75" s="36" t="str">
        <f>'Copy of PAG_2024_compilat_Final'!G482</f>
        <v>Hotărâre de Guvern aprobată</v>
      </c>
      <c r="F75" s="351" t="str">
        <f>'Copy of PAG_2024_compilat_Final'!H482</f>
        <v xml:space="preserve"> 20.08.2024</v>
      </c>
      <c r="G75" s="352" t="str">
        <f>'Copy of PAG_2024_compilat_Final'!I482</f>
        <v xml:space="preserve"> 20.11.2024</v>
      </c>
      <c r="H75" s="351" t="str">
        <f>'Copy of PAG_2024_compilat_Final'!O482</f>
        <v>110,16</v>
      </c>
      <c r="I75" s="354" t="str">
        <f>'Copy of PAG_2024_compilat_Final'!P482</f>
        <v xml:space="preserve"> 69.01</v>
      </c>
      <c r="J75" s="37" t="str">
        <f>'Copy of PAG_2024_compilat_Final'!Q482</f>
        <v>Agenția Relații Funciare și Cadastru</v>
      </c>
      <c r="K75" s="37" t="str">
        <f>'Copy of PAG_2024_compilat_Final'!R482</f>
        <v>Agenția Servicii Publice</v>
      </c>
      <c r="L75" s="37" t="str">
        <f>'Copy of PAG_2024_compilat_Final'!S482</f>
        <v>Director general adjunct, Perceamlî Valeri</v>
      </c>
      <c r="M75" s="37" t="str">
        <f>'Copy of PAG_2024_compilat_Final'!T482</f>
        <v>Serviciul evaluarea bunurilor imobile</v>
      </c>
      <c r="N75" s="37" t="str">
        <f>'Copy of PAG_2024_compilat_Final'!U482</f>
        <v>Legea nr.989/2002 cu privire la activitatea de evaluare</v>
      </c>
      <c r="O75" s="350" t="str">
        <f>'Copy of PAG_2024_compilat_Final'!V482</f>
        <v>Cornelia Eremia, Serviciul analiză, monitorizare și evaluare a politicilor, Tel. 022 881 259</v>
      </c>
    </row>
    <row r="76" spans="1:16" ht="87.75" hidden="1" customHeight="1">
      <c r="A76" s="349">
        <v>72</v>
      </c>
      <c r="B76" s="36" t="str">
        <f>'Copy of PAG_2024_compilat_Final'!D483</f>
        <v>Modificarea Legii nr.160/2011 privind reglementarea prin autorizare a activității de întreprinzător</v>
      </c>
      <c r="C76" s="36"/>
      <c r="D76" s="36" t="str">
        <f>'Copy of PAG_2024_compilat_Final'!F483</f>
        <v>Includerea în nomenclatorul actelor permisive a certificatului verificatorului rapoartelor de evaluare a bunurilor imobile</v>
      </c>
      <c r="E76" s="36" t="str">
        <f>'Copy of PAG_2024_compilat_Final'!G483</f>
        <v>Proiect de lege aprobat de Guvern și transmis Parlamentului</v>
      </c>
      <c r="F76" s="351" t="str">
        <f>'Copy of PAG_2024_compilat_Final'!H483</f>
        <v xml:space="preserve"> 18.03.2024</v>
      </c>
      <c r="G76" s="352" t="str">
        <f>'Copy of PAG_2024_compilat_Final'!I483</f>
        <v xml:space="preserve"> 19.06.2024</v>
      </c>
      <c r="H76" s="351" t="str">
        <f>'Copy of PAG_2024_compilat_Final'!O483</f>
        <v>27,54</v>
      </c>
      <c r="I76" s="354" t="str">
        <f>'Copy of PAG_2024_compilat_Final'!P483</f>
        <v xml:space="preserve"> 69.01</v>
      </c>
      <c r="J76" s="37" t="str">
        <f>'Copy of PAG_2024_compilat_Final'!Q483</f>
        <v>Agenția Relații Funciare și Cadastru</v>
      </c>
      <c r="K76" s="37"/>
      <c r="L76" s="37" t="str">
        <f>'Copy of PAG_2024_compilat_Final'!S483</f>
        <v>Șef serviciu, domeniul serviciul evaluare bunurilor imobile, Buzu Olga</v>
      </c>
      <c r="M76" s="37" t="str">
        <f>'Copy of PAG_2024_compilat_Final'!T483</f>
        <v>Serviciul evaluarea bunurilor imobile</v>
      </c>
      <c r="N76" s="37" t="str">
        <f>'Copy of PAG_2024_compilat_Final'!U483</f>
        <v>Legea nr.989/2002 cu privire la activitatea de evaluare</v>
      </c>
      <c r="O76" s="350" t="str">
        <f>'Copy of PAG_2024_compilat_Final'!V483</f>
        <v>Cornelia Eremia, Serviciul analiză, monitorizare și evaluare a politicilor, Tel. 022 881 259</v>
      </c>
    </row>
    <row r="77" spans="1:16" ht="86.25" hidden="1" customHeight="1">
      <c r="A77" s="349">
        <v>73</v>
      </c>
      <c r="B77" s="36" t="str">
        <f>'Copy of PAG_2024_compilat_Final'!D484</f>
        <v>Modificarea Clasificatorului ocupațiilor din Republica Moldova, aprobat prin Hotărârea de Guvern nr.208/2021</v>
      </c>
      <c r="C77" s="36"/>
      <c r="D77" s="36" t="str">
        <f>'Copy of PAG_2024_compilat_Final'!F484</f>
        <v>Concretizarea specialității evaluatorului bunurilor imobile și includerea specializării noi – verificator al rapoartelor de evaluare a bunurilor imobile</v>
      </c>
      <c r="E77" s="36" t="str">
        <f>'Copy of PAG_2024_compilat_Final'!G484</f>
        <v>Hotărâre de Guvern aprobată</v>
      </c>
      <c r="F77" s="351" t="str">
        <f>'Copy of PAG_2024_compilat_Final'!H484</f>
        <v xml:space="preserve"> 10.06.2024</v>
      </c>
      <c r="G77" s="352" t="str">
        <f>'Copy of PAG_2024_compilat_Final'!I484</f>
        <v xml:space="preserve"> 11.09.2024</v>
      </c>
      <c r="H77" s="351" t="str">
        <f>'Copy of PAG_2024_compilat_Final'!O484</f>
        <v>27,54</v>
      </c>
      <c r="I77" s="354" t="str">
        <f>'Copy of PAG_2024_compilat_Final'!P484</f>
        <v xml:space="preserve"> 69.01</v>
      </c>
      <c r="J77" s="37" t="str">
        <f>'Copy of PAG_2024_compilat_Final'!Q484</f>
        <v>Agenția Relații Funciare și Cadastru</v>
      </c>
      <c r="K77" s="37" t="str">
        <f>'Copy of PAG_2024_compilat_Final'!R484</f>
        <v>Mediul academic, Societatea Națională a Evaluatorilor Profesioniști din Republica Moldova</v>
      </c>
      <c r="L77" s="37" t="str">
        <f>'Copy of PAG_2024_compilat_Final'!S484</f>
        <v>Șef serviciu, domeniul serviciul evaluare bunurilor imobile, Buzu Olga</v>
      </c>
      <c r="M77" s="37" t="str">
        <f>'Copy of PAG_2024_compilat_Final'!T484</f>
        <v>Serviciul evaluarea bunurilor imobile</v>
      </c>
      <c r="N77" s="37" t="str">
        <f>'Copy of PAG_2024_compilat_Final'!U484</f>
        <v>Legea nr.989/2002 cu privire la activitatea de evaluare</v>
      </c>
      <c r="O77" s="350" t="str">
        <f>'Copy of PAG_2024_compilat_Final'!V484</f>
        <v>Cornelia Eremia, Serviciul analiză, monitorizare și evaluare a politicilor, Tel. 022 881 259</v>
      </c>
    </row>
    <row r="78" spans="1:16" ht="87" hidden="1" customHeight="1">
      <c r="A78" s="349">
        <v>74</v>
      </c>
      <c r="B78" s="36" t="str">
        <f>'Copy of PAG_2024_compilat_Final'!D485</f>
        <v>Modificarea Legii cadastrului bunurilor imobile nr.1543/1998</v>
      </c>
      <c r="C78" s="36"/>
      <c r="D78" s="36" t="str">
        <f>'Copy of PAG_2024_compilat_Final'!F485</f>
        <v>Completarea conținutului Registrului bunurilor imobile cu informații privind statutul special conferit bunului imobil</v>
      </c>
      <c r="E78" s="36" t="str">
        <f>'Copy of PAG_2024_compilat_Final'!G485</f>
        <v>Proiect de lege aprobat de Guvern și transmis Parlamentului</v>
      </c>
      <c r="F78" s="351" t="str">
        <f>'Copy of PAG_2024_compilat_Final'!H485</f>
        <v xml:space="preserve"> 29.03.2024</v>
      </c>
      <c r="G78" s="352" t="str">
        <f>'Copy of PAG_2024_compilat_Final'!I485</f>
        <v xml:space="preserve"> 30.10.2024</v>
      </c>
      <c r="H78" s="351">
        <f>'Copy of PAG_2024_compilat_Final'!O485</f>
        <v>50643</v>
      </c>
      <c r="I78" s="354" t="str">
        <f>'Copy of PAG_2024_compilat_Final'!P485</f>
        <v xml:space="preserve"> 69.04</v>
      </c>
      <c r="J78" s="37" t="str">
        <f>'Copy of PAG_2024_compilat_Final'!Q485</f>
        <v>Agenția Relații Funciare și Cadastru</v>
      </c>
      <c r="K78" s="37" t="str">
        <f>'Copy of PAG_2024_compilat_Final'!R485</f>
        <v>Agenția Servicii Publice</v>
      </c>
      <c r="L78" s="37" t="str">
        <f>'Copy of PAG_2024_compilat_Final'!S485</f>
        <v>Director adjunct al Agenției Servicii Publice, Manic Sergiu</v>
      </c>
      <c r="M78" s="37" t="str">
        <f>'Copy of PAG_2024_compilat_Final'!T485</f>
        <v>Agenția Servicii Publice (Departamentul cadastru)</v>
      </c>
      <c r="N78" s="37" t="str">
        <f>'Copy of PAG_2024_compilat_Final'!U485</f>
        <v>PAG, cap.V/ Economie şi Digitalizare, alin. 7</v>
      </c>
      <c r="O78" s="350" t="str">
        <f>'Copy of PAG_2024_compilat_Final'!V485</f>
        <v>Marina Trifanov, Secția planificare și monitorizare a disciplinei executorii din cadrul, Tel. 022 504 099</v>
      </c>
    </row>
    <row r="79" spans="1:16" ht="90" customHeight="1">
      <c r="A79" s="349">
        <v>75</v>
      </c>
      <c r="B79" s="36" t="str">
        <f>'Copy of PAG_2024_compilat_Final'!D488</f>
        <v>Modificarea anexei la Legea nr.121/2007 privind administrarea și deetatizarea proprietății publice</v>
      </c>
      <c r="C79" s="36"/>
      <c r="D79" s="36" t="str">
        <f>'Copy of PAG_2024_compilat_Final'!F488</f>
        <v>Corelarea listei bunurilor nepasibile de privatizare</v>
      </c>
      <c r="E79" s="36" t="str">
        <f>'Copy of PAG_2024_compilat_Final'!G488</f>
        <v>Hotărâre de Guvern aprobată</v>
      </c>
      <c r="F79" s="351" t="str">
        <f>'Copy of PAG_2024_compilat_Final'!H488</f>
        <v xml:space="preserve"> 27.05.2024</v>
      </c>
      <c r="G79" s="352" t="str">
        <f>'Copy of PAG_2024_compilat_Final'!I488</f>
        <v xml:space="preserve"> 25.09.2024</v>
      </c>
      <c r="H79" s="351" t="str">
        <f>'Copy of PAG_2024_compilat_Final'!O488</f>
        <v>18,36</v>
      </c>
      <c r="I79" s="354" t="str">
        <f>'Copy of PAG_2024_compilat_Final'!P488</f>
        <v xml:space="preserve"> 50.09</v>
      </c>
      <c r="J79" s="37" t="str">
        <f>'Copy of PAG_2024_compilat_Final'!Q488</f>
        <v>Ministerul Dezvoltării Economice și Digitalizării</v>
      </c>
      <c r="K79" s="37" t="str">
        <f>'Copy of PAG_2024_compilat_Final'!R488</f>
        <v>Agenția Proprietății Publice</v>
      </c>
      <c r="L79" s="37" t="str">
        <f>'Copy of PAG_2024_compilat_Final'!S488</f>
        <v>Secretar de stat, domeniul proprietate publică, Garaz Viorel</v>
      </c>
      <c r="M79" s="37">
        <f>'Copy of PAG_2024_compilat_Final'!T488</f>
        <v>0</v>
      </c>
      <c r="N79" s="37" t="str">
        <f>'Copy of PAG_2024_compilat_Final'!U488</f>
        <v xml:space="preserve">Strategia sectorială aprobată prin Hotărârea de Guvern nr.911/2022 </v>
      </c>
      <c r="O79" s="350" t="str">
        <f>'Copy of PAG_2024_compilat_Final'!V488</f>
        <v>Ala Popas, Direcția management instituțional, Tel. 022 233 824</v>
      </c>
    </row>
    <row r="80" spans="1:16" ht="93.75" hidden="1" customHeight="1">
      <c r="A80" s="349">
        <v>76</v>
      </c>
      <c r="B80" s="36" t="str">
        <f>'Copy of PAG_2024_compilat_Final'!D489</f>
        <v>Modificarea Hotărârii de Guvern nr.945/2007 cu privire la măsurile de realizare a Legii nr.121-XVI din 4 mai 2007 privind administrarea şi deetatizarea proprietății publice</v>
      </c>
      <c r="C80" s="36"/>
      <c r="D80" s="36" t="str">
        <f>'Copy of PAG_2024_compilat_Final'!F489</f>
        <v>Asigurarea realizării misiunii și competențelor Agenției Proprietății Publice</v>
      </c>
      <c r="E80" s="36" t="str">
        <f>'Copy of PAG_2024_compilat_Final'!G489</f>
        <v>Hotărâre de Guvern aprobată</v>
      </c>
      <c r="F80" s="351" t="str">
        <f>'Copy of PAG_2024_compilat_Final'!H489</f>
        <v xml:space="preserve"> 15.04.2024</v>
      </c>
      <c r="G80" s="352" t="str">
        <f>'Copy of PAG_2024_compilat_Final'!I489</f>
        <v xml:space="preserve"> 27.11.2024</v>
      </c>
      <c r="H80" s="351" t="str">
        <f>'Copy of PAG_2024_compilat_Final'!O489</f>
        <v>18,36</v>
      </c>
      <c r="I80" s="354" t="str">
        <f>'Copy of PAG_2024_compilat_Final'!P489</f>
        <v xml:space="preserve"> 50.09</v>
      </c>
      <c r="J80" s="37" t="str">
        <f>'Copy of PAG_2024_compilat_Final'!Q489</f>
        <v>Agenția Proprietății Publice</v>
      </c>
      <c r="K80" s="37" t="str">
        <f>'Copy of PAG_2024_compilat_Final'!R489</f>
        <v>Ministerul Dezvoltării Economice și Digitalizării</v>
      </c>
      <c r="L80" s="37" t="str">
        <f>'Copy of PAG_2024_compilat_Final'!S489</f>
        <v>Director Agenția Proprietății Publice</v>
      </c>
      <c r="M80" s="37">
        <f>'Copy of PAG_2024_compilat_Final'!T489</f>
        <v>0</v>
      </c>
      <c r="N80" s="37" t="str">
        <f>'Copy of PAG_2024_compilat_Final'!U489</f>
        <v>Strategia sectorială aprobată prin Hotărârea de Guvern nr.911/2024</v>
      </c>
      <c r="O80" s="350" t="str">
        <f>'Copy of PAG_2024_compilat_Final'!V489</f>
        <v>Ala Popas, Direcția management instituțional, Tel. 022 233 824</v>
      </c>
    </row>
    <row r="81" spans="1:15" ht="118.5" hidden="1" customHeight="1">
      <c r="A81" s="349">
        <v>77</v>
      </c>
      <c r="B81" s="36" t="str">
        <f>'Copy of PAG_2024_compilat_Final'!D504</f>
        <v>Modificarea Legii nr.131/2012 privind controlul de stat asupra activității de întreprinzător</v>
      </c>
      <c r="C81" s="36"/>
      <c r="D81" s="36" t="str">
        <f>'Copy of PAG_2024_compilat_Final'!F504</f>
        <v>Diminuarea corupției și creșterea nivelului de încredere dintre stat și antreprenori, reducerea numărului de controale de stat asupra activității de întreprinzător</v>
      </c>
      <c r="E81" s="36" t="str">
        <f>'Copy of PAG_2024_compilat_Final'!G504</f>
        <v>Proiect de lege aprobat de Guvern și transmis Parlamentului</v>
      </c>
      <c r="F81" s="351" t="str">
        <f>'Copy of PAG_2024_compilat_Final'!H504</f>
        <v xml:space="preserve"> 01.08.2024</v>
      </c>
      <c r="G81" s="352" t="str">
        <f>'Copy of PAG_2024_compilat_Final'!I504</f>
        <v xml:space="preserve"> 06.11.2024</v>
      </c>
      <c r="H81" s="353">
        <f>'Copy of PAG_2024_compilat_Final'!$O$504</f>
        <v>28305</v>
      </c>
      <c r="I81" s="354" t="str">
        <f>'Copy of PAG_2024_compilat_Final'!P504</f>
        <v xml:space="preserve"> 03.01</v>
      </c>
      <c r="J81" s="37" t="str">
        <f>'Copy of PAG_2024_compilat_Final'!Q504</f>
        <v>Cancelaria de Stat</v>
      </c>
      <c r="K81" s="37" t="str">
        <f>'Copy of PAG_2024_compilat_Final'!R504</f>
        <v>Ministerul Dezvoltării Economice și Digitalizării; Ministerul Muncii și Protecției Sociale; Ministerul Mediului; Ministerul Justiției</v>
      </c>
      <c r="L81" s="37" t="str">
        <f>'Copy of PAG_2024_compilat_Final'!S504</f>
        <v xml:space="preserve">Secretar general adjunct al Guvernului, Pșenicinîi Igor </v>
      </c>
      <c r="M81" s="37" t="str">
        <f>'Copy of PAG_2024_compilat_Final'!T504</f>
        <v>Secția supravegherea controalelor de stat</v>
      </c>
      <c r="N81" s="37" t="str">
        <f>'Copy of PAG_2024_compilat_Final'!U504</f>
        <v>PAG, cap. V/ Economie și digitalizare, alin. 5)</v>
      </c>
      <c r="O81" s="350" t="str">
        <f>'Copy of PAG_2024_compilat_Final'!V504</f>
        <v>Ion Țurcanu, SSCS, Tel. 022 250 420</v>
      </c>
    </row>
    <row r="82" spans="1:15" hidden="1">
      <c r="A82" s="374" t="s">
        <v>1278</v>
      </c>
      <c r="B82" s="374"/>
      <c r="C82" s="374"/>
      <c r="D82" s="374"/>
      <c r="E82" s="374"/>
      <c r="F82" s="374"/>
      <c r="G82" s="374"/>
      <c r="H82" s="374"/>
      <c r="I82" s="374"/>
      <c r="J82" s="374"/>
      <c r="K82" s="374"/>
      <c r="L82" s="374"/>
      <c r="M82" s="374"/>
      <c r="N82" s="374"/>
      <c r="O82" s="375"/>
    </row>
    <row r="83" spans="1:15" ht="123.75" customHeight="1">
      <c r="A83" s="341">
        <v>78</v>
      </c>
      <c r="B83" s="341" t="str">
        <f>'Copy of PAG_2024_compilat_Final'!D54</f>
        <v>Aprobarea proiectului de lege privind ratificarea Acordului de comerț liber între Republica Moldova și statele-membre EFTA (AELS) – Islanda, Liechtenstein, Norvegia și Elveția</v>
      </c>
      <c r="C83" s="341"/>
      <c r="D83" s="341" t="str">
        <f>'Copy of PAG_2024_compilat_Final'!F54</f>
        <v>Sporirea, consolidarea și cooperarea economică dintre Părți</v>
      </c>
      <c r="E83" s="341" t="str">
        <f>'Copy of PAG_2024_compilat_Final'!G54</f>
        <v>Proiect de lege aprobat de Guvern și transmis Parlamentului</v>
      </c>
      <c r="F83" s="343" t="str">
        <f>'Copy of PAG_2024_compilat_Final'!H54</f>
        <v xml:space="preserve"> 10.01.2024</v>
      </c>
      <c r="G83" s="348" t="str">
        <f>'Copy of PAG_2024_compilat_Final'!I54</f>
        <v xml:space="preserve"> 20.03.2024</v>
      </c>
      <c r="H83" s="343" t="str">
        <f>'Copy of PAG_2024_compilat_Final'!O54</f>
        <v>27,54</v>
      </c>
      <c r="I83" s="344" t="str">
        <f>'Copy of PAG_2024_compilat_Final'!P54</f>
        <v xml:space="preserve"> 50.01</v>
      </c>
      <c r="J83" s="342" t="str">
        <f>'Copy of PAG_2024_compilat_Final'!Q54</f>
        <v>Ministerul Dezvoltării Economice și Digitalizării</v>
      </c>
      <c r="K83" s="342"/>
      <c r="L83" s="342" t="str">
        <f>'Copy of PAG_2024_compilat_Final'!S54</f>
        <v>Secretar de stat, domeniul cooperarea economică internațională, Gumene Vadim</v>
      </c>
      <c r="M83" s="342" t="str">
        <f>'Copy of PAG_2024_compilat_Final'!T54</f>
        <v>Direcția Cooperare Economică Internațională, Secția regimuri comerciale și OMC</v>
      </c>
      <c r="N83" s="342" t="str">
        <f>'Copy of PAG_2024_compilat_Final'!U54</f>
        <v>Legea nr.315/2023 - SND 5.10. 3) Îmbunătățirea competitivității şi a accesului la piețe de desfacere (O1.2, O7.1, O8.3, O9.1, O9.2)</v>
      </c>
      <c r="O83" s="342" t="str">
        <f>'Copy of PAG_2024_compilat_Final'!V54</f>
        <v>Ana Gribinet, Direcția coordonare politici publice, Tel. 022 250 603</v>
      </c>
    </row>
    <row r="84" spans="1:15" ht="130.5" customHeight="1">
      <c r="A84" s="341">
        <v>79</v>
      </c>
      <c r="B84" s="341" t="str">
        <f>'Copy of PAG_2024_compilat_Final'!D55</f>
        <v xml:space="preserve">Modificarea Acordului de comerț liber dintre Republica Moldova și Republica Turcia </v>
      </c>
      <c r="C84" s="341"/>
      <c r="D84" s="341" t="str">
        <f>'Copy of PAG_2024_compilat_Final'!F55</f>
        <v xml:space="preserve">Renegocierea contingentelor tarifare în cadrul Acordului de comerț liber dintre Republica Moldova și Republica Turcia </v>
      </c>
      <c r="E84" s="341" t="str">
        <f>'Copy of PAG_2024_compilat_Final'!G55</f>
        <v>Proiect de lege aprobat de Guvern și transmis Parlamentului</v>
      </c>
      <c r="F84" s="343" t="str">
        <f>'Copy of PAG_2024_compilat_Final'!H55</f>
        <v xml:space="preserve"> 20.01.2024</v>
      </c>
      <c r="G84" s="348" t="str">
        <f>'Copy of PAG_2024_compilat_Final'!I55</f>
        <v xml:space="preserve"> 27.03.2024</v>
      </c>
      <c r="H84" s="343" t="str">
        <f>'Copy of PAG_2024_compilat_Final'!O55</f>
        <v>27,54</v>
      </c>
      <c r="I84" s="344" t="str">
        <f>'Copy of PAG_2024_compilat_Final'!P55</f>
        <v xml:space="preserve"> 50.01</v>
      </c>
      <c r="J84" s="342" t="str">
        <f>'Copy of PAG_2024_compilat_Final'!Q55</f>
        <v>Ministerul Dezvoltării Economice și Digitalizării</v>
      </c>
      <c r="K84" s="342"/>
      <c r="L84" s="342" t="str">
        <f>'Copy of PAG_2024_compilat_Final'!S55</f>
        <v>Secretar de stat, domeniul cooperarea economică internațională, Gumene Vadim</v>
      </c>
      <c r="M84" s="342" t="str">
        <f>'Copy of PAG_2024_compilat_Final'!T55</f>
        <v>Direcția Cooperare Economică Internațională, Secția regimuri comerciale și OMC</v>
      </c>
      <c r="N84" s="342" t="str">
        <f>'Copy of PAG_2024_compilat_Final'!U55</f>
        <v>Legea nr.315/2023 - SND
 5.10. 3) Îmbunătățirea competitivității şi a accesului la piețe de desfacere (O1.2, O7.1, O8.3, O9.1, O9.2)</v>
      </c>
      <c r="O84" s="342" t="str">
        <f>'Copy of PAG_2024_compilat_Final'!V55</f>
        <v>Ana Gribinet, Direcția coordonare politici publice, Tel. 022 250 603</v>
      </c>
    </row>
    <row r="85" spans="1:15" ht="119.25" customHeight="1">
      <c r="A85" s="341">
        <v>80</v>
      </c>
      <c r="B85" s="341" t="str">
        <f>'Copy of PAG_2024_compilat_Final'!D56</f>
        <v>[UE] Aprobarea proiectului de lege privind comerțul cu anumite bunuri care ar putea fi utilizate pentru a aplica pedeapsa capitală, tortura și alte pedepse sau tratamente cu cruzime, inumane sau degradante</v>
      </c>
      <c r="C85" s="341" t="str">
        <f>'Copy of PAG_2024_compilat_Final'!E56</f>
        <v>Regulamentul (UE) 2019/125 al Parlamentului European și al Consiliului din 16 ianuarie 2019 privind comerțul cu anumite bunuri care ar putea fi utilizate pentru a aplica pedeapsa capitală, tortura și alte pedepse sau tratamente cu cruzime, inumane sau degradante (text codificat)</v>
      </c>
      <c r="D85" s="341" t="str">
        <f>'Copy of PAG_2024_compilat_Final'!F56</f>
        <v>Armonizarea legislației in domeniu la acquis-ul  comunitar</v>
      </c>
      <c r="E85" s="341" t="str">
        <f>'Copy of PAG_2024_compilat_Final'!G56</f>
        <v>Proiect de lege aprobat de Guvern și transmis Parlamentului</v>
      </c>
      <c r="F85" s="343" t="str">
        <f>'Copy of PAG_2024_compilat_Final'!H56</f>
        <v xml:space="preserve"> 22.04.2024</v>
      </c>
      <c r="G85" s="348" t="str">
        <f>'Copy of PAG_2024_compilat_Final'!I56</f>
        <v xml:space="preserve"> 21.08.2024</v>
      </c>
      <c r="H85" s="343" t="str">
        <f>'Copy of PAG_2024_compilat_Final'!O56</f>
        <v>27,54</v>
      </c>
      <c r="I85" s="344" t="str">
        <f>'Copy of PAG_2024_compilat_Final'!P56</f>
        <v xml:space="preserve"> 50.01</v>
      </c>
      <c r="J85" s="342" t="str">
        <f>'Copy of PAG_2024_compilat_Final'!Q56</f>
        <v>Ministerul Dezvoltării Economice și Digitalizării</v>
      </c>
      <c r="K85" s="342"/>
      <c r="L85" s="342" t="str">
        <f>'Copy of PAG_2024_compilat_Final'!S56</f>
        <v>Secretar de stat, domeniul cooperarea economică internațională, Gumene Vadim</v>
      </c>
      <c r="M85" s="342" t="str">
        <f>'Copy of PAG_2024_compilat_Final'!T56</f>
        <v>Direcția Cooperare Economică Internațională, Secția regimuri comerciale și OMC</v>
      </c>
      <c r="N85" s="342" t="str">
        <f>'Copy of PAG_2024_compilat_Final'!U56</f>
        <v>Legea nr.315/2023 - SND 5.10. 3) Îmbunătățirea competitivității şi a accesului la piețe de desfacere (O1.2, O7.1, O8.3, O9.1, O9.2)</v>
      </c>
      <c r="O85" s="342" t="str">
        <f>'Copy of PAG_2024_compilat_Final'!V56</f>
        <v>Ana Gribinet, Direcția coordonare politici publice, Tel. 022 250 603</v>
      </c>
    </row>
    <row r="86" spans="1:15" ht="120" customHeight="1">
      <c r="A86" s="341">
        <v>81</v>
      </c>
      <c r="B86" s="341" t="str">
        <f>'Copy of PAG_2024_compilat_Final'!D57</f>
        <v xml:space="preserve">[UE] Aprobarea proiectului de lege privind regimul de control al operațiunilor cu produse cu dublă utilizare
</v>
      </c>
      <c r="C86" s="341" t="str">
        <f>'Copy of PAG_2024_compilat_Final'!E57</f>
        <v>Regulamentul (UE) 2021/821 al Parlamentului European și al Consiliului din 20 mai 2021 de instituire a unui regim al Uniunii pentru controlul exporturilor, serviciilor de intermediere, asistenței tehnice, tranzitului și transferului de produse cu dublă utilizare</v>
      </c>
      <c r="D86" s="341" t="str">
        <f>'Copy of PAG_2024_compilat_Final'!F57</f>
        <v>Armonizarea legislației in domeniu la acquis-ul  comunitar</v>
      </c>
      <c r="E86" s="341" t="str">
        <f>'Copy of PAG_2024_compilat_Final'!G57</f>
        <v>Proiect de lege aprobat de Guvern și transmis Parlamentului</v>
      </c>
      <c r="F86" s="343" t="str">
        <f>'Copy of PAG_2024_compilat_Final'!H57</f>
        <v xml:space="preserve"> 25.01.2024</v>
      </c>
      <c r="G86" s="348" t="str">
        <f>'Copy of PAG_2024_compilat_Final'!I57</f>
        <v xml:space="preserve"> 15.05.2024</v>
      </c>
      <c r="H86" s="343" t="str">
        <f>'Copy of PAG_2024_compilat_Final'!O57</f>
        <v>24,48</v>
      </c>
      <c r="I86" s="344" t="str">
        <f>'Copy of PAG_2024_compilat_Final'!P57</f>
        <v xml:space="preserve"> 50.01</v>
      </c>
      <c r="J86" s="342" t="str">
        <f>'Copy of PAG_2024_compilat_Final'!Q57</f>
        <v>Ministerul Dezvoltării Economice și Digitalizării</v>
      </c>
      <c r="K86" s="342"/>
      <c r="L86" s="342" t="str">
        <f>'Copy of PAG_2024_compilat_Final'!S57</f>
        <v>Secretar de stat, domeniul cooperarea economică internațională, Gumene Vadim</v>
      </c>
      <c r="M86" s="342" t="str">
        <f>'Copy of PAG_2024_compilat_Final'!T57</f>
        <v>Direcția Cooperare Economică Internațională, Secția regimuri comerciale și OMC</v>
      </c>
      <c r="N86" s="342" t="str">
        <f>'Copy of PAG_2024_compilat_Final'!U57</f>
        <v>Legea nr.315/2023 - SND 5.10. 3) Îmbunătățirea competitivității şi a accesului la piețe de desfacere (O1.2, O7.1, O8.3, O9.1, O9.2)</v>
      </c>
      <c r="O86" s="342" t="str">
        <f>'Copy of PAG_2024_compilat_Final'!V57</f>
        <v>Ana Gribinet, Direcția coordonare politici publice, Tel. 022 250 603</v>
      </c>
    </row>
    <row r="87" spans="1:15" ht="140.25">
      <c r="A87" s="341">
        <v>82</v>
      </c>
      <c r="B87" s="341" t="str">
        <f>'Copy of PAG_2024_compilat_Final'!D58</f>
        <v xml:space="preserve">[UE] Aprobarea hotărârii de Guvern pentru aprobarea: Regulamentul Comisiei naționale de control al operațiunilor cu produse cu dublă utilizare; Regulamentul cu privire la regimul de control al operațiunilor cu produse cu dublă utilizare; Lista produselor cu dublă utilizare aprobată
</v>
      </c>
      <c r="C87" s="341" t="str">
        <f>'Copy of PAG_2024_compilat_Final'!E58</f>
        <v>Regulamentul (UE) 2021/821 al Parlamentului European și al Consiliului din 20 mai 2021 de instituire a unui regim al Uniunii pentru controlul exporturilor, serviciilor de intermediere, asistenței tehnice, tranzitului și transferului de produse cu dublă utilizare</v>
      </c>
      <c r="D87" s="341" t="str">
        <f>'Copy of PAG_2024_compilat_Final'!F58</f>
        <v>Armonizarea legislației in domeniu la acquis-ul  comunitar</v>
      </c>
      <c r="E87" s="341" t="str">
        <f>'Copy of PAG_2024_compilat_Final'!G58</f>
        <v>Hotărâre de Guvern aprobată</v>
      </c>
      <c r="F87" s="343" t="str">
        <f>'Copy of PAG_2024_compilat_Final'!H58</f>
        <v xml:space="preserve"> 01.04.2024</v>
      </c>
      <c r="G87" s="348" t="str">
        <f>'Copy of PAG_2024_compilat_Final'!I58</f>
        <v xml:space="preserve"> 05.06.2024</v>
      </c>
      <c r="H87" s="343" t="str">
        <f>'Copy of PAG_2024_compilat_Final'!O58</f>
        <v>27,54</v>
      </c>
      <c r="I87" s="344" t="str">
        <f>'Copy of PAG_2024_compilat_Final'!P58</f>
        <v xml:space="preserve"> 50.01</v>
      </c>
      <c r="J87" s="342" t="str">
        <f>'Copy of PAG_2024_compilat_Final'!Q58</f>
        <v>Ministerul Dezvoltării Economice și Digitalizării</v>
      </c>
      <c r="K87" s="342"/>
      <c r="L87" s="342" t="str">
        <f>'Copy of PAG_2024_compilat_Final'!S58</f>
        <v>Secretar de stat, domeniul cooperarea economică internațională, Gumene Vadim</v>
      </c>
      <c r="M87" s="342" t="str">
        <f>'Copy of PAG_2024_compilat_Final'!T58</f>
        <v>Direcția Cooperare Economică Internațională, Secția regimuri comerciale și OMC</v>
      </c>
      <c r="N87" s="342" t="str">
        <f>'Copy of PAG_2024_compilat_Final'!U58</f>
        <v>Legea nr.315/2023 - SND
 5.10. 3) Îmbunătățirea competitivității şi a accesului la piețe de desfacere (O1.2, O7.1, O8.3, O9.1, O9.2)</v>
      </c>
      <c r="O87" s="342" t="str">
        <f>'Copy of PAG_2024_compilat_Final'!V58</f>
        <v>Ana Gribinet, Direcția coordonare politici publice, Tel. 022 250 603</v>
      </c>
    </row>
    <row r="88" spans="1:15" ht="134.25" customHeight="1">
      <c r="A88" s="341">
        <v>83</v>
      </c>
      <c r="B88" s="341" t="str">
        <f>'Copy of PAG_2024_compilat_Final'!D59</f>
        <v>Aprobarea proiectului de lege pentru ratificarea Acordului dintre Republica Moldova și Republica Portugheză privind colaborarea economică</v>
      </c>
      <c r="C88" s="341"/>
      <c r="D88" s="341" t="str">
        <f>'Copy of PAG_2024_compilat_Final'!F59</f>
        <v>Intensificarea colaborării comercial-economice bilaterale</v>
      </c>
      <c r="E88" s="341" t="str">
        <f>'Copy of PAG_2024_compilat_Final'!G59</f>
        <v>Proiect de lege aprobat de Guvern și transmis Parlamentului</v>
      </c>
      <c r="F88" s="343" t="str">
        <f>'Copy of PAG_2024_compilat_Final'!H59</f>
        <v xml:space="preserve"> 01.04.2024</v>
      </c>
      <c r="G88" s="348" t="str">
        <f>'Copy of PAG_2024_compilat_Final'!I59</f>
        <v xml:space="preserve"> 19.06.2024</v>
      </c>
      <c r="H88" s="343" t="str">
        <f>'Copy of PAG_2024_compilat_Final'!O59</f>
        <v>27,54</v>
      </c>
      <c r="I88" s="344" t="str">
        <f>'Copy of PAG_2024_compilat_Final'!P59</f>
        <v xml:space="preserve"> 50.01</v>
      </c>
      <c r="J88" s="342" t="str">
        <f>'Copy of PAG_2024_compilat_Final'!Q59</f>
        <v>Ministerul Dezvoltării Economice și Digitalizării</v>
      </c>
      <c r="K88" s="342"/>
      <c r="L88" s="342" t="str">
        <f>'Copy of PAG_2024_compilat_Final'!S59</f>
        <v>Secretar de stat, domeniul cooperarea economică internațională, Gumene Vadim</v>
      </c>
      <c r="M88" s="342" t="str">
        <f>'Copy of PAG_2024_compilat_Final'!T59</f>
        <v>Direcția Cooperare Economică Internațională, Secția relații economice externe și integrare europeană</v>
      </c>
      <c r="N88" s="342" t="str">
        <f>'Copy of PAG_2024_compilat_Final'!U59</f>
        <v>Legea nr.315/2023 - SND
 5.10. 3) Îmbunătățirea competitivității şi a accesului la piețe de desfacere (O1.2, O7.1, O8.3, O9.1, O9.2)</v>
      </c>
      <c r="O88" s="342" t="str">
        <f>'Copy of PAG_2024_compilat_Final'!V59</f>
        <v>Ana Gribinet, Direcția coordonare politici publice, Tel. 022 250 603</v>
      </c>
    </row>
    <row r="89" spans="1:15" ht="111" hidden="1" customHeight="1">
      <c r="A89" s="341">
        <v>84</v>
      </c>
      <c r="B89" s="341" t="str">
        <f>'Copy of PAG_2024_compilat_Final'!D60</f>
        <v>[UE] Modificarea unor acte normative (Legea nr.105/2018 privind ocuparea forței de muncă și asigurare de șomaj, Legea nr.200/2010 privind regimul străinilor, Codul Muncii al Republicii Moldova nr.154/2003) [1]</v>
      </c>
      <c r="C89" s="341" t="str">
        <f>'Copy of PAG_2024_compilat_Final'!E60</f>
        <v xml:space="preserve">Directiva UE nr. 492/2011 cu privire la liberă circulație a lucrătorilor în cadrul UE (PNA, Cap. 2) </v>
      </c>
      <c r="D89" s="341" t="str">
        <f>'Copy of PAG_2024_compilat_Final'!F60</f>
        <v>Garantarea unui tratament nediscriminatoriu în domeniul muncii a lucrătorilor statelor membre UE  în comparație cu cel al lucrătorilor naționali</v>
      </c>
      <c r="E89" s="341" t="str">
        <f>'Copy of PAG_2024_compilat_Final'!G60</f>
        <v>Proiect de lege aprobat de Guvern și transmis Parlamentului</v>
      </c>
      <c r="F89" s="343" t="str">
        <f>'Copy of PAG_2024_compilat_Final'!H60</f>
        <v xml:space="preserve"> 01.07.2024</v>
      </c>
      <c r="G89" s="348" t="str">
        <f>'Copy of PAG_2024_compilat_Final'!I60</f>
        <v xml:space="preserve"> 23.10.2024</v>
      </c>
      <c r="H89" s="346">
        <f>'Copy of PAG_2024_compilat_Final'!O60</f>
        <v>12699</v>
      </c>
      <c r="I89" s="344" t="str">
        <f>'Copy of PAG_2024_compilat_Final'!P60</f>
        <v xml:space="preserve"> 90.01</v>
      </c>
      <c r="J89" s="342" t="str">
        <f>'Copy of PAG_2024_compilat_Final'!Q60</f>
        <v>Ministerul Muncii și Protecției Sociale</v>
      </c>
      <c r="K89" s="342" t="str">
        <f>'Copy of PAG_2024_compilat_Final'!R60</f>
        <v>Ministerul Afacerilor Interne</v>
      </c>
      <c r="L89" s="342" t="str">
        <f>'Copy of PAG_2024_compilat_Final'!S60</f>
        <v>Secretar de stat, domeniul muncă și demografie, Bechtoldt Felicia</v>
      </c>
      <c r="M89" s="342" t="str">
        <f>'Copy of PAG_2024_compilat_Final'!T60</f>
        <v>Direcția Politici ocupaționale și de reglementare a migrației forței de muncă; Direcția politici în domeniul raporturilor de muncă și parteneriat social; Direcția politici de asigurări sociale</v>
      </c>
      <c r="N89" s="342" t="str">
        <f>'Copy of PAG_2024_compilat_Final'!U60</f>
        <v>PNA, cap. 2  Libera circulație a lucrătorilor</v>
      </c>
      <c r="O89" s="342" t="str">
        <f>'Copy of PAG_2024_compilat_Final'!V60</f>
        <v>Alexandru Gamanjii, Direcția coordonare politici publice și integrare europeană, Tel. 022 804 409</v>
      </c>
    </row>
    <row r="90" spans="1:15" ht="127.5" hidden="1">
      <c r="A90" s="341">
        <v>85</v>
      </c>
      <c r="B90" s="341" t="str">
        <f>'Copy of PAG_2024_compilat_Final'!D61</f>
        <v>[UE] Modificarea Hotărârii de Guvern nr.990/2018 cu privire la organizarea și funcționarea  Agenției Naționale pentru Ocuparea Forței de Muncă</v>
      </c>
      <c r="C90" s="341" t="str">
        <f>'Copy of PAG_2024_compilat_Final'!E61</f>
        <v>Regulamentul (UE) 2016/589 din 13 aprilie 2016 privind o rețea europeană de servicii de ocupare a forței de muncă (EURES), accesul lucrătorilor la servicii de mobilitate și integrarea mai bună a piețelor forței de muncă și de modificare a Regulamentelor (UE) nr. 492/2011 și (UE) nr. 1296/2013 (PNA, Cap. 2)</v>
      </c>
      <c r="D90" s="341" t="str">
        <f>'Copy of PAG_2024_compilat_Final'!F61</f>
        <v>Mandatarea ANOFM cu  atribuții suplimentare ce ține de asigurarea participării RM la rețeaua EURES</v>
      </c>
      <c r="E90" s="341" t="str">
        <f>'Copy of PAG_2024_compilat_Final'!G61</f>
        <v>Hotărâre de Guvern aprobată</v>
      </c>
      <c r="F90" s="343" t="str">
        <f>'Copy of PAG_2024_compilat_Final'!H61</f>
        <v xml:space="preserve"> 19.02.2024</v>
      </c>
      <c r="G90" s="348" t="str">
        <f>'Copy of PAG_2024_compilat_Final'!I61</f>
        <v xml:space="preserve"> 10.07.2024</v>
      </c>
      <c r="H90" s="346">
        <f>'Copy of PAG_2024_compilat_Final'!O61</f>
        <v>12699</v>
      </c>
      <c r="I90" s="344" t="str">
        <f>'Copy of PAG_2024_compilat_Final'!P61</f>
        <v xml:space="preserve"> 90.01</v>
      </c>
      <c r="J90" s="342" t="str">
        <f>'Copy of PAG_2024_compilat_Final'!Q61</f>
        <v>Ministerul Muncii și Protecției Sociale</v>
      </c>
      <c r="K90" s="342" t="str">
        <f>'Copy of PAG_2024_compilat_Final'!R61</f>
        <v>Agenția Națională pentru Ocuparea Forței de Muncă</v>
      </c>
      <c r="L90" s="342" t="str">
        <f>'Copy of PAG_2024_compilat_Final'!S61</f>
        <v>Secretar de stat, domeniul muncă și demografie, Bechtoldt Felicia</v>
      </c>
      <c r="M90" s="342" t="str">
        <f>'Copy of PAG_2024_compilat_Final'!T61</f>
        <v>Direcția Politici ocupaționale și de reglementare a migrației forței de muncă</v>
      </c>
      <c r="N90" s="342" t="str">
        <f>'Copy of PAG_2024_compilat_Final'!U61</f>
        <v>PNA, cap. 2  Libera circulație a lucrătorilor</v>
      </c>
      <c r="O90" s="342" t="str">
        <f>'Copy of PAG_2024_compilat_Final'!V61</f>
        <v>Alexandru Gamanjii, Direcția coordonare politici publice și integrare europeană, Tel. 022 804 409</v>
      </c>
    </row>
    <row r="91" spans="1:15" ht="127.5" hidden="1">
      <c r="A91" s="341">
        <v>86</v>
      </c>
      <c r="B91" s="341" t="str">
        <f>'Copy of PAG_2024_compilat_Final'!D62</f>
        <v>[UE] Modificarea unor acte normative (Legea nr.105/2018 privind ocuparea forței de muncă și asigurare de șomaj, Legea nr.200/2010 privind regimul străinilor, Codul Muncii) [2]</v>
      </c>
      <c r="C91" s="341" t="str">
        <f>'Copy of PAG_2024_compilat_Final'!E62</f>
        <v>Directiva 2014/54/CE a Parlamentului European și a Consiliului din 16 aprilie 2014 privind măsurile de facilitare a exercitării drepturilor conferite lucrătorilor în contextul liberei circulații a lucrătorilor (PNA, Cap. 2)</v>
      </c>
      <c r="D91" s="341" t="str">
        <f>'Copy of PAG_2024_compilat_Final'!F62</f>
        <v>Asigurarea respectării drepturilor conferite lucrătorilor în contextul liberei circulații</v>
      </c>
      <c r="E91" s="341" t="str">
        <f>'Copy of PAG_2024_compilat_Final'!G62</f>
        <v>Proiect de lege aprobat de Guvern și transmis Parlamentului</v>
      </c>
      <c r="F91" s="343" t="str">
        <f>'Copy of PAG_2024_compilat_Final'!H62</f>
        <v xml:space="preserve"> 01.07.2024</v>
      </c>
      <c r="G91" s="348" t="str">
        <f>'Copy of PAG_2024_compilat_Final'!I62</f>
        <v xml:space="preserve"> 23.10.2024</v>
      </c>
      <c r="H91" s="346">
        <f>'Copy of PAG_2024_compilat_Final'!O62</f>
        <v>12699</v>
      </c>
      <c r="I91" s="344" t="str">
        <f>'Copy of PAG_2024_compilat_Final'!P62</f>
        <v xml:space="preserve"> 90.01</v>
      </c>
      <c r="J91" s="342" t="str">
        <f>'Copy of PAG_2024_compilat_Final'!Q62</f>
        <v>Ministerul Muncii și Protecției Sociale</v>
      </c>
      <c r="K91" s="342" t="str">
        <f>'Copy of PAG_2024_compilat_Final'!R62</f>
        <v>Ministerul Afacerilor Interne</v>
      </c>
      <c r="L91" s="342" t="str">
        <f>'Copy of PAG_2024_compilat_Final'!S62</f>
        <v>Secretar de stat, domeniul muncă și demografie, Bechtoldt Felicia</v>
      </c>
      <c r="M91" s="342" t="str">
        <f>'Copy of PAG_2024_compilat_Final'!T62</f>
        <v>Direcția Politici ocupaționale și de reglementare a migrației forței de muncă</v>
      </c>
      <c r="N91" s="342" t="str">
        <f>'Copy of PAG_2024_compilat_Final'!U62</f>
        <v>PNA, cap. 2  Libera circulație a lucrătorilor</v>
      </c>
      <c r="O91" s="342" t="str">
        <f>'Copy of PAG_2024_compilat_Final'!V62</f>
        <v>Alexandru Gamanjii, Direcția coordonare politici publice și integrare europeană, Tel. 022 804 409</v>
      </c>
    </row>
    <row r="92" spans="1:15" ht="127.5" hidden="1">
      <c r="A92" s="341">
        <v>87</v>
      </c>
      <c r="B92" s="341" t="str">
        <f>'Copy of PAG_2024_compilat_Final'!D63</f>
        <v>[UE] Modificarea Legii nr.105/2018 privind promovarea ocupării forței de muncă și asigurarea de șomaj</v>
      </c>
      <c r="C92" s="341" t="str">
        <f>'Copy of PAG_2024_compilat_Final'!E63</f>
        <v>Deciziile Consiliului privind orientările pentru politicile de ocupare a forței de muncă ale statelor membre, in total 11 orientari  (se emite fiecare doi ani), (PNA, Cap. 19)</v>
      </c>
      <c r="D92" s="341" t="str">
        <f>'Copy of PAG_2024_compilat_Final'!F63</f>
        <v>Stabilirea liniilor directoare pentru politici în domeniul ocupării forței de muncă</v>
      </c>
      <c r="E92" s="341" t="str">
        <f>'Copy of PAG_2024_compilat_Final'!G63</f>
        <v>Proiect de lege aprobat de Guvern și transmis Parlamentului</v>
      </c>
      <c r="F92" s="343" t="str">
        <f>'Copy of PAG_2024_compilat_Final'!H63</f>
        <v xml:space="preserve"> 01.07.2024</v>
      </c>
      <c r="G92" s="348" t="str">
        <f>'Copy of PAG_2024_compilat_Final'!I63</f>
        <v xml:space="preserve"> 09.10.2024</v>
      </c>
      <c r="H92" s="346">
        <f>'Copy of PAG_2024_compilat_Final'!O63</f>
        <v>12699</v>
      </c>
      <c r="I92" s="344" t="str">
        <f>'Copy of PAG_2024_compilat_Final'!P63</f>
        <v xml:space="preserve"> 90.01</v>
      </c>
      <c r="J92" s="342" t="str">
        <f>'Copy of PAG_2024_compilat_Final'!Q63</f>
        <v>Ministerul Muncii și Protecției Sociale</v>
      </c>
      <c r="K92" s="342" t="str">
        <f>'Copy of PAG_2024_compilat_Final'!R63</f>
        <v>Agenția Națională pentru Ocuparea Forței de Muncă</v>
      </c>
      <c r="L92" s="342" t="str">
        <f>'Copy of PAG_2024_compilat_Final'!S63</f>
        <v>Secretar de stat, domeniul muncă și demografie, Bechtoldt Felicia</v>
      </c>
      <c r="M92" s="342" t="str">
        <f>'Copy of PAG_2024_compilat_Final'!T63</f>
        <v>Direcția Politici ocupaționale și de reglementare a migrației forței de muncă</v>
      </c>
      <c r="N92" s="342" t="str">
        <f>'Copy of PAG_2024_compilat_Final'!U63</f>
        <v>PNA, cap. 19 Politică socială și ocuparea forței de muncă</v>
      </c>
      <c r="O92" s="342" t="str">
        <f>'Copy of PAG_2024_compilat_Final'!V63</f>
        <v>Alexandru Gamanjii, Direcția coordonare politici publice și integrare europeană, Tel. 022 804 409</v>
      </c>
    </row>
    <row r="93" spans="1:15" ht="127.5" hidden="1">
      <c r="A93" s="341">
        <v>88</v>
      </c>
      <c r="B93" s="341" t="str">
        <f>'Copy of PAG_2024_compilat_Final'!D64</f>
        <v>[UE] Modificarea unor acte normative (echilibrului de gen în rândul administratorilor societăților cotate la bursă și măsuri conexe)</v>
      </c>
      <c r="C93" s="341" t="str">
        <f>'Copy of PAG_2024_compilat_Final'!E64</f>
        <v>Directiva 2022/2381 a Parlamentului European și a Consiliului din 23 noiembrie 2022 privind consolidarea echilibrului de gen în rândul administratorilor societăților cotate la bursă și măsuri conexe</v>
      </c>
      <c r="D93" s="341" t="str">
        <f>'Copy of PAG_2024_compilat_Final'!F64</f>
        <v>Asigurarea unei reprezentări mai echilibrate a femeilor și bărbaților în rândul administratorilor societăților cotate la bursă</v>
      </c>
      <c r="E93" s="341" t="str">
        <f>'Copy of PAG_2024_compilat_Final'!G64</f>
        <v>Proiect de lege aprobat de Guvern și transmis Parlamentului</v>
      </c>
      <c r="F93" s="343" t="str">
        <f>'Copy of PAG_2024_compilat_Final'!H64</f>
        <v xml:space="preserve"> 01.03.2024</v>
      </c>
      <c r="G93" s="348" t="str">
        <f>'Copy of PAG_2024_compilat_Final'!I64</f>
        <v xml:space="preserve"> 31.07.2024</v>
      </c>
      <c r="H93" s="343" t="str">
        <f>'Copy of PAG_2024_compilat_Final'!O64</f>
        <v>15,3</v>
      </c>
      <c r="I93" s="344" t="str">
        <f>'Copy of PAG_2024_compilat_Final'!P64</f>
        <v xml:space="preserve"> 90.13</v>
      </c>
      <c r="J93" s="342" t="str">
        <f>'Copy of PAG_2024_compilat_Final'!Q64</f>
        <v>Ministerul Muncii și Protecției Sociale</v>
      </c>
      <c r="K93" s="342" t="str">
        <f>'Copy of PAG_2024_compilat_Final'!R64</f>
        <v>Ministerul Finanțelor</v>
      </c>
      <c r="L93" s="342" t="str">
        <f>'Copy of PAG_2024_compilat_Final'!S64</f>
        <v>Secretar de stat, domeniul muncă și demografie, Bechtoldt Felicia</v>
      </c>
      <c r="M93" s="342" t="str">
        <f>'Copy of PAG_2024_compilat_Final'!T64</f>
        <v>Direcția politici de asigurare a egalității de gen</v>
      </c>
      <c r="N93" s="342" t="str">
        <f>'Copy of PAG_2024_compilat_Final'!U64</f>
        <v>PNA, cap. 19 Politică socială și ocuparea forței de muncă</v>
      </c>
      <c r="O93" s="342" t="str">
        <f>'Copy of PAG_2024_compilat_Final'!V64</f>
        <v>Alexandru Gamanjii, Direcția coordonare politici publice și integrare europeană, Tel. 022 804 409</v>
      </c>
    </row>
    <row r="94" spans="1:15" ht="127.5" hidden="1">
      <c r="A94" s="341">
        <v>89</v>
      </c>
      <c r="B94" s="341" t="str">
        <f>'Copy of PAG_2024_compilat_Final'!D65</f>
        <v xml:space="preserve">[UE] Modificarea unor acte normative (egalitate între femei și bărbați în domeniul securității sociale) </v>
      </c>
      <c r="C94" s="341" t="str">
        <f>'Copy of PAG_2024_compilat_Final'!E65</f>
        <v>Directiva Consiliului 79/7/CEE din 19 decembrie 1978 privind aplicarea treptată a principiului egalității de tratament între bărbați și femei în domeniul securității sociale (PNA, Cap. 19)</v>
      </c>
      <c r="D94" s="341" t="str">
        <f>'Copy of PAG_2024_compilat_Final'!F65</f>
        <v>Aplicarea treptată, în domeniul securității sociale și al altor elemente ale protecției sociale  a principiului egalității de tratament între bărbați și femei în domeniul securității sociale</v>
      </c>
      <c r="E94" s="341" t="str">
        <f>'Copy of PAG_2024_compilat_Final'!G65</f>
        <v>Proiect de lege aprobat de Guvern și transmis Parlamentului</v>
      </c>
      <c r="F94" s="343" t="str">
        <f>'Copy of PAG_2024_compilat_Final'!H65</f>
        <v xml:space="preserve"> 01.03.2024</v>
      </c>
      <c r="G94" s="348" t="str">
        <f>'Copy of PAG_2024_compilat_Final'!I65</f>
        <v xml:space="preserve"> 31.07.2024</v>
      </c>
      <c r="H94" s="343" t="str">
        <f>'Copy of PAG_2024_compilat_Final'!O65</f>
        <v>15,3</v>
      </c>
      <c r="I94" s="344" t="str">
        <f>'Copy of PAG_2024_compilat_Final'!P65</f>
        <v xml:space="preserve"> 90.13</v>
      </c>
      <c r="J94" s="342" t="str">
        <f>'Copy of PAG_2024_compilat_Final'!Q65</f>
        <v>Ministerul Muncii și Protecției Sociale</v>
      </c>
      <c r="K94" s="342"/>
      <c r="L94" s="342" t="str">
        <f>'Copy of PAG_2024_compilat_Final'!S65</f>
        <v>Secretar de stat, domeniul muncă și demografie, Bechtoldt Felicia</v>
      </c>
      <c r="M94" s="342" t="str">
        <f>'Copy of PAG_2024_compilat_Final'!T65</f>
        <v>Direcția politici de asigurare a egalității de gen</v>
      </c>
      <c r="N94" s="342" t="str">
        <f>'Copy of PAG_2024_compilat_Final'!U65</f>
        <v>PNA, cap. 19 Politică socială și ocuparea forței de muncă</v>
      </c>
      <c r="O94" s="342" t="str">
        <f>'Copy of PAG_2024_compilat_Final'!V65</f>
        <v>Alexandru Gamanjii, Direcția coordonare politici publice și integrare europeană, Tel. 022 804 409</v>
      </c>
    </row>
    <row r="95" spans="1:15" ht="127.5" hidden="1">
      <c r="A95" s="341">
        <v>90</v>
      </c>
      <c r="B95" s="341" t="str">
        <f>'Copy of PAG_2024_compilat_Final'!D66</f>
        <v>Aprobarea proiectului de lege privind punerea în aplicare a prevederilor Convenției asupra aspectelor civile ale răpirii internaționale de copii de la Haga din 25 octombrie 1980</v>
      </c>
      <c r="C95" s="341"/>
      <c r="D95" s="341" t="str">
        <f>'Copy of PAG_2024_compilat_Final'!F66</f>
        <v>Asigurarea unui cadrul normativ național cu referire la aspectele civile ale răpirii internaționale de copii</v>
      </c>
      <c r="E95" s="341" t="str">
        <f>'Copy of PAG_2024_compilat_Final'!G66</f>
        <v>Proiect de lege aprobat de Guvern și transmis Parlamentului</v>
      </c>
      <c r="F95" s="343" t="str">
        <f>'Copy of PAG_2024_compilat_Final'!H66</f>
        <v xml:space="preserve"> 18.03.2024</v>
      </c>
      <c r="G95" s="348" t="str">
        <f>'Copy of PAG_2024_compilat_Final'!I66</f>
        <v xml:space="preserve"> 17.07.2024</v>
      </c>
      <c r="H95" s="343" t="str">
        <f>'Copy of PAG_2024_compilat_Final'!O66</f>
        <v>15,3</v>
      </c>
      <c r="I95" s="344" t="str">
        <f>'Copy of PAG_2024_compilat_Final'!P66</f>
        <v xml:space="preserve"> 90.06</v>
      </c>
      <c r="J95" s="342" t="str">
        <f>'Copy of PAG_2024_compilat_Final'!Q66</f>
        <v>Ministerul Muncii și Protecției Sociale</v>
      </c>
      <c r="K95" s="342" t="str">
        <f>'Copy of PAG_2024_compilat_Final'!R66</f>
        <v>Ministerul Justiției; Ministerul Afacerilor Interne; Ministerul Educației și Cercetării; Ministerul Sănătății</v>
      </c>
      <c r="L95" s="342" t="str">
        <f>'Copy of PAG_2024_compilat_Final'!S66</f>
        <v>Secretar de stat, domeniul asistenței sociale, Cușca Vasile</v>
      </c>
      <c r="M95" s="342" t="str">
        <f>'Copy of PAG_2024_compilat_Final'!T66</f>
        <v>Direcția politici de protecție a drepturilor copilului și familiilor cu copii</v>
      </c>
      <c r="N95" s="342" t="str">
        <f>'Copy of PAG_2024_compilat_Final'!U66</f>
        <v>PNPC, acțiunea nr. 6</v>
      </c>
      <c r="O95" s="342" t="str">
        <f>'Copy of PAG_2024_compilat_Final'!V66</f>
        <v>Alexandru Gamanjii, Direcția coordonare politici publice și integrare europeană, Tel. 022 804 409</v>
      </c>
    </row>
    <row r="96" spans="1:15" ht="131.25" hidden="1" customHeight="1">
      <c r="A96" s="341">
        <v>91</v>
      </c>
      <c r="B96" s="341" t="str">
        <f>'Copy of PAG_2024_compilat_Final'!D79</f>
        <v>Modificarea unor acte normative (Legea nr.131/2012 și Legea nr.140/2001) pentru aducerea în deplină conformitate a legislației naționale cu prevederile Convențiilor OIM nr.81/1947 și nr.129/1969 (controale inopinate, regimul sancțiunilor</v>
      </c>
      <c r="C96" s="341"/>
      <c r="D96" s="341" t="str">
        <f>'Copy of PAG_2024_compilat_Final'!F79</f>
        <v>Capacitarea Inspectoratului de Stat al Muncii și îmbunătățirea regimului juridic al inspecției pentru creșterea  nivelului de formalizare a muncii. Sporirea eficacității activităților de inspecție de stat a muncii</v>
      </c>
      <c r="E96" s="341" t="str">
        <f>'Copy of PAG_2024_compilat_Final'!G79</f>
        <v>Proiect de lege aprobat de Guvern și transmis Parlamentului</v>
      </c>
      <c r="F96" s="343" t="str">
        <f>'Copy of PAG_2024_compilat_Final'!H79</f>
        <v xml:space="preserve"> 18.03.2024</v>
      </c>
      <c r="G96" s="348" t="str">
        <f>'Copy of PAG_2024_compilat_Final'!I79</f>
        <v xml:space="preserve"> 17.07.2024</v>
      </c>
      <c r="H96" s="343" t="str">
        <f>'Copy of PAG_2024_compilat_Final'!O79</f>
        <v>15,3</v>
      </c>
      <c r="I96" s="344" t="str">
        <f>'Copy of PAG_2024_compilat_Final'!P79</f>
        <v xml:space="preserve"> 50.03</v>
      </c>
      <c r="J96" s="342" t="str">
        <f>'Copy of PAG_2024_compilat_Final'!Q79</f>
        <v>Ministerul Muncii și Protecției Sociale</v>
      </c>
      <c r="K96" s="342" t="str">
        <f>'Copy of PAG_2024_compilat_Final'!R79</f>
        <v xml:space="preserve">Ministerul Dezvoltării Economice și Digitalizării; Ministerul Finanțelor; Serviciul Fiscal de Stat; Inspectoratul de Stat al Muncii
</v>
      </c>
      <c r="L96" s="342" t="str">
        <f>'Copy of PAG_2024_compilat_Final'!S79</f>
        <v>Secretar de stat, domeniul relațiilor de muncă și asigurărilor sociale, Ajder Corina</v>
      </c>
      <c r="M96" s="342" t="str">
        <f>'Copy of PAG_2024_compilat_Final'!T79</f>
        <v>Direcția politici în domeniul raporturilor de muncă și dialog social</v>
      </c>
      <c r="N96" s="342" t="str">
        <f>'Copy of PAG_2024_compilat_Final'!U79</f>
        <v>PNA, cap. 19  Politică socială și ocuparea  forței de muncă; PAG 2023</v>
      </c>
      <c r="O96" s="342" t="str">
        <f>'Copy of PAG_2024_compilat_Final'!V79</f>
        <v>Alexandru Gamanjii, Direcția coordonare politici publice și integrare europeană, Tel. 022 804 409</v>
      </c>
    </row>
    <row r="97" spans="1:15" ht="127.5" hidden="1">
      <c r="A97" s="341">
        <v>92</v>
      </c>
      <c r="B97" s="341" t="str">
        <f>'Copy of PAG_2024_compilat_Final'!D80</f>
        <v>[UE] Aprobarea proiectului de lege (modificarea Codului muncii nr.154/2003) privind transpunerea Directivei 2008/104/CE a Parlamentului European și a Consiliului din 19.11.2008 privind munca prin agent de muncă temporară</v>
      </c>
      <c r="C97" s="341" t="str">
        <f>'Copy of PAG_2024_compilat_Final'!E80</f>
        <v>Directivei 2008/104/CE a Parlamentului European și a Consiliului din 19.11.2008 privind munca prin agent de muncă temporară</v>
      </c>
      <c r="D97" s="341" t="str">
        <f>'Copy of PAG_2024_compilat_Final'!F80</f>
        <v>Reglementarea formelor de muncă non-standard în corespundere cu standardele europene</v>
      </c>
      <c r="E97" s="341" t="str">
        <f>'Copy of PAG_2024_compilat_Final'!G80</f>
        <v>Proiect de lege aprobat de Guvern și transmis Parlamentului</v>
      </c>
      <c r="F97" s="343" t="str">
        <f>'Copy of PAG_2024_compilat_Final'!H80</f>
        <v xml:space="preserve"> 01.11.2023</v>
      </c>
      <c r="G97" s="348" t="str">
        <f>'Copy of PAG_2024_compilat_Final'!I80</f>
        <v xml:space="preserve"> 24.01.2024</v>
      </c>
      <c r="H97" s="343" t="str">
        <f>'Copy of PAG_2024_compilat_Final'!O80</f>
        <v>9,18</v>
      </c>
      <c r="I97" s="344" t="str">
        <f>'Copy of PAG_2024_compilat_Final'!P80</f>
        <v xml:space="preserve"> 90.01</v>
      </c>
      <c r="J97" s="342" t="str">
        <f>'Copy of PAG_2024_compilat_Final'!Q80</f>
        <v>Ministerul Muncii și Protecției Sociale</v>
      </c>
      <c r="K97" s="342" t="str">
        <f>'Copy of PAG_2024_compilat_Final'!R80</f>
        <v>Confederația Națională a Patronatelor din Moldova
Confederația Națională a Sindicatelor din Moldova</v>
      </c>
      <c r="L97" s="342" t="str">
        <f>'Copy of PAG_2024_compilat_Final'!S80</f>
        <v>Secretar de stat, domeniul relațiilor de muncă și asigurărilor sociale, Ajder Corina</v>
      </c>
      <c r="M97" s="342" t="str">
        <f>'Copy of PAG_2024_compilat_Final'!T80</f>
        <v>Direcția politici în domeniul raporturilor de muncă și dialog social</v>
      </c>
      <c r="N97" s="342" t="str">
        <f>'Copy of PAG_2024_compilat_Final'!U80</f>
        <v>PNA, cap. 19  Politică socială și ocuparea  forței de muncă</v>
      </c>
      <c r="O97" s="342" t="str">
        <f>'Copy of PAG_2024_compilat_Final'!V80</f>
        <v>Alexandru Gamanjii, Direcția coordonare politici publice și integrare europeană, Tel. 022 804 409</v>
      </c>
    </row>
    <row r="98" spans="1:15" ht="189.75" hidden="1" customHeight="1">
      <c r="A98" s="341">
        <v>93</v>
      </c>
      <c r="B98" s="341" t="str">
        <f>'Copy of PAG_2024_compilat_Final'!D81</f>
        <v>[UE] Modificarea Legii securității și sănătății în muncă nr.186/2008, în vederea transpunerii Directivei 91/383/CEE de completare a măsurilor destinate să promoveze îmbunătățirea securității și sănătății la locul de muncă (SSM) în cazul lucrătorilor care au un raport de muncă pe durată determinată sau un raport de muncă temporară</v>
      </c>
      <c r="C98" s="341" t="str">
        <f>'Copy of PAG_2024_compilat_Final'!E81</f>
        <v>Directiva 91/383/CEE de completare a măsurilor destinate să promoveze îmbunătățirea securității și sănătății la locul de muncă în cazul lucrătorilor care au un raport de muncă pe durată determinată sau un raport de muncă temporară</v>
      </c>
      <c r="D98" s="341" t="str">
        <f>'Copy of PAG_2024_compilat_Final'!F81</f>
        <v>Ajustarea cadrului normativ din domeniul securității și sănătății în muncă  la cadrul normativ UE din acest domeniu, precum și dezvoltarea cadrului normativ care să contribuie la asigurarea securității și sănătății în muncă a lucrătorilor care au un raport de muncă pe durată determinată sau un raport de muncă temporară</v>
      </c>
      <c r="E98" s="341" t="str">
        <f>'Copy of PAG_2024_compilat_Final'!G81</f>
        <v>Proiect de lege aprobat de Guvern și transmis Parlamentului</v>
      </c>
      <c r="F98" s="343" t="str">
        <f>'Copy of PAG_2024_compilat_Final'!H81</f>
        <v xml:space="preserve"> 01.11.2023</v>
      </c>
      <c r="G98" s="348" t="str">
        <f>'Copy of PAG_2024_compilat_Final'!I81</f>
        <v xml:space="preserve"> 24.01.2024</v>
      </c>
      <c r="H98" s="343" t="str">
        <f>'Copy of PAG_2024_compilat_Final'!O81</f>
        <v>9,18</v>
      </c>
      <c r="I98" s="344" t="str">
        <f>'Copy of PAG_2024_compilat_Final'!P81</f>
        <v xml:space="preserve"> 90.01</v>
      </c>
      <c r="J98" s="342" t="str">
        <f>'Copy of PAG_2024_compilat_Final'!Q81</f>
        <v>Ministerul Muncii și Protecției Sociale</v>
      </c>
      <c r="K98" s="342" t="str">
        <f>'Copy of PAG_2024_compilat_Final'!R81</f>
        <v>Confederația Națională a Patronatelor din Moldova
Confederația Națională a Sindicatelor din Moldova</v>
      </c>
      <c r="L98" s="342" t="str">
        <f>'Copy of PAG_2024_compilat_Final'!S81</f>
        <v>Secretar de stat, domeniul relațiilor de muncă și asigurărilor sociale, Ajder Corina</v>
      </c>
      <c r="M98" s="342" t="str">
        <f>'Copy of PAG_2024_compilat_Final'!T81</f>
        <v>Direcția politici în domeniul raporturilor de muncă și dialog social</v>
      </c>
      <c r="N98" s="342" t="str">
        <f>'Copy of PAG_2024_compilat_Final'!U81</f>
        <v>PNA, cap. 19  Politică socială și ocuparea  forței de muncă</v>
      </c>
      <c r="O98" s="342" t="str">
        <f>'Copy of PAG_2024_compilat_Final'!V81</f>
        <v>Alexandru Gamanjii, Direcția coordonare politici publice și integrare europeană, Tel. 022 804 409</v>
      </c>
    </row>
    <row r="99" spans="1:15" ht="140.25" hidden="1">
      <c r="A99" s="341">
        <v>94</v>
      </c>
      <c r="B99" s="341" t="str">
        <f>'Copy of PAG_2024_compilat_Final'!D82</f>
        <v xml:space="preserve">[UE] Aprobarea proiectului de lege (modificarea Codului muncii nr.154/2003, Legii securității și sănătății în muncă nr.186/2008 și alte acte normative) privind transpunerea Directivei 94/33/CE a Consiliului din 22 iunie 1994 privind protecția tinerilor la locul de muncă
</v>
      </c>
      <c r="C99" s="341" t="str">
        <f>'Copy of PAG_2024_compilat_Final'!E82</f>
        <v>Directiva 94/33/CE a Consiliului din 22 iunie 1994 privind protecția tinerilor la locul de muncă (PNA, Cap. 19)</v>
      </c>
      <c r="D99" s="341" t="str">
        <f>'Copy of PAG_2024_compilat_Final'!F82</f>
        <v>Îmbunătățirea reglementărilor cu privire la raporturile de muncă ale tinerilor și protejarea acestora în condițiile cadrului normativ UE</v>
      </c>
      <c r="E99" s="341" t="str">
        <f>'Copy of PAG_2024_compilat_Final'!G82</f>
        <v>Proiect de lege aprobat de Guvern și transmis Parlamentului</v>
      </c>
      <c r="F99" s="343" t="str">
        <f>'Copy of PAG_2024_compilat_Final'!H82</f>
        <v xml:space="preserve"> 02.05.2024</v>
      </c>
      <c r="G99" s="348" t="str">
        <f>'Copy of PAG_2024_compilat_Final'!I82</f>
        <v xml:space="preserve"> 25.09.2024</v>
      </c>
      <c r="H99" s="343" t="str">
        <f>'Copy of PAG_2024_compilat_Final'!O82</f>
        <v>9,18</v>
      </c>
      <c r="I99" s="344" t="str">
        <f>'Copy of PAG_2024_compilat_Final'!P82</f>
        <v xml:space="preserve"> 90.01</v>
      </c>
      <c r="J99" s="342" t="str">
        <f>'Copy of PAG_2024_compilat_Final'!Q82</f>
        <v>Ministerul Muncii și Protecției Sociale</v>
      </c>
      <c r="K99" s="342" t="str">
        <f>'Copy of PAG_2024_compilat_Final'!R82</f>
        <v>Ministerul Educației și Cercetării; Confederația Națională a Patronatelor din Moldova;
Confederația Națională a Sindicatelor din Moldova</v>
      </c>
      <c r="L99" s="342" t="str">
        <f>'Copy of PAG_2024_compilat_Final'!S82</f>
        <v>Secretar de stat, domeniul relațiilor de muncă și asigurărilor sociale, Ajder Corina</v>
      </c>
      <c r="M99" s="342" t="str">
        <f>'Copy of PAG_2024_compilat_Final'!T82</f>
        <v>Direcția politici în domeniul raporturilor de muncă și dialog social</v>
      </c>
      <c r="N99" s="342" t="str">
        <f>'Copy of PAG_2024_compilat_Final'!U82</f>
        <v>PNA, cap. 19  Politică socială și ocuparea  forței de muncă</v>
      </c>
      <c r="O99" s="342" t="str">
        <f>'Copy of PAG_2024_compilat_Final'!V82</f>
        <v>Alexandru Gamanjii, Direcția coordonare politici publice și integrare europeană, Tel. 022 804 409</v>
      </c>
    </row>
    <row r="100" spans="1:15" ht="127.5" hidden="1">
      <c r="A100" s="341">
        <v>95</v>
      </c>
      <c r="B100" s="341" t="str">
        <f>'Copy of PAG_2024_compilat_Final'!D83</f>
        <v>[UE] Aprobarea proiectului de lege în vederea transpunerii Directivei 2006/54/EC a Parlamentului European și a Consiliului din 5 iulie 2006 privind punerea în aplicare a principiului egalității de șanse și al egalității de tratament între bărbați și femei în materie de încadrare în muncă</v>
      </c>
      <c r="C100" s="341" t="str">
        <f>'Copy of PAG_2024_compilat_Final'!E83</f>
        <v>Directiva 2006/54/EC a Parlamentului European și a Consiliului din 5 iulie 2006 privind punerea în aplicare a principiului egalității de șanse și al egalității de tratament între bărbați și femei în materie de încadrare în muncă (PNA, Cap. 19)</v>
      </c>
      <c r="D100" s="341" t="str">
        <f>'Copy of PAG_2024_compilat_Final'!F83</f>
        <v>Ajustarea cadrului normativ la Directiva 2006/54/EC și dezvoltarea acestuia în vederea aplicării principiului egalității de șanse și al egalității de tratament între bărbați și femei în materie de încadrare în muncă</v>
      </c>
      <c r="E100" s="341" t="str">
        <f>'Copy of PAG_2024_compilat_Final'!G83</f>
        <v>Proiect de lege aprobat de Guvern și transmis Parlamentului</v>
      </c>
      <c r="F100" s="343" t="str">
        <f>'Copy of PAG_2024_compilat_Final'!H83</f>
        <v xml:space="preserve"> 01.04.2024</v>
      </c>
      <c r="G100" s="348" t="str">
        <f>'Copy of PAG_2024_compilat_Final'!I83</f>
        <v xml:space="preserve"> 18.09.2024</v>
      </c>
      <c r="H100" s="343" t="str">
        <f>'Copy of PAG_2024_compilat_Final'!O83</f>
        <v>15,3</v>
      </c>
      <c r="I100" s="344" t="str">
        <f>'Copy of PAG_2024_compilat_Final'!P83</f>
        <v xml:space="preserve"> 90.01</v>
      </c>
      <c r="J100" s="342" t="str">
        <f>'Copy of PAG_2024_compilat_Final'!Q83</f>
        <v>Ministerul Muncii și Protecției Sociale</v>
      </c>
      <c r="K100" s="342" t="str">
        <f>'Copy of PAG_2024_compilat_Final'!R83</f>
        <v>Consiliul pentru Egalitate; Confederația Națională a Patronatelor din Moldova; Confederația Națională a Sindicatelor din Moldova</v>
      </c>
      <c r="L100" s="342" t="str">
        <f>'Copy of PAG_2024_compilat_Final'!S83</f>
        <v>Secretar de stat, domeniul relațiilor de muncă și asigurărilor sociale, Ajder Corina</v>
      </c>
      <c r="M100" s="342" t="str">
        <f>'Copy of PAG_2024_compilat_Final'!T83</f>
        <v>Direcția politici în domeniul raporturilor de muncă și dialog social</v>
      </c>
      <c r="N100" s="342" t="str">
        <f>'Copy of PAG_2024_compilat_Final'!U83</f>
        <v>PNA, cap. 19  Politică socială și ocuparea  forței de muncă</v>
      </c>
      <c r="O100" s="342" t="str">
        <f>'Copy of PAG_2024_compilat_Final'!V83</f>
        <v>Alexandru Gamanjii, Direcția coordonare politici publice și integrare europeană, Tel. 022 804 409</v>
      </c>
    </row>
    <row r="101" spans="1:15" ht="178.5" hidden="1">
      <c r="A101" s="341">
        <v>96</v>
      </c>
      <c r="B101" s="341" t="str">
        <f>'Copy of PAG_2024_compilat_Final'!D84</f>
        <v>[UE] Elaborarea și aprobarea proiectelor de acte normative pentru transpunerea Regulamentului (UE) nr. 349/2011 al Comisiei din 11 aprilie 2011 de punere în aplicare a Regulamentului (CE) nr. 1338/2008 al Parlamentului European și al Consiliului privind statisticile comunitare referitoare la sănătatea publică, precum și la sănătatea și siguranța la locul de muncă în ceea ce privește accidentele de muncă</v>
      </c>
      <c r="C101" s="341" t="str">
        <f>'Copy of PAG_2024_compilat_Final'!E84</f>
        <v>Regulamentul (UE) nr. 349/2011 al Comisiei din 11 aprilie 2011 de punere în aplicare a Regulamentului (CE) nr. 1338/2008 al Parlamentului European și al Consiliului privind statisticile comunitare referitoare la sănătatea publică, precum și la sănătatea și siguranța la locul de muncă în ceea ce privește accidentele de muncă (PNA, Cap. 19)</v>
      </c>
      <c r="D101" s="341" t="str">
        <f>'Copy of PAG_2024_compilat_Final'!F84</f>
        <v>Ajustarea cadrului normativ național la Regulamentului (UE) nr. 349/2011 în vederea stabilirii unor mecanisme de formare a  statisticilor comunitare referitoare la sănătatea publică, precum și la sănătatea și siguranța la locul de muncă în ceea ce privește accidentele de muncă</v>
      </c>
      <c r="E101" s="341" t="str">
        <f>'Copy of PAG_2024_compilat_Final'!G84</f>
        <v>Proiect de lege aprobat de Guvern și transmis Parlamentului</v>
      </c>
      <c r="F101" s="343" t="str">
        <f>'Copy of PAG_2024_compilat_Final'!H84</f>
        <v xml:space="preserve"> 04.03.2024</v>
      </c>
      <c r="G101" s="348" t="str">
        <f>'Copy of PAG_2024_compilat_Final'!I84</f>
        <v xml:space="preserve"> 18.09.2024</v>
      </c>
      <c r="H101" s="343">
        <f>'Copy of PAG_2024_compilat_Final'!O84</f>
        <v>23</v>
      </c>
      <c r="I101" s="344" t="str">
        <f>'Copy of PAG_2024_compilat_Final'!P84</f>
        <v xml:space="preserve"> 90.01</v>
      </c>
      <c r="J101" s="342" t="str">
        <f>'Copy of PAG_2024_compilat_Final'!Q84</f>
        <v>Ministerul Muncii și Protecției Sociale</v>
      </c>
      <c r="K101" s="342" t="str">
        <f>'Copy of PAG_2024_compilat_Final'!R84</f>
        <v>Inspectoratul de Stat al Muncii; Biroul Național de Statistică; Ministerul Sănătății;
Agenția Națională pentru Sănătate Publică</v>
      </c>
      <c r="L101" s="342" t="str">
        <f>'Copy of PAG_2024_compilat_Final'!S84</f>
        <v>Secretar de stat, domeniul relațiilor de muncă și asigurărilor sociale, Ajder Corina</v>
      </c>
      <c r="M101" s="342" t="str">
        <f>'Copy of PAG_2024_compilat_Final'!T84</f>
        <v>Direcția politici în domeniul raporturilor de muncă și dialog social</v>
      </c>
      <c r="N101" s="342" t="str">
        <f>'Copy of PAG_2024_compilat_Final'!U84</f>
        <v>PNA, cap. 19  Politică socială și ocuparea  forței de muncă</v>
      </c>
      <c r="O101" s="342" t="str">
        <f>'Copy of PAG_2024_compilat_Final'!V84</f>
        <v>Alexandru Gamanjii, Direcția coordonare politici publice și integrare europeană, Tel. 022 804 409</v>
      </c>
    </row>
    <row r="102" spans="1:15" ht="127.5" hidden="1">
      <c r="A102" s="341">
        <v>97</v>
      </c>
      <c r="B102" s="341" t="str">
        <f>'Copy of PAG_2024_compilat_Final'!D85</f>
        <v xml:space="preserve">Modificarea unor acte normative (Legea sindicatelor nr.1129/2000 și Legea patronatelor nr.976/2000) în vederea consolidării capacităților entităților de dialog social </v>
      </c>
      <c r="C102" s="341"/>
      <c r="D102" s="341" t="str">
        <f>'Copy of PAG_2024_compilat_Final'!F85</f>
        <v>Asigurarea respectării drepturilor entităților sindicale și patronale și a standardelor fundamentale de muncă, în conformitate cu standardele europene și convențiile Organizației Internaționale a Muncii (OIM)</v>
      </c>
      <c r="E102" s="341" t="str">
        <f>'Copy of PAG_2024_compilat_Final'!G85</f>
        <v>Proiect de lege aprobat de Guvern și transmis Parlamentului</v>
      </c>
      <c r="F102" s="343" t="str">
        <f>'Copy of PAG_2024_compilat_Final'!H85</f>
        <v xml:space="preserve"> 25.03.2024</v>
      </c>
      <c r="G102" s="348" t="str">
        <f>'Copy of PAG_2024_compilat_Final'!I85</f>
        <v xml:space="preserve"> 31.07.2024</v>
      </c>
      <c r="H102" s="343" t="str">
        <f>'Copy of PAG_2024_compilat_Final'!O85</f>
        <v>12,24</v>
      </c>
      <c r="I102" s="344" t="str">
        <f>'Copy of PAG_2024_compilat_Final'!P85</f>
        <v xml:space="preserve"> 90.01</v>
      </c>
      <c r="J102" s="342" t="str">
        <f>'Copy of PAG_2024_compilat_Final'!Q85</f>
        <v>Ministerul Muncii și Protecției Sociale</v>
      </c>
      <c r="K102" s="342" t="str">
        <f>'Copy of PAG_2024_compilat_Final'!R85</f>
        <v>Confederația Națională a Patronatelor din Moldova; Confederația Națională a Sindicatelor din Moldova</v>
      </c>
      <c r="L102" s="342" t="str">
        <f>'Copy of PAG_2024_compilat_Final'!S85</f>
        <v>Secretar de stat, domeniul relațiilor de muncă și asigurărilor sociale, Ajder Corina</v>
      </c>
      <c r="M102" s="342" t="str">
        <f>'Copy of PAG_2024_compilat_Final'!T85</f>
        <v>Direcția politici în domeniul raporturilor de muncă și dialog social</v>
      </c>
      <c r="N102" s="342" t="str">
        <f>'Copy of PAG_2024_compilat_Final'!U85</f>
        <v>PNA, cap. 19  Politică socială și ocuparea  forței de muncă</v>
      </c>
      <c r="O102" s="342" t="str">
        <f>'Copy of PAG_2024_compilat_Final'!V85</f>
        <v>Alexandru Gamanjii, Direcția coordonare politici publice și integrare europeană, Tel. 022 804 409</v>
      </c>
    </row>
    <row r="103" spans="1:15" ht="140.25" hidden="1">
      <c r="A103" s="341">
        <v>98</v>
      </c>
      <c r="B103" s="341" t="str">
        <f>'Copy of PAG_2024_compilat_Final'!D87</f>
        <v>[UE] Modificarea Hotărârii de Guvern  nr.95/2009 pentru aprobarea unor acte normative privind implementarea Legii securității şi sănătății în muncă nr.186/2008</v>
      </c>
      <c r="C103" s="341" t="str">
        <f>'Copy of PAG_2024_compilat_Final'!E87</f>
        <v>Directiva 91/383/CEE de completare a măsurilor destinate să promoveze îmbunătățirea securității și sănătății la locul de muncă în cazul lucrătorilor care au un raport de muncă pe durată determinată sau un raport de muncă temporară</v>
      </c>
      <c r="D103" s="341" t="str">
        <f>'Copy of PAG_2024_compilat_Final'!F87</f>
        <v>Ajustarea cadrului normativ din domeniul securității și sănătății în muncă  la cadrul normativ UE din acest domeniu, precum și dezvoltarea cadrului normativ care să contribuie la digitalizarea proceselor din domeniul securității și sănătății în muncă</v>
      </c>
      <c r="E103" s="341" t="str">
        <f>'Copy of PAG_2024_compilat_Final'!G87</f>
        <v>Hotărâre de Guvern aprobată</v>
      </c>
      <c r="F103" s="343" t="str">
        <f>'Copy of PAG_2024_compilat_Final'!H87</f>
        <v xml:space="preserve"> 30.06.2024</v>
      </c>
      <c r="G103" s="348" t="str">
        <f>'Copy of PAG_2024_compilat_Final'!I87</f>
        <v xml:space="preserve"> 20.11.2024</v>
      </c>
      <c r="H103" s="343" t="str">
        <f>'Copy of PAG_2024_compilat_Final'!$O$87</f>
        <v>12,24</v>
      </c>
      <c r="I103" s="344" t="str">
        <f>'Copy of PAG_2024_compilat_Final'!P87</f>
        <v xml:space="preserve"> 90.01</v>
      </c>
      <c r="J103" s="342" t="str">
        <f>'Copy of PAG_2024_compilat_Final'!Q87</f>
        <v>Ministerul Muncii și Protecției Sociale</v>
      </c>
      <c r="K103" s="342" t="str">
        <f>'Copy of PAG_2024_compilat_Final'!R87</f>
        <v>Confederația Națională a Patronatelor din Moldova; Confederația Națională a Sindicatelor din Moldova</v>
      </c>
      <c r="L103" s="342" t="str">
        <f>'Copy of PAG_2024_compilat_Final'!S87</f>
        <v>Secretar de stat, domeniul relațiilor de muncă și asigurărilor sociale, Ajder Corina</v>
      </c>
      <c r="M103" s="342" t="str">
        <f>'Copy of PAG_2024_compilat_Final'!T87</f>
        <v>Direcția politici în domeniul raporturilor de muncă și dialog social</v>
      </c>
      <c r="N103" s="342" t="str">
        <f>'Copy of PAG_2024_compilat_Final'!U87</f>
        <v>PNA, cap. 19  Politică socială și ocuparea  forței de muncă</v>
      </c>
      <c r="O103" s="342" t="str">
        <f>'Copy of PAG_2024_compilat_Final'!V87</f>
        <v>Alexandru Gamanjii, Direcția coordonare politici publice și integrare europeană, Tel. 022 804 409</v>
      </c>
    </row>
    <row r="104" spans="1:15" ht="127.5" hidden="1">
      <c r="A104" s="341">
        <v>99</v>
      </c>
      <c r="B104" s="341" t="str">
        <f>'Copy of PAG_2024_compilat_Final'!D89</f>
        <v xml:space="preserve">Aprobarea hotărârii de Guvern privind inițierea și negocierea acordurilor bilaterale/aranjamentelor administrative în domeniul securității sociale (Confederația Elvețiană, Republica Albania, Ucraina, Canada etc.) 
</v>
      </c>
      <c r="C104" s="341"/>
      <c r="D104" s="341" t="str">
        <f>'Copy of PAG_2024_compilat_Final'!F89</f>
        <v>Protejarea și garantarea drepturile de asigurări sociale ale lucrătorilor din Republica Moldova care desfășoară sau au desfășurat o activitate pe teritoriul unui alt stat și a membrilor familiilor lor</v>
      </c>
      <c r="E104" s="341" t="str">
        <f>'Copy of PAG_2024_compilat_Final'!G89</f>
        <v>Hotărâre de Guvern aprobată</v>
      </c>
      <c r="F104" s="343" t="str">
        <f>'Copy of PAG_2024_compilat_Final'!H89</f>
        <v xml:space="preserve"> 25.03.2024</v>
      </c>
      <c r="G104" s="348" t="str">
        <f>'Copy of PAG_2024_compilat_Final'!I89</f>
        <v xml:space="preserve"> 04.12.2024</v>
      </c>
      <c r="H104" s="343" t="str">
        <f>'Copy of PAG_2024_compilat_Final'!$O$89</f>
        <v>15,3</v>
      </c>
      <c r="I104" s="344" t="str">
        <f>'Copy of PAG_2024_compilat_Final'!P89</f>
        <v xml:space="preserve"> 90.04</v>
      </c>
      <c r="J104" s="342" t="str">
        <f>'Copy of PAG_2024_compilat_Final'!Q89</f>
        <v>Ministerul Muncii și Protecției Sociale</v>
      </c>
      <c r="K104" s="342" t="str">
        <f>'Copy of PAG_2024_compilat_Final'!R89</f>
        <v>CNAS/Consiliul Național pentru Determinarea Dizabilității și capacității de Muncă</v>
      </c>
      <c r="L104" s="342" t="str">
        <f>'Copy of PAG_2024_compilat_Final'!S89</f>
        <v>Secretar de stat, domeniul relațiilor de muncă și asigurărilor sociale, Ajder Corina</v>
      </c>
      <c r="M104" s="342" t="str">
        <f>'Copy of PAG_2024_compilat_Final'!T89</f>
        <v>Direcția politici de asigurări sociale</v>
      </c>
      <c r="N104" s="342" t="str">
        <f>'Copy of PAG_2024_compilat_Final'!U89</f>
        <v>PAG, cap. 1/O 21</v>
      </c>
      <c r="O104" s="342" t="str">
        <f>'Copy of PAG_2024_compilat_Final'!V89</f>
        <v>Alexandru Gamanjii, Direcția coordonare politici publice și integrare europeană, Tel. 022 804 409</v>
      </c>
    </row>
    <row r="105" spans="1:15" ht="127.5" hidden="1">
      <c r="A105" s="341">
        <v>100</v>
      </c>
      <c r="B105" s="341" t="str">
        <f>'Copy of PAG_2024_compilat_Final'!D140</f>
        <v>Modificarea și completarea Hotărârii de Guvern cu privire la aprobarea Planului Național de Aderare a Republicii Moldova la Uniunea Europeană 2023 - 2027</v>
      </c>
      <c r="C105" s="341"/>
      <c r="D105" s="341" t="str">
        <f>'Copy of PAG_2024_compilat_Final'!F140</f>
        <v>Planificarea implementării criteriilor de aderare la UE și a Acordului de Asociere RM - UE, pentru perioada 2023 - 2027 (care corespunde ciclului financiar multianual al UE)</v>
      </c>
      <c r="E105" s="341" t="str">
        <f>'Copy of PAG_2024_compilat_Final'!G140</f>
        <v>Hotărâre de Guvern aprobată</v>
      </c>
      <c r="F105" s="343" t="str">
        <f>'Copy of PAG_2024_compilat_Final'!H140</f>
        <v xml:space="preserve"> 19.02.2024</v>
      </c>
      <c r="G105" s="348" t="str">
        <f>'Copy of PAG_2024_compilat_Final'!I140</f>
        <v xml:space="preserve"> 29.05.2024</v>
      </c>
      <c r="H105" s="343" t="str">
        <f>'Copy of PAG_2024_compilat_Final'!$O$140</f>
        <v>45,9</v>
      </c>
      <c r="I105" s="344" t="str">
        <f>'Copy of PAG_2024_compilat_Final'!P140</f>
        <v xml:space="preserve"> 06.01</v>
      </c>
      <c r="J105" s="342" t="str">
        <f>'Copy of PAG_2024_compilat_Final'!Q140</f>
        <v>Ministerul Afacerilor Externe și Integrării Europene</v>
      </c>
      <c r="K105" s="342"/>
      <c r="L105" s="342" t="str">
        <f>'Copy of PAG_2024_compilat_Final'!S140</f>
        <v>Secretar de stat, domeniul integrare europeană, Leucă Stela</v>
      </c>
      <c r="M105" s="342" t="str">
        <f>'Copy of PAG_2024_compilat_Final'!T140</f>
        <v>Direcția Integrare Europeană</v>
      </c>
      <c r="N105" s="342" t="str">
        <f>'Copy of PAG_2024_compilat_Final'!U140</f>
        <v>PAG, cap. V/Afaceri externe și integrare europeană, alin. 2</v>
      </c>
      <c r="O105" s="342" t="str">
        <f>'Copy of PAG_2024_compilat_Final'!V140</f>
        <v>Andrei Costin, Secția analiză, monitorizare și evaluare a politicilor, Tel. 022 188 486</v>
      </c>
    </row>
    <row r="106" spans="1:15" ht="183.75" hidden="1" customHeight="1">
      <c r="A106" s="341">
        <v>101</v>
      </c>
      <c r="B106" s="341" t="str">
        <f>'Copy of PAG_2024_compilat_Final'!D514</f>
        <v>[UE] Modificarea cadrului normativ în domeniul securității sociale conform
cerințelor Regulamentului
CE 883/2004 al Parlamentului European şi al Consiliului din 29 aprilie 2004 privind coordonarea
sistemelor de securitate socială</v>
      </c>
      <c r="C106" s="341" t="str">
        <f>'Copy of PAG_2024_compilat_Final'!E514</f>
        <v>Regulamentul CE 883/2004 al
Parlamentului European şi
al Consiliului din 29 aprilie
2004 privind coordonarea
sistemelor de securitate
socială</v>
      </c>
      <c r="D106" s="341" t="str">
        <f>'Copy of PAG_2024_compilat_Final'!F514</f>
        <v>1. Îmbunătățirea prevederilor cadrului normativ în domeniul securității sociale conform cerințelor Regulamentului;
2. Protejarea și garantarea drepturile de asigurări sociale ale lucrătorilor din Republica Moldova care desfășoară sau au desfășurat o activitate pe teritoriul unui alt stat și a membrilor familiilor lor</v>
      </c>
      <c r="E106" s="341" t="str">
        <f>'Copy of PAG_2024_compilat_Final'!G514</f>
        <v>Hotărâre de Guvern aprobată</v>
      </c>
      <c r="F106" s="343" t="str">
        <f>'Copy of PAG_2024_compilat_Final'!H514</f>
        <v xml:space="preserve"> 17.09.2024</v>
      </c>
      <c r="G106" s="348" t="str">
        <f>'Copy of PAG_2024_compilat_Final'!I514</f>
        <v xml:space="preserve"> 27.12.2024</v>
      </c>
      <c r="H106" s="343" t="str">
        <f>'Copy of PAG_2024_compilat_Final'!$O$514</f>
        <v>22,95</v>
      </c>
      <c r="I106" s="344" t="str">
        <f>'Copy of PAG_2024_compilat_Final'!P514</f>
        <v xml:space="preserve"> 90.04</v>
      </c>
      <c r="J106" s="342" t="str">
        <f>'Copy of PAG_2024_compilat_Final'!Q514</f>
        <v>Ministerul Muncii și Protecției Sociale</v>
      </c>
      <c r="K106" s="342" t="str">
        <f>'Copy of PAG_2024_compilat_Final'!R514</f>
        <v>Casa Națională de Asigurări Sociale</v>
      </c>
      <c r="L106" s="342" t="str">
        <f>'Copy of PAG_2024_compilat_Final'!S514</f>
        <v>Secretar de stat, domeniul relațiilor de muncă și asigurărilor sociale, Ajder Corina</v>
      </c>
      <c r="M106" s="342" t="str">
        <f>'Copy of PAG_2024_compilat_Final'!T514</f>
        <v>Direcția politici de asigurări sociale</v>
      </c>
      <c r="N106" s="342" t="str">
        <f>'Copy of PAG_2024_compilat_Final'!U514</f>
        <v>PNA, cap. 2  Libera circulație a lucrătorilor</v>
      </c>
      <c r="O106" s="342" t="str">
        <f>'Copy of PAG_2024_compilat_Final'!V514</f>
        <v>Alexandru Gamanjii, Direcția coordonare politici publice și integrare europeană, Tel. 022 804 409</v>
      </c>
    </row>
    <row r="107" spans="1:15" hidden="1">
      <c r="A107" s="374" t="s">
        <v>728</v>
      </c>
      <c r="B107" s="374"/>
      <c r="C107" s="374"/>
      <c r="D107" s="374"/>
      <c r="E107" s="374"/>
      <c r="F107" s="374"/>
      <c r="G107" s="374"/>
      <c r="H107" s="374"/>
      <c r="I107" s="374"/>
      <c r="J107" s="374"/>
      <c r="K107" s="374"/>
      <c r="L107" s="374"/>
      <c r="M107" s="374"/>
      <c r="N107" s="374"/>
      <c r="O107" s="376"/>
    </row>
    <row r="108" spans="1:15" ht="127.5" hidden="1">
      <c r="A108" s="36">
        <v>102</v>
      </c>
      <c r="B108" s="36" t="str">
        <f>'Copy of PAG_2024_compilat_Final'!D279</f>
        <v>[UE] Aprobarea hotărârii de Guvern privind Sistemul de Cunoaștere și Inovare în Agricultură</v>
      </c>
      <c r="C108" s="36" t="str">
        <f>'Copy of PAG_2024_compilat_Final'!E279</f>
        <v>Regulamentul (UE) 2021/2115 al Parlamentului  European și al Consiliului din 2 decembrie 2021 de stabilire a normelor privind sprijinul pentru planurile strategice care urmează a fi elaborate de statele membre în cadrul politicii agricole comune (planurile strategice PAC) și finanțate de Fondul european de garantare agricolă (FEGA) și de Fondul european agricol pentru dezvoltare rurală (FEADR) și de abrogare a Regulamentelor (UE) nr. 1305/2013 și (UE) nr. 1307/2013</v>
      </c>
      <c r="D108" s="36" t="str">
        <f>'Copy of PAG_2024_compilat_Final'!F279</f>
        <v>Crearea rețelei/sistemului privind tehnologiile inteligente a agriculturii, pentru schimbul eficient între cercetare, industrie, extensiune și comunitatea agricolă</v>
      </c>
      <c r="E108" s="36" t="str">
        <f>'Copy of PAG_2024_compilat_Final'!G279</f>
        <v>Hotărâre de Guvern aprobată</v>
      </c>
      <c r="F108" s="351" t="str">
        <f>'Copy of PAG_2024_compilat_Final'!H279</f>
        <v xml:space="preserve"> 01.06.2024</v>
      </c>
      <c r="G108" s="352" t="str">
        <f>'Copy of PAG_2024_compilat_Final'!I279</f>
        <v xml:space="preserve"> 25.09.2024</v>
      </c>
      <c r="H108" s="351" t="str">
        <f>'Copy of PAG_2024_compilat_Final'!O279</f>
        <v>24,48</v>
      </c>
      <c r="I108" s="354" t="str">
        <f>'Copy of PAG_2024_compilat_Final'!P279</f>
        <v xml:space="preserve"> 51.01</v>
      </c>
      <c r="J108" s="37" t="str">
        <f>'Copy of PAG_2024_compilat_Final'!Q279</f>
        <v>Ministerul Agriculturii și Industriei Alimentare</v>
      </c>
      <c r="K108" s="37" t="str">
        <f>'Copy of PAG_2024_compilat_Final'!R279</f>
        <v>Centrul de Consiliere Agricolă și Rurală; Organizațiile din domeniile cercetării și inovării; Instituțiile de învățământ</v>
      </c>
      <c r="L108" s="37" t="str">
        <f>'Copy of PAG_2024_compilat_Final'!S279</f>
        <v>Secretar General MAIA, Gherciu Sergiu</v>
      </c>
      <c r="M108" s="37" t="str">
        <f>'Copy of PAG_2024_compilat_Final'!T279</f>
        <v>Serviciul politici de consultanță în agricultură</v>
      </c>
      <c r="N108" s="37" t="str">
        <f>'Copy of PAG_2024_compilat_Final'!U279</f>
        <v>PNA, cap. 11. Agricultură și Dezvoltare Rurală</v>
      </c>
      <c r="O108" s="37" t="str">
        <f>'Copy of PAG_2024_compilat_Final'!V279</f>
        <v>Ruxanda Macuh, Direcția analiză, monitorizare și evaluare a politicilor, Tel. 022 204 518</v>
      </c>
    </row>
    <row r="109" spans="1:15" ht="127.5" hidden="1">
      <c r="A109" s="36">
        <v>103</v>
      </c>
      <c r="B109" s="36" t="str">
        <f>'Copy of PAG_2024_compilat_Final'!D280</f>
        <v>Aprobarea hotărârii de Guvern privind Metodologia de calculare a tarifelor,  nomenclatorul serviciilor şi cuantumul tarifelor pentru serviciile prestate de către Centrul de Consiliere Agricolă și Rurală</v>
      </c>
      <c r="C109" s="36"/>
      <c r="D109" s="36" t="str">
        <f>'Copy of PAG_2024_compilat_Final'!F280</f>
        <v>Stabilirea tipurilor de servicii prestate și cuantumul tarifelor acestora în scopul ajustării la decizia Curții Constituționale</v>
      </c>
      <c r="E109" s="36" t="str">
        <f>'Copy of PAG_2024_compilat_Final'!G280</f>
        <v>Hotărâre de Guvern aprobată</v>
      </c>
      <c r="F109" s="351" t="str">
        <f>'Copy of PAG_2024_compilat_Final'!H280</f>
        <v xml:space="preserve"> 01.04.2024</v>
      </c>
      <c r="G109" s="352" t="str">
        <f>'Copy of PAG_2024_compilat_Final'!I280</f>
        <v xml:space="preserve"> 14.08.2024</v>
      </c>
      <c r="H109" s="351" t="str">
        <f>'Copy of PAG_2024_compilat_Final'!O280</f>
        <v>19,89</v>
      </c>
      <c r="I109" s="354" t="str">
        <f>'Copy of PAG_2024_compilat_Final'!P280</f>
        <v xml:space="preserve"> 51.01</v>
      </c>
      <c r="J109" s="37" t="str">
        <f>'Copy of PAG_2024_compilat_Final'!Q280</f>
        <v>Ministerul Agriculturii și Industriei Alimentare</v>
      </c>
      <c r="K109" s="37" t="str">
        <f>'Copy of PAG_2024_compilat_Final'!R280</f>
        <v>Centrul de Consiliere Agricolă și Rurală</v>
      </c>
      <c r="L109" s="37" t="str">
        <f>'Copy of PAG_2024_compilat_Final'!S280</f>
        <v>Secretar General MAIA, Gherciu Sergiu</v>
      </c>
      <c r="M109" s="37" t="str">
        <f>'Copy of PAG_2024_compilat_Final'!T280</f>
        <v>Serviciul politici de consultanță în agricultură</v>
      </c>
      <c r="N109" s="37" t="str">
        <f>'Copy of PAG_2024_compilat_Final'!U280</f>
        <v>PNA, cap. 11. Agricultură și Dezvoltare Rurală</v>
      </c>
      <c r="O109" s="37" t="str">
        <f>'Copy of PAG_2024_compilat_Final'!V280</f>
        <v>Ruxanda Macuh, Direcția analiză, monitorizare și evaluare a politicilor, Tel. 022 204 518</v>
      </c>
    </row>
    <row r="110" spans="1:15" ht="127.5" hidden="1">
      <c r="A110" s="36">
        <v>104</v>
      </c>
      <c r="B110" s="36" t="str">
        <f>'Copy of PAG_2024_compilat_Final'!D281</f>
        <v>Aprobarea hotărârii de Guvern privind  Metodologia de calculare a tarifelor, nomenclatorul serviciilor şi cuantumul tarifelor pentru serviciile prestate de către Instituția Publică Centrul Național de Cercetare și Producere a Semințelor</v>
      </c>
      <c r="C110" s="36"/>
      <c r="D110" s="36" t="str">
        <f>'Copy of PAG_2024_compilat_Final'!F281</f>
        <v>Stabilirea tipurilor de servicii prestate și cuantumul tarifelor acestora în scopul ajustării la decizia Curții Constituționale</v>
      </c>
      <c r="E110" s="36" t="str">
        <f>'Copy of PAG_2024_compilat_Final'!G281</f>
        <v>Hotărâre de Guvern aprobată</v>
      </c>
      <c r="F110" s="351" t="str">
        <f>'Copy of PAG_2024_compilat_Final'!H281</f>
        <v xml:space="preserve"> 01.04.2024</v>
      </c>
      <c r="G110" s="352" t="str">
        <f>'Copy of PAG_2024_compilat_Final'!I281</f>
        <v xml:space="preserve"> 24.07.2024</v>
      </c>
      <c r="H110" s="351" t="str">
        <f>'Copy of PAG_2024_compilat_Final'!O281</f>
        <v>18,36</v>
      </c>
      <c r="I110" s="354" t="str">
        <f>'Copy of PAG_2024_compilat_Final'!P281</f>
        <v xml:space="preserve"> 51.01</v>
      </c>
      <c r="J110" s="37" t="str">
        <f>'Copy of PAG_2024_compilat_Final'!Q281</f>
        <v>Ministerul Agriculturii și Industriei Alimentare</v>
      </c>
      <c r="K110" s="37" t="str">
        <f>'Copy of PAG_2024_compilat_Final'!R281</f>
        <v>Centrul Național de Cercetare și Producere a Semințelor</v>
      </c>
      <c r="L110" s="37" t="str">
        <f>'Copy of PAG_2024_compilat_Final'!S281</f>
        <v>Secretar General MAIA, Gherciu Sergiu</v>
      </c>
      <c r="M110" s="37" t="str">
        <f>'Copy of PAG_2024_compilat_Final'!T281</f>
        <v>Serviciul politici de consultanță în agricultură</v>
      </c>
      <c r="N110" s="37" t="str">
        <f>'Copy of PAG_2024_compilat_Final'!U281</f>
        <v>PNA, cap. 11. Agricultură și Dezvoltare Rurală</v>
      </c>
      <c r="O110" s="37" t="str">
        <f>'Copy of PAG_2024_compilat_Final'!V281</f>
        <v>Ruxanda Macuh, Direcția analiză, monitorizare și evaluare a politicilor, Tel. 022 204 518</v>
      </c>
    </row>
    <row r="111" spans="1:15" ht="127.5" hidden="1">
      <c r="A111" s="36">
        <v>105</v>
      </c>
      <c r="B111" s="36" t="str">
        <f>'Copy of PAG_2024_compilat_Final'!D282</f>
        <v>[UE] Modificarea Hotărârii de Guvern nr.356/2015 cu privire la aprobarea Regulamentului privind organizarea pieței vitivinicole</v>
      </c>
      <c r="C111" s="36" t="str">
        <f>'Copy of PAG_2024_compilat_Final'!E282</f>
        <v>Regulamentul delegat (UE) 2019/33 al Comisiei din 17 octombrie 2018 de completare a Regulamentului (UE) nr. 1308/2013 al Parlamentului European și al Consiliului în ceea ce privește cererile de protecție a denumirilor de origine, a indicațiilor geografice și a mențiunilor tradiționale din sectorul vitivinicol, procedura de opoziție, restricțiile de utilizare, modificările caietelor de sarcini ale produselor, anularea protecției și etichetarea și prezentarea;
 Regulamentul delegat (UE) 2019/934 al Comisiei din 12 martie 2019 de completare a Regulamentului (UE) nr. 1308/2013 al Parlamentului European și al Consiliului în ceea ce privește zonele viticole în care poate fi majorată tăria alcoolică, practicile oenologice autorizate și restricțiile aplicabile producerii și conservării produselor vitivinicole, procentajul minim de alcool al subproduselor și eliminarea acestora și publicarea fișelor OIV.</v>
      </c>
      <c r="D111" s="36" t="str">
        <f>'Copy of PAG_2024_compilat_Final'!F282</f>
        <v>Ajustarea normelor de reglementare a vinurilor cu denumire de origine și indicație geografică la prevederile UE</v>
      </c>
      <c r="E111" s="36" t="str">
        <f>'Copy of PAG_2024_compilat_Final'!G282</f>
        <v>Hotărâre de Guvern aprobată</v>
      </c>
      <c r="F111" s="351" t="str">
        <f>'Copy of PAG_2024_compilat_Final'!H282</f>
        <v xml:space="preserve"> 03.05.2024</v>
      </c>
      <c r="G111" s="352" t="str">
        <f>'Copy of PAG_2024_compilat_Final'!I282</f>
        <v xml:space="preserve"> 13.11.2024</v>
      </c>
      <c r="H111" s="355">
        <f>'Copy of PAG_2024_compilat_Final'!O282</f>
        <v>20196</v>
      </c>
      <c r="I111" s="354" t="str">
        <f>'Copy of PAG_2024_compilat_Final'!P282</f>
        <v xml:space="preserve"> 51.01</v>
      </c>
      <c r="J111" s="37" t="str">
        <f>'Copy of PAG_2024_compilat_Final'!Q282</f>
        <v>Ministerul Agriculturii și Industriei Alimentare</v>
      </c>
      <c r="K111" s="37" t="str">
        <f>'Copy of PAG_2024_compilat_Final'!R282</f>
        <v>Oficiul Național al Viei și Vinului</v>
      </c>
      <c r="L111" s="37" t="str">
        <f>'Copy of PAG_2024_compilat_Final'!S282</f>
        <v>Secretar de stat, domeniile de competență: vitivinicol, consultanță, analiza pieței și dezvoltare rurală, Digolean Andrian</v>
      </c>
      <c r="M111" s="37" t="str">
        <f>'Copy of PAG_2024_compilat_Final'!T282</f>
        <v>Serviciul politici în sectorul vitivinicol și al băuturilor alcoolice</v>
      </c>
      <c r="N111" s="37" t="str">
        <f>'Copy of PAG_2024_compilat_Final'!U282</f>
        <v>AA, cap. V. Protecția consumatorului; PNA, cap. 11. Agricultură și Dezvoltare Rurală</v>
      </c>
      <c r="O111" s="37" t="str">
        <f>'Copy of PAG_2024_compilat_Final'!V282</f>
        <v>Ruxanda Macuh, Direcția analiză, monitorizare și evaluare a politicilor, Tel. 022 204 518</v>
      </c>
    </row>
    <row r="112" spans="1:15" ht="127.5" hidden="1">
      <c r="A112" s="36">
        <v>106</v>
      </c>
      <c r="B112" s="36" t="str">
        <f>'Copy of PAG_2024_compilat_Final'!D283</f>
        <v>[UE] Modificarea Hotărârii de Guvern nr.418/2009 cu privire la aprobarea Regulamentului privind producerea, certificarea, controlul și comercializarea materialului de înmulțire și săditor viticol</v>
      </c>
      <c r="C112" s="36" t="str">
        <f>'Copy of PAG_2024_compilat_Final'!E283</f>
        <v>Directiva Consiliului din 9 aprilie 1968 privind comercializarea materialului pentru înmulțire vegetativă a viței de vie (68/193/CEE)</v>
      </c>
      <c r="D112" s="36" t="str">
        <f>'Copy of PAG_2024_compilat_Final'!F283</f>
        <v>Ajustarea cerințelor esențiale de producere a materialului săditor la prevederile UE</v>
      </c>
      <c r="E112" s="36" t="str">
        <f>'Copy of PAG_2024_compilat_Final'!G283</f>
        <v>Hotărâre de Guvern aprobată</v>
      </c>
      <c r="F112" s="351" t="str">
        <f>'Copy of PAG_2024_compilat_Final'!H283</f>
        <v xml:space="preserve"> 01.04.2024</v>
      </c>
      <c r="G112" s="352" t="str">
        <f>'Copy of PAG_2024_compilat_Final'!I283</f>
        <v xml:space="preserve"> 17.07.2024</v>
      </c>
      <c r="H112" s="355">
        <f>'Copy of PAG_2024_compilat_Final'!O283</f>
        <v>20196</v>
      </c>
      <c r="I112" s="354" t="str">
        <f>'Copy of PAG_2024_compilat_Final'!P283</f>
        <v xml:space="preserve"> 51.01</v>
      </c>
      <c r="J112" s="37" t="str">
        <f>'Copy of PAG_2024_compilat_Final'!Q283</f>
        <v>Ministerul Agriculturii și Industriei Alimentare</v>
      </c>
      <c r="K112" s="37" t="str">
        <f>'Copy of PAG_2024_compilat_Final'!R283</f>
        <v>Oficiul Național al Viei și Vinului</v>
      </c>
      <c r="L112" s="37" t="str">
        <f>'Copy of PAG_2024_compilat_Final'!S283</f>
        <v>Secretar de stat, domeniile de competență: vitivinicol, consultanță, analiza pieței și dezvoltare rurală, Digolean Andrian</v>
      </c>
      <c r="M112" s="37" t="str">
        <f>'Copy of PAG_2024_compilat_Final'!T283</f>
        <v>Serviciul politici în sectorul vitivinicol și al băuturilor alcoolice</v>
      </c>
      <c r="N112" s="37" t="str">
        <f>'Copy of PAG_2024_compilat_Final'!U283</f>
        <v>AA, cap. V. Protecția consumatorului; PNA, cap. 11. Agricultură și Dezvoltare Rurală</v>
      </c>
      <c r="O112" s="37" t="str">
        <f>'Copy of PAG_2024_compilat_Final'!V283</f>
        <v>Ruxanda Macuh, Direcția analiză, monitorizare și evaluare a politicilor, Tel. 022 204 518</v>
      </c>
    </row>
    <row r="113" spans="1:15" ht="127.5" hidden="1">
      <c r="A113" s="36">
        <v>107</v>
      </c>
      <c r="B113" s="36" t="str">
        <f>'Copy of PAG_2024_compilat_Final'!D284</f>
        <v>[UE] Modificarea Hotărârii de Guvern nr.741/2017 pentru aprobarea Regulamentului privind definirea, descrierea, prezentarea și etichetarea produselor vitivinicole aromatizate</v>
      </c>
      <c r="C113" s="36" t="str">
        <f>'Copy of PAG_2024_compilat_Final'!E284</f>
        <v xml:space="preserve">Regulamentul (UE) nr. 2021/2117 al Parlamentului European și al Consiliului din 2 decembrie 2021 de modificare a … Regulamentului (UE) nr. 251/2014 privind definirea, descrierea, prezentarea, etichetarea și protejarea indicațiilor geografice ale produselor vitivinicole aromatizate;
Regulamentul delegat (UE) 2017/670 al Comisiei din 31 ianuarie 2017 de completare a Regulamentului (UE) nr. 251/2014 al Parlamentului European și al Consiliului în ceea ce privește procesele de producție autorizate pentru obținerea produselor vitivinicole aromatizate
</v>
      </c>
      <c r="D113" s="36" t="str">
        <f>'Copy of PAG_2024_compilat_Final'!F284</f>
        <v>Ajustarea normelor de reglementare a produselor vitivinicole aromatizate la prevederile UE</v>
      </c>
      <c r="E113" s="36" t="str">
        <f>'Copy of PAG_2024_compilat_Final'!G284</f>
        <v>Hotărâre de Guvern aprobată</v>
      </c>
      <c r="F113" s="351" t="str">
        <f>'Copy of PAG_2024_compilat_Final'!H284</f>
        <v xml:space="preserve"> 04.01.2024</v>
      </c>
      <c r="G113" s="352" t="str">
        <f>'Copy of PAG_2024_compilat_Final'!I284</f>
        <v xml:space="preserve"> 10.07.2024</v>
      </c>
      <c r="H113" s="355">
        <f>'Copy of PAG_2024_compilat_Final'!O284</f>
        <v>20196</v>
      </c>
      <c r="I113" s="354" t="str">
        <f>'Copy of PAG_2024_compilat_Final'!P284</f>
        <v xml:space="preserve"> 51.01</v>
      </c>
      <c r="J113" s="37" t="str">
        <f>'Copy of PAG_2024_compilat_Final'!Q284</f>
        <v>Ministerul Agriculturii și Industriei Alimentare</v>
      </c>
      <c r="K113" s="37" t="str">
        <f>'Copy of PAG_2024_compilat_Final'!R284</f>
        <v>Oficiul Național al Viei și Vinului</v>
      </c>
      <c r="L113" s="37" t="str">
        <f>'Copy of PAG_2024_compilat_Final'!S284</f>
        <v>Secretar de stat, domeniile de competență: vitivinicol, consultanță, analiza pieței și dezvoltare rurală, Digolean Andrian</v>
      </c>
      <c r="M113" s="37" t="str">
        <f>'Copy of PAG_2024_compilat_Final'!T284</f>
        <v>Serviciul politici în sectorul vitivinicol și al băuturilor alcoolice</v>
      </c>
      <c r="N113" s="37" t="str">
        <f>'Copy of PAG_2024_compilat_Final'!U284</f>
        <v>AA, cap. V. Protecția consumatorului; PNA, cap. 11. Agricultură și Dezvoltare Rurală</v>
      </c>
      <c r="O113" s="37" t="str">
        <f>'Copy of PAG_2024_compilat_Final'!V284</f>
        <v>Ruxanda Macuh, Direcția analiză, monitorizare și evaluare a politicilor, Tel. 022 204 518</v>
      </c>
    </row>
    <row r="114" spans="1:15" ht="165.75" hidden="1">
      <c r="A114" s="36">
        <v>108</v>
      </c>
      <c r="B114" s="36" t="str">
        <f>'Copy of PAG_2024_compilat_Final'!D285</f>
        <v xml:space="preserve">[UE] Aprobarea Legii privind politica comună în domeniul pescuitului și acvaculturii </v>
      </c>
      <c r="C114" s="36" t="str">
        <f>'Copy of PAG_2024_compilat_Final'!E285</f>
        <v>Regulamentul 1379/2013, Regulamentul 1380/2013 privind organizarea comună a piețelor în sectorul produselor pescărești și de acvacultură, de modificare a Regulamentelor (CE) nr. 1184/2006 și (CE) nr. 1224/2009 ale Consiliului și de abrogare a Regulamentului (CE) nr. 104/2000 al Consiliului</v>
      </c>
      <c r="D114" s="36" t="str">
        <f>'Copy of PAG_2024_compilat_Final'!F285</f>
        <v xml:space="preserve">Organizarea pieței produselor pescărești și de acvacultură </v>
      </c>
      <c r="E114" s="36" t="str">
        <f>'Copy of PAG_2024_compilat_Final'!G285</f>
        <v>Proiect de lege aprobat de Guvern și transmis Parlamentului</v>
      </c>
      <c r="F114" s="351" t="str">
        <f>'Copy of PAG_2024_compilat_Final'!H285</f>
        <v xml:space="preserve"> 19.10.2023</v>
      </c>
      <c r="G114" s="352" t="str">
        <f>'Copy of PAG_2024_compilat_Final'!I285</f>
        <v xml:space="preserve"> 17.04.2024</v>
      </c>
      <c r="H114" s="351" t="str">
        <f>'Copy of PAG_2024_compilat_Final'!O285</f>
        <v>22,95</v>
      </c>
      <c r="I114" s="354" t="str">
        <f>'Copy of PAG_2024_compilat_Final'!P285</f>
        <v xml:space="preserve"> 51.01</v>
      </c>
      <c r="J114" s="37" t="str">
        <f>'Copy of PAG_2024_compilat_Final'!Q285</f>
        <v>Ministerul Agriculturii și Industriei Alimentare</v>
      </c>
      <c r="K114" s="37"/>
      <c r="L114" s="37" t="str">
        <f>'Copy of PAG_2024_compilat_Final'!S285</f>
        <v>Secretar de stat, domeniile de competență: zootehnia, acvacultura, medicina veterinară, siguranța alimentelor de origine animală, industria alimentară, Scripnic Iurie</v>
      </c>
      <c r="M114" s="37" t="str">
        <f>'Copy of PAG_2024_compilat_Final'!T285</f>
        <v>Direcția politici în sectorul zootehnic</v>
      </c>
      <c r="N114" s="37" t="str">
        <f>'Copy of PAG_2024_compilat_Final'!U285</f>
        <v>AA, cap. V. Protecția consumatorului; cap. 13. Pescuitul și politica maritimă</v>
      </c>
      <c r="O114" s="37" t="str">
        <f>'Copy of PAG_2024_compilat_Final'!V285</f>
        <v>Ruxanda Macuh, Direcția analiză, monitorizare și evaluare a politicilor, Tel. 022 204 518</v>
      </c>
    </row>
    <row r="115" spans="1:15" ht="165.75" hidden="1">
      <c r="A115" s="36">
        <v>109</v>
      </c>
      <c r="B115" s="36" t="str">
        <f>'Copy of PAG_2024_compilat_Final'!D286</f>
        <v>[UE] Aprobarea Hotărârii Guvernului cu privire la instituirea Fondului de susținere pentru afaceri maritime, pescuit și acvacultură</v>
      </c>
      <c r="C115" s="36" t="str">
        <f>'Copy of PAG_2024_compilat_Final'!E286</f>
        <v>Regulamentul 1139/2021 de instituire a Fondului european pentru afaceri maritime, pescuit și acvacultură și de modificare a Regulamentului (UE) 2017/1004</v>
      </c>
      <c r="D115" s="36" t="str">
        <f>'Copy of PAG_2024_compilat_Final'!F286</f>
        <v>Favorizarea pescuitului durabil, stabilității pieței și sporirii veniturilor obținute din produse pescărești</v>
      </c>
      <c r="E115" s="36" t="str">
        <f>'Copy of PAG_2024_compilat_Final'!G286</f>
        <v>Hotărâre de Guvern aprobată</v>
      </c>
      <c r="F115" s="351" t="str">
        <f>'Copy of PAG_2024_compilat_Final'!H286</f>
        <v xml:space="preserve"> 04.01.2024</v>
      </c>
      <c r="G115" s="352" t="str">
        <f>'Copy of PAG_2024_compilat_Final'!I286</f>
        <v xml:space="preserve"> 10.07.2024</v>
      </c>
      <c r="H115" s="351" t="str">
        <f>'Copy of PAG_2024_compilat_Final'!O286</f>
        <v>22,95</v>
      </c>
      <c r="I115" s="354" t="str">
        <f>'Copy of PAG_2024_compilat_Final'!P286</f>
        <v xml:space="preserve"> 51.01</v>
      </c>
      <c r="J115" s="37" t="str">
        <f>'Copy of PAG_2024_compilat_Final'!Q286</f>
        <v>Ministerul Agriculturii și Industriei Alimentare</v>
      </c>
      <c r="K115" s="37"/>
      <c r="L115" s="37" t="str">
        <f>'Copy of PAG_2024_compilat_Final'!S286</f>
        <v>Secretar de stat, domeniile de competență: zootehnia, acvacultura, medicina veterinară, siguranța alimentelor de origine animală, industria alimentară, Scripnic Iurie</v>
      </c>
      <c r="M115" s="37" t="str">
        <f>'Copy of PAG_2024_compilat_Final'!T286</f>
        <v>Direcția politici în sectorul zootehnic</v>
      </c>
      <c r="N115" s="37" t="str">
        <f>'Copy of PAG_2024_compilat_Final'!U286</f>
        <v xml:space="preserve">PNA, cap. 13. Politica în domeniul pescuitului                                                                   </v>
      </c>
      <c r="O115" s="37" t="str">
        <f>'Copy of PAG_2024_compilat_Final'!V286</f>
        <v>Ruxanda Macuh, Direcția analiză, monitorizare și evaluare a politicilor, Tel. 022 204 518</v>
      </c>
    </row>
    <row r="116" spans="1:15" ht="165.75" hidden="1">
      <c r="A116" s="36">
        <v>110</v>
      </c>
      <c r="B116" s="36" t="str">
        <f>'Copy of PAG_2024_compilat_Final'!D287</f>
        <v>[UE] Modificarea Hotărârii de Guvern nr.27/2020 cu privire la aprobarea Cerințelor sanitar-veterinare față de aditivii pentru hrana animalelor</v>
      </c>
      <c r="C116" s="36" t="str">
        <f>'Copy of PAG_2024_compilat_Final'!E287</f>
        <v>Regulamentul (CE) nr. 1876/2006 al Comisiei din 18 decembrie 2006 privind autorizarea provizorie sau permanentă a anumitor aditivi din hrana animalelor.     Regulamentul (UE) nr. 1270/2009 al Consiliului din 21 decembrie 2009 privind autorizarea permanentă a anumitor aditivi din hrana animalelor</v>
      </c>
      <c r="D116" s="36" t="str">
        <f>'Copy of PAG_2024_compilat_Final'!F287</f>
        <v>Aducerea în concordanță a actului normativ național cu cerințele Hotărârii Guvernului nr. 1171/2018 pentru aprobarea Regulamentului privind armonizarea legislației Republicii Moldova cu legislația Uniunii Europene.</v>
      </c>
      <c r="E116" s="36" t="str">
        <f>'Copy of PAG_2024_compilat_Final'!G287</f>
        <v>Hotărâre de Guvern aprobată</v>
      </c>
      <c r="F116" s="351" t="str">
        <f>'Copy of PAG_2024_compilat_Final'!H287</f>
        <v xml:space="preserve"> 05.10.2023</v>
      </c>
      <c r="G116" s="352" t="str">
        <f>'Copy of PAG_2024_compilat_Final'!I287</f>
        <v xml:space="preserve"> 17.04.2024</v>
      </c>
      <c r="H116" s="351" t="str">
        <f>'Copy of PAG_2024_compilat_Final'!O287</f>
        <v>19,89</v>
      </c>
      <c r="I116" s="354" t="str">
        <f>'Copy of PAG_2024_compilat_Final'!P287</f>
        <v xml:space="preserve"> 51.01</v>
      </c>
      <c r="J116" s="37" t="str">
        <f>'Copy of PAG_2024_compilat_Final'!Q287</f>
        <v>Ministerul Agriculturii și Industriei Alimentare</v>
      </c>
      <c r="K116" s="37"/>
      <c r="L116" s="37" t="str">
        <f>'Copy of PAG_2024_compilat_Final'!S287</f>
        <v>Secretar de stat, domeniile de competență: zootehnia, acvacultura, medicina veterinară, siguranța alimentelor de origine animală, industria alimentară, Scripnic Iurie</v>
      </c>
      <c r="M116" s="37" t="str">
        <f>'Copy of PAG_2024_compilat_Final'!T287</f>
        <v>Direcția politici în sectorul zootehnic</v>
      </c>
      <c r="N116" s="37" t="str">
        <f>'Copy of PAG_2024_compilat_Final'!U287</f>
        <v>AA, anexa VII– decembrie 2019; PNA, cap 12. Siguranța alimentară, politici sanitare și fitosanitare</v>
      </c>
      <c r="O116" s="37" t="str">
        <f>'Copy of PAG_2024_compilat_Final'!V287</f>
        <v>Ruxanda Macuh, Direcția analiză, monitorizare și evaluare a politicilor, Tel. 022 204 518</v>
      </c>
    </row>
    <row r="117" spans="1:15" ht="165.75" hidden="1">
      <c r="A117" s="36">
        <v>111</v>
      </c>
      <c r="B117" s="36" t="str">
        <f>'Copy of PAG_2024_compilat_Final'!D288</f>
        <v>Aprobarea hotărârii de Guvern cu privire la organizarea și funcționarea Agenției Naționale pentru Pescuit și Acvacultură</v>
      </c>
      <c r="C117" s="36"/>
      <c r="D117" s="36" t="str">
        <f>'Copy of PAG_2024_compilat_Final'!F288</f>
        <v>Instituirea unei autorități publice de supraveghere și control în domeniul pescuitului și acvaculturii</v>
      </c>
      <c r="E117" s="36" t="str">
        <f>'Copy of PAG_2024_compilat_Final'!G288</f>
        <v>Hotărâre de Guvern aprobată</v>
      </c>
      <c r="F117" s="351" t="str">
        <f>'Copy of PAG_2024_compilat_Final'!H288</f>
        <v xml:space="preserve"> 05.10.2023</v>
      </c>
      <c r="G117" s="352" t="str">
        <f>'Copy of PAG_2024_compilat_Final'!I288</f>
        <v xml:space="preserve"> 10.04.2024</v>
      </c>
      <c r="H117" s="351" t="str">
        <f>'Copy of PAG_2024_compilat_Final'!O288</f>
        <v>22,95</v>
      </c>
      <c r="I117" s="354" t="str">
        <f>'Copy of PAG_2024_compilat_Final'!P288</f>
        <v xml:space="preserve"> 51.01</v>
      </c>
      <c r="J117" s="37" t="str">
        <f>'Copy of PAG_2024_compilat_Final'!Q288</f>
        <v>Ministerul Agriculturii și Industriei Alimentare</v>
      </c>
      <c r="K117" s="37"/>
      <c r="L117" s="37" t="str">
        <f>'Copy of PAG_2024_compilat_Final'!S288</f>
        <v>Secretar de stat, domeniile de competență: zootehnia, acvacultura, medicina veterinară, siguranța alimentelor de origine animală, industria alimentară, Scripnic Iurie</v>
      </c>
      <c r="M117" s="37" t="str">
        <f>'Copy of PAG_2024_compilat_Final'!T288</f>
        <v>Direcția politici în sectorul zootehnic</v>
      </c>
      <c r="N117" s="37" t="str">
        <f>'Copy of PAG_2024_compilat_Final'!U288</f>
        <v xml:space="preserve">PNA, cap. 13. Politica în domeniul pescuitului                                                                   </v>
      </c>
      <c r="O117" s="37" t="str">
        <f>'Copy of PAG_2024_compilat_Final'!V288</f>
        <v>Ruxanda Macuh, Direcția analiză, monitorizare și evaluare a politicilor, Tel. 022 204 518</v>
      </c>
    </row>
    <row r="118" spans="1:15" ht="127.5" hidden="1">
      <c r="A118" s="36">
        <v>112</v>
      </c>
      <c r="B118" s="36" t="str">
        <f>'Copy of PAG_2024_compilat_Final'!D289</f>
        <v>[UE] Modificarea Legii nr.50/2021 cu privire la grupurile de acțiune locală</v>
      </c>
      <c r="C118" s="36" t="str">
        <f>'Copy of PAG_2024_compilat_Final'!E289</f>
        <v>Regulamentele UE nr. 2021/1060 și 2021/2115</v>
      </c>
      <c r="D118" s="36" t="str">
        <f>'Copy of PAG_2024_compilat_Final'!F289</f>
        <v>Stimularea dezvoltării comunităților rurale prin intermediul parteneriatelor locale</v>
      </c>
      <c r="E118" s="36" t="str">
        <f>'Copy of PAG_2024_compilat_Final'!G289</f>
        <v>Proiect de lege aprobat de Guvern și transmis Parlamentului</v>
      </c>
      <c r="F118" s="351" t="str">
        <f>'Copy of PAG_2024_compilat_Final'!H289</f>
        <v xml:space="preserve"> 08.05.2024</v>
      </c>
      <c r="G118" s="352" t="str">
        <f>'Copy of PAG_2024_compilat_Final'!I289</f>
        <v xml:space="preserve"> 04.09.2024</v>
      </c>
      <c r="H118" s="351" t="str">
        <f>'Copy of PAG_2024_compilat_Final'!O289</f>
        <v>22,95</v>
      </c>
      <c r="I118" s="354" t="str">
        <f>'Copy of PAG_2024_compilat_Final'!P289</f>
        <v xml:space="preserve"> 51.01</v>
      </c>
      <c r="J118" s="37" t="str">
        <f>'Copy of PAG_2024_compilat_Final'!Q289</f>
        <v>Ministerul Agriculturii și Industriei Alimentare</v>
      </c>
      <c r="K118" s="37"/>
      <c r="L118" s="37" t="str">
        <f>'Copy of PAG_2024_compilat_Final'!S289</f>
        <v>Secretar General MAIA, Gherciu Sergiu</v>
      </c>
      <c r="M118" s="37" t="str">
        <f>'Copy of PAG_2024_compilat_Final'!T289</f>
        <v>Direcția Politici și Programe de Dezvoltare Rurală</v>
      </c>
      <c r="N118" s="37" t="str">
        <f>'Copy of PAG_2024_compilat_Final'!U289</f>
        <v>AA, cap. XII Agricultură 
și Dezvoltare Rurală HG nr.56/2023</v>
      </c>
      <c r="O118" s="37" t="str">
        <f>'Copy of PAG_2024_compilat_Final'!V289</f>
        <v>Ruxanda Macuh, Direcția analiză, monitorizare și evaluare a politicilor, Tel. 022 204 518</v>
      </c>
    </row>
    <row r="119" spans="1:15" ht="127.5" hidden="1">
      <c r="A119" s="36">
        <v>113</v>
      </c>
      <c r="B119" s="36" t="str">
        <f>'Copy of PAG_2024_compilat_Final'!D290</f>
        <v>[UE] Modificarea Hotărârii de Guvern nr.277/2022 cu privire la aprobarea Regulamentului privind acordarea subvențiilor în avans pentru dezvoltarea locală prin implementarea Programului LEADER</v>
      </c>
      <c r="C119" s="36" t="str">
        <f>'Copy of PAG_2024_compilat_Final'!E290</f>
        <v>Regulamentele UE nr. 2021/1060 și 2021/2115</v>
      </c>
      <c r="D119" s="36" t="str">
        <f>'Copy of PAG_2024_compilat_Final'!F290</f>
        <v>Dezvoltarea echilibrată a teritoriilor  plasate sub  responsabilitatea grupurilor de acțiune locală în baza strategiilor de dezvoltare locală</v>
      </c>
      <c r="E119" s="36" t="str">
        <f>'Copy of PAG_2024_compilat_Final'!G290</f>
        <v>Hotărâre de Guvern aprobată</v>
      </c>
      <c r="F119" s="351" t="str">
        <f>'Copy of PAG_2024_compilat_Final'!H290</f>
        <v xml:space="preserve"> 05.06.2024</v>
      </c>
      <c r="G119" s="352" t="str">
        <f>'Copy of PAG_2024_compilat_Final'!I290</f>
        <v xml:space="preserve"> 06.11.2024</v>
      </c>
      <c r="H119" s="351" t="str">
        <f>'Copy of PAG_2024_compilat_Final'!O290</f>
        <v>19,89</v>
      </c>
      <c r="I119" s="354" t="str">
        <f>'Copy of PAG_2024_compilat_Final'!P290</f>
        <v xml:space="preserve"> 51.01</v>
      </c>
      <c r="J119" s="37" t="str">
        <f>'Copy of PAG_2024_compilat_Final'!Q290</f>
        <v>Ministerul Agriculturii și Industriei Alimentare</v>
      </c>
      <c r="K119" s="37" t="str">
        <f>'Copy of PAG_2024_compilat_Final'!R290</f>
        <v>Agenția de 
Intervenție și Plăți
 pentru Agricultură</v>
      </c>
      <c r="L119" s="37" t="str">
        <f>'Copy of PAG_2024_compilat_Final'!S290</f>
        <v>Secretar de stat, domeniile de competență: vitivinicol, consultanță, analiza pieței și dezvoltare rurală, Digolean Andrian</v>
      </c>
      <c r="M119" s="37" t="str">
        <f>'Copy of PAG_2024_compilat_Final'!T290</f>
        <v>Direcția politici
 și programe de
 dezvoltare rurală</v>
      </c>
      <c r="N119" s="37" t="str">
        <f>'Copy of PAG_2024_compilat_Final'!U290</f>
        <v>AA, cap. XII Agricultură 
și Dezvoltare Rurală HG nr.56/2023</v>
      </c>
      <c r="O119" s="37" t="str">
        <f>'Copy of PAG_2024_compilat_Final'!V290</f>
        <v>Ruxanda Macuh, Direcția analiză, monitorizare și evaluare a politicilor, Tel. 022 204 518</v>
      </c>
    </row>
    <row r="120" spans="1:15" ht="360" hidden="1" customHeight="1">
      <c r="A120" s="36">
        <v>114</v>
      </c>
      <c r="B120" s="36" t="str">
        <f>'Copy of PAG_2024_compilat_Final'!D291</f>
        <v>[UE] Aprobarea hotărârii de Guvern cu privire la organizarea sistemului de control și certificare, recunoașterea organismelor de control și supravegherea activității acestora în agricultura ecologică</v>
      </c>
      <c r="C120" s="356" t="str">
        <f>'Copy of PAG_2024_compilat_Final'!E291</f>
        <v>1. Regulamentul delegat (UE) 2021/1698 cerințe procedurale pentru recunoașterea autorităților de control și a organismelor de control care sunt competente să efectueze controale în ceea ce privește operatorii ecologici certificați, grupurile de operatori ecologici certificate și produsele ecologice din țări terțe, precum și cu norme privind supravegherea respectivelor autorități de control și organisme de control și controalele și alte acțiuni care trebuie efectuate de respectivele autorități de control și organisme de control.
2. Regulamentul delegat (UE) 2021/1697 al Comisiei din 13 iulie 2021 de modificare a Regulamentului (UE) 2018/848 al Parlamentului European și al Consiliului în ceea ce privește criteriile de recunoaștere a autorităților de control și a organismelor de control care sunt competente să efectueze controale ale produselor ecologice în țări terțe, precum și de retragere a recunoașterii lor.
3. Regulamentul delegat (UE) 2021/1342 norme referitoare la informațiile care trebuie trimise de țările terțe și de autoritățile de control și organismele de control în scopul supravegherii recunoașterii acestora precum și măsurile care urmează să fie luate în cadrul exercitării supravegherii respective.
4. Regulamentul de punere în aplicare (UE) 2021/1935 al Comisiei din 8 noiembrie 2021 de modificare a Regulamentului de punere în aplicare (UE) 2019/723 în ceea ce privește informațiile și datele referitoare la producția ecologică și etichetarea produselor ecologice care trebuie transmise prin intermediul modelului de formular tip.
5. Regulamentul de punere în aplicare (UE) 2023/1195 al Comisiei din 20 iunie 2023 de stabilire a normelor privind detaliile și formatul informațiilor care trebuie puse la dispoziție de către statele membre cu privire la rezultatele anchetelor referitoare la cazurile de contaminare cu produse sau substanțe neautorizate pentru utilizare în producția ecologică.
6. Regulamentul de punere în aplicare (UE) 2021/279 al Comisiei din 22 februarie 2021 de stabilire a normelor de aplicare a Regulamentului (UE) 2018/848 al Parlamentului European și al Consiliului în ceea ce privește controalele și alte măsuri de asigurare a trasabilității și conformității în cadrul producției ecologice și etichetarea produselor ecologice.
7. Regulamentul delegat (UE) 2021/771 al Comisiei din 21 ianuarie 2021 de completare a Regulamentului (UE) 2018/848 al Parlamentului European și al Consiliului prin stabilirea unor criterii și condiții specifice pentru verificările documentelor contabile în cadrul controalelor oficiale privind producția ecologică și pentru controalele oficiale asupra grupurilor de operatori
8. Regulamentul delegat (UE) 2021/2304 al Comisiei din 18 octombrie 2021 de completare a Regulamentului (UE) 2018/848 al Parlamentului European și al Consiliului cu norme referitoare la eliberarea certificatelor complementare care certifică neutilizarea antibioticelor în producția ecologică de produse de origine animală în scopul exportului.
9. Regulamentul de punere în aplicare (UE) 2021/1378 al Comisiei din 19 august 2021 de stabilire a anumitor norme privind certificatul eliberat operatorilor, grupurilor de operatori și exportatorilor din țări terțe implicați în importurile de produse ecologice și în conversie în Uniune și de stabilire a listei autorităților de control și a organismelor de control recunoscute în conformitate cu Regulamentul (UE) 2018/848 al Parlamentului European și al Consiliului.
10. Regulamentul de punere în aplicare (UE) 2021/2119 al Comisiei din 1 decembrie 2021 de stabilire a unor norme detaliate privind anumite registre și declarații solicitate de la operatori și grupuri de operatori și privind mijloacele tehnice pentru eliberarea de certificate în conformitate cu Regulamentul (UE) 2018/848 al Parlamentului European și al Consiliului și de modificare a Regulamentului de punere în aplicare (UE) 2021/1378 al Comisiei în ceea ce privește eliberarea certificatului pentru operatori, grupuri de operatori și exportatori din țări terțe.
11. Regulamentul delegat (UE) 2021/715 al Comisiei din 20 ianuarie 2021 de modificare a Regulamentului (UE) 2018/848 al Parlamentului European și al Consiliului în ceea ce privește cerințele aplicabile grupurilor de operatori.
12. Art. 40, 46 și Anexa VI la Regulamentul (UE) 2018/848 al Parlamentului European și al Consiliului din 30 mai 2018 privind producția ecologică și etichetarea produselor ecologice.</v>
      </c>
      <c r="D120" s="36" t="str">
        <f>'Copy of PAG_2024_compilat_Final'!F291</f>
        <v xml:space="preserve">Instituirea sistemului de control în agricultura ecologică </v>
      </c>
      <c r="E120" s="36" t="str">
        <f>'Copy of PAG_2024_compilat_Final'!G291</f>
        <v>Hotărâre de Guvern aprobată</v>
      </c>
      <c r="F120" s="351" t="str">
        <f>'Copy of PAG_2024_compilat_Final'!H291</f>
        <v xml:space="preserve"> 23.10.2023</v>
      </c>
      <c r="G120" s="352" t="str">
        <f>'Copy of PAG_2024_compilat_Final'!I291</f>
        <v xml:space="preserve"> 21.02.2024</v>
      </c>
      <c r="H120" s="351" t="str">
        <f>'Copy of PAG_2024_compilat_Final'!O291</f>
        <v>76,5</v>
      </c>
      <c r="I120" s="354" t="str">
        <f>'Copy of PAG_2024_compilat_Final'!P291</f>
        <v xml:space="preserve"> 51.01</v>
      </c>
      <c r="J120" s="37" t="str">
        <f>'Copy of PAG_2024_compilat_Final'!Q291</f>
        <v>Ministerul Agriculturii și Industriei Alimentare</v>
      </c>
      <c r="K120" s="37"/>
      <c r="L120" s="37" t="str">
        <f>'Copy of PAG_2024_compilat_Final'!S291</f>
        <v>Secretar de stat, domeniile de competență: vegetal, siguranța plantelor, siguranța alimentelor de origine vegetală, fond funciar, producția ecologică, Șarban Vasile</v>
      </c>
      <c r="M120" s="37" t="str">
        <f>'Copy of PAG_2024_compilat_Final'!T291</f>
        <v>Serviciul producție ecologică și produse cu denumire de origine</v>
      </c>
      <c r="N120" s="37" t="str">
        <f>'Copy of PAG_2024_compilat_Final'!U291</f>
        <v>AA, anexa VII– decembrie 2018; PNA, cap. 11. Agricultură și Dezvoltare Rurală</v>
      </c>
      <c r="O120" s="37" t="str">
        <f>'Copy of PAG_2024_compilat_Final'!V291</f>
        <v>Ruxanda Macuh, Direcția analiză, monitorizare și evaluare a politicilor, Tel. 022 204 518</v>
      </c>
    </row>
    <row r="121" spans="1:15" ht="153" hidden="1">
      <c r="A121" s="36">
        <v>115</v>
      </c>
      <c r="B121" s="36" t="str">
        <f>'Copy of PAG_2024_compilat_Final'!D292</f>
        <v>[UE] Aprobarea hotărârii de Guvern cu privire la importul și exportul produselor ecologice</v>
      </c>
      <c r="C121" s="36" t="str">
        <f>'Copy of PAG_2024_compilat_Final'!E292</f>
        <v>1. Regulamentul delegat (UE) 2021/2306 privind norme privind controalele oficiale asupra transporturilor de produse ecologice și de produse în conversie destinate importului în Uniune și privind certificatul de inspecție;
2. Regulamentul delegat (UE) 2021/2305 de completare a Regulamentului (UE) 2017/625 al Parlamentului European și al Consiliului cu norme privind cazurile și condițiile în care produsele ecologice și produsele în conversie sunt scutite de controalele oficiale la posturile de control la frontieră, locul de efectuare a controalelor oficiale pentru astfel de produse;
3. Regulamentul de punere în aplicare (UE) 2021/2307 de stabilire a normelor privind documentele și notificările necesare pentru produsele ecologice și produsele în conversie destinate importului în Uniune;
4. Regulamentul de punere în aplicare (UE) 2021/2325 al Comisiei din 16 decembrie 2021 de stabilire, în temeiul Regulamentului (UE) 2018/848 al Parlamentului European și al Consiliului, a listei țărilor terțe și a listei autorităților de control și a organismelor de control care au fost recunoscute în temeiul articolului 33 alineatele (2) și (3) din Regulamentul (CE) nr. 834/2007 al Consiliului în scopul importului de produse ecologice în Uniune.</v>
      </c>
      <c r="D121" s="36" t="str">
        <f>'Copy of PAG_2024_compilat_Final'!F292</f>
        <v>Facilitarea exportului de produse ecologice pentru producători, interzicerea importului de produse neconforme și protecția consumatorului local</v>
      </c>
      <c r="E121" s="36" t="str">
        <f>'Copy of PAG_2024_compilat_Final'!G292</f>
        <v>Hotărâre de Guvern aprobată</v>
      </c>
      <c r="F121" s="351" t="str">
        <f>'Copy of PAG_2024_compilat_Final'!H292</f>
        <v xml:space="preserve"> 18.12.2023</v>
      </c>
      <c r="G121" s="352" t="str">
        <f>'Copy of PAG_2024_compilat_Final'!I292</f>
        <v xml:space="preserve"> 17.04.2024</v>
      </c>
      <c r="H121" s="351" t="str">
        <f>'Copy of PAG_2024_compilat_Final'!O292</f>
        <v>45,9</v>
      </c>
      <c r="I121" s="354" t="str">
        <f>'Copy of PAG_2024_compilat_Final'!P292</f>
        <v xml:space="preserve"> 51.01</v>
      </c>
      <c r="J121" s="37" t="str">
        <f>'Copy of PAG_2024_compilat_Final'!Q292</f>
        <v>Ministerul Agriculturii și Industriei Alimentare</v>
      </c>
      <c r="K121" s="37"/>
      <c r="L121" s="37" t="str">
        <f>'Copy of PAG_2024_compilat_Final'!S292</f>
        <v>Secretar de stat, domeniile de competență: vegetal, siguranța plantelor, siguranța alimentelor de origine vegetală, fond funciar, producția ecologică, Șarban Vasile</v>
      </c>
      <c r="M121" s="37" t="str">
        <f>'Copy of PAG_2024_compilat_Final'!T292</f>
        <v>Serviciul producție ecologică și produse cu denumire de origine</v>
      </c>
      <c r="N121" s="37" t="str">
        <f>'Copy of PAG_2024_compilat_Final'!U292</f>
        <v>AA, anexa VII– decembrie 2018; PNA, cap. 11. Agricultură și Dezvoltare Rurală</v>
      </c>
      <c r="O121" s="37" t="str">
        <f>'Copy of PAG_2024_compilat_Final'!V292</f>
        <v>Ruxanda Macuh, Direcția analiză, monitorizare și evaluare a politicilor, Tel. 022 204 518</v>
      </c>
    </row>
    <row r="122" spans="1:15" ht="153" hidden="1">
      <c r="A122" s="36">
        <v>116</v>
      </c>
      <c r="B122" s="36" t="str">
        <f>'Copy of PAG_2024_compilat_Final'!D293</f>
        <v>[UE] Modificarea Hotărârii de Guvern  nr.884/2014 cu privire la utilizarea mărcii naționale „Agricultura Ecologică – Republica Moldova”</v>
      </c>
      <c r="C122" s="36" t="str">
        <f>'Copy of PAG_2024_compilat_Final'!E293</f>
        <v>Regulamentul (UE) 2018/848 
privind producția ecologică și etichetarea produselor ecologice</v>
      </c>
      <c r="D122" s="36" t="str">
        <f>'Copy of PAG_2024_compilat_Final'!F293</f>
        <v>Etichetarea și promovarea produselor ecologice autohtone conforme cu actele normative în domeniul agriculturii ecologice</v>
      </c>
      <c r="E122" s="36" t="str">
        <f>'Copy of PAG_2024_compilat_Final'!G293</f>
        <v>Hotărâre de Guvern aprobată</v>
      </c>
      <c r="F122" s="351" t="str">
        <f>'Copy of PAG_2024_compilat_Final'!H293</f>
        <v xml:space="preserve"> 05.02.2024</v>
      </c>
      <c r="G122" s="352" t="str">
        <f>'Copy of PAG_2024_compilat_Final'!I293</f>
        <v xml:space="preserve"> 29.05.2024</v>
      </c>
      <c r="H122" s="351" t="str">
        <f>'Copy of PAG_2024_compilat_Final'!O293</f>
        <v>15,3</v>
      </c>
      <c r="I122" s="354" t="str">
        <f>'Copy of PAG_2024_compilat_Final'!P293</f>
        <v xml:space="preserve"> 51.01</v>
      </c>
      <c r="J122" s="37" t="str">
        <f>'Copy of PAG_2024_compilat_Final'!Q293</f>
        <v>Ministerul Agriculturii și Industriei Alimentare</v>
      </c>
      <c r="K122" s="37"/>
      <c r="L122" s="37" t="str">
        <f>'Copy of PAG_2024_compilat_Final'!S293</f>
        <v>Secretar de stat, domeniile de competență: vegetal, siguranța plantelor, siguranța alimentelor de origine vegetală, fond funciar, producția ecologică, Șarban Vasile</v>
      </c>
      <c r="M122" s="37" t="str">
        <f>'Copy of PAG_2024_compilat_Final'!T293</f>
        <v>Serviciul producție ecologică și produse cu denumire de origine</v>
      </c>
      <c r="N122" s="37" t="str">
        <f>'Copy of PAG_2024_compilat_Final'!U293</f>
        <v>AA, anexa VII– decembrie 2019; PNA, cap. 11. Agricultură și Dezvoltare Rurală</v>
      </c>
      <c r="O122" s="37" t="str">
        <f>'Copy of PAG_2024_compilat_Final'!V293</f>
        <v>Ruxanda Macuh, Direcția analiză, monitorizare și evaluare a politicilor, Tel. 022 204 518</v>
      </c>
    </row>
    <row r="123" spans="1:15" ht="153" hidden="1">
      <c r="A123" s="36">
        <v>117</v>
      </c>
      <c r="B123" s="36" t="str">
        <f>'Copy of PAG_2024_compilat_Final'!D294</f>
        <v>[UE] Aprobarea hotărârii de Guvern cu privire la omologarea caietelor de sarcini și verificarea conformității cu caietul de sarcini a produselor agroalimentare cu denumiri de origine protejate, indicații geografice şi specialități tradiționale garantate</v>
      </c>
      <c r="C123" s="36" t="str">
        <f>'Copy of PAG_2024_compilat_Final'!E294</f>
        <v>Regulamentul (CE) nr. 668/2014 privind sistemele din domeniul calității produselor agricole şi alimentare.</v>
      </c>
      <c r="D123" s="36" t="str">
        <f>'Copy of PAG_2024_compilat_Final'!F294</f>
        <v>Stimularea producătorilor 
mici de produse distincte de calitate</v>
      </c>
      <c r="E123" s="36" t="str">
        <f>'Copy of PAG_2024_compilat_Final'!G294</f>
        <v>Hotărâre de Guvern aprobată</v>
      </c>
      <c r="F123" s="351" t="str">
        <f>'Copy of PAG_2024_compilat_Final'!H294</f>
        <v xml:space="preserve"> 20.05.2024</v>
      </c>
      <c r="G123" s="352" t="str">
        <f>'Copy of PAG_2024_compilat_Final'!I294</f>
        <v xml:space="preserve"> 02.10.2024</v>
      </c>
      <c r="H123" s="351" t="str">
        <f>'Copy of PAG_2024_compilat_Final'!O294</f>
        <v>45,9</v>
      </c>
      <c r="I123" s="354" t="str">
        <f>'Copy of PAG_2024_compilat_Final'!P294</f>
        <v xml:space="preserve"> 51.01</v>
      </c>
      <c r="J123" s="37" t="str">
        <f>'Copy of PAG_2024_compilat_Final'!Q294</f>
        <v>Ministerul Agriculturii și Industriei Alimentare</v>
      </c>
      <c r="K123" s="37"/>
      <c r="L123" s="37" t="str">
        <f>'Copy of PAG_2024_compilat_Final'!S294</f>
        <v>Secretar de stat, domeniile de competență: vegetal, siguranța plantelor, siguranța alimentelor de origine vegetală, fond funciar, producția ecologică, Șarban Vasile</v>
      </c>
      <c r="M123" s="37" t="str">
        <f>'Copy of PAG_2024_compilat_Final'!T294</f>
        <v>Serviciul producție ecologică și produse cu denumire de origine</v>
      </c>
      <c r="N123" s="37" t="str">
        <f>'Copy of PAG_2024_compilat_Final'!U294</f>
        <v>AA, cap. XII Agricultură 
și Dezvoltare Rurală; PNA, cap 11. Agricultură și Dezvoltare Rurală</v>
      </c>
      <c r="O123" s="37" t="str">
        <f>'Copy of PAG_2024_compilat_Final'!V294</f>
        <v>Ruxanda Macuh, Direcția analiză, monitorizare și evaluare a politicilor, Tel. 022 204 518</v>
      </c>
    </row>
    <row r="124" spans="1:15" ht="165.75" hidden="1">
      <c r="A124" s="36">
        <v>118</v>
      </c>
      <c r="B124" s="36" t="str">
        <f>'Copy of PAG_2024_compilat_Final'!D295</f>
        <v>[UE] Modificarea Hotărârii de Guvern nr.291/2014 cu privire la aprobarea Cerințelor de calitate pentru orez și crupe de orez</v>
      </c>
      <c r="C124" s="36" t="str">
        <f>'Copy of PAG_2024_compilat_Final'!E295</f>
        <v>Transpune:
Anexa I, partea II, Anexa II, partea I; și Anexa III A din Regulamentul (UE) nr. 1308/2013 al Parlamentului European și al Consiliului din 17 decembrie 2013 de instituire a unei organizări comune a piețelor produselor agricole și de abrogare a Regulamentelor (CEE) nr. 922/72, (CEE) nr. 234/79, (CE) nr. 1037/2001 și (CE) nr. 1234/2007 ale Consiliului</v>
      </c>
      <c r="D124" s="36" t="str">
        <f>'Copy of PAG_2024_compilat_Final'!F295</f>
        <v xml:space="preserve">Alinierea actului normativ cu legislația alimentara ajustate la acquis-ul UE 
</v>
      </c>
      <c r="E124" s="36" t="str">
        <f>'Copy of PAG_2024_compilat_Final'!G295</f>
        <v>Hotărâre de Guvern aprobată</v>
      </c>
      <c r="F124" s="351" t="str">
        <f>'Copy of PAG_2024_compilat_Final'!H295</f>
        <v xml:space="preserve"> 10.11.2023</v>
      </c>
      <c r="G124" s="352" t="str">
        <f>'Copy of PAG_2024_compilat_Final'!I295</f>
        <v xml:space="preserve"> 13.03.2024</v>
      </c>
      <c r="H124" s="351" t="str">
        <f>'Copy of PAG_2024_compilat_Final'!O295</f>
        <v>19,89</v>
      </c>
      <c r="I124" s="354" t="str">
        <f>'Copy of PAG_2024_compilat_Final'!P295</f>
        <v xml:space="preserve"> 51.01</v>
      </c>
      <c r="J124" s="37" t="str">
        <f>'Copy of PAG_2024_compilat_Final'!Q295</f>
        <v>Ministerul Agriculturii și Industriei Alimentare</v>
      </c>
      <c r="K124" s="37"/>
      <c r="L124" s="37" t="str">
        <f>'Copy of PAG_2024_compilat_Final'!S295</f>
        <v>Secretar de stat, domeniile de competență: zootehnia, acvacultura, medicina veterinară, siguranța alimentelor de origine animală, industria alimentară, Scripnic Iurie</v>
      </c>
      <c r="M124" s="37" t="str">
        <f>'Copy of PAG_2024_compilat_Final'!T295</f>
        <v>Direcția Industrie Alimentară</v>
      </c>
      <c r="N124" s="37" t="str">
        <f>'Copy of PAG_2024_compilat_Final'!U295</f>
        <v>AA, cap. XII Agricultură 
și Dezvoltare Rurală; PNA, cap 11. Agricultură și Dezvoltare Rurală</v>
      </c>
      <c r="O124" s="37" t="str">
        <f>'Copy of PAG_2024_compilat_Final'!V295</f>
        <v>Ruxanda Macuh, Direcția analiză, monitorizare și evaluare a politicilor, Tel. 022 204 518</v>
      </c>
    </row>
    <row r="125" spans="1:15" ht="165.75" hidden="1">
      <c r="A125" s="36">
        <v>119</v>
      </c>
      <c r="B125" s="36" t="str">
        <f>'Copy of PAG_2024_compilat_Final'!D296</f>
        <v>[UE] Aprobarea hotărârii de Guvern cu privire la stabilirea cerințelor de calitate pentru anumite tipuri de zahăr destinate consumului uman și de abrogare a Hotărârii Guvernului nr.774/2007</v>
      </c>
      <c r="C125" s="36" t="str">
        <f>'Copy of PAG_2024_compilat_Final'!E296</f>
        <v xml:space="preserve">Anexa I, partea III, Anexa II, partea II și Anexa III B din Regulamentul (UE) nr. 1308/2013 al Parlamentului European și al Consiliului din 17 decembrie 2013 de instituire a unei organizări comune a piețelor produselor agricole și de abrogare a Regulamentelor (CEE) nr. 922/72, (CEE) nr. 234/79, (CE) nr. 1037/2001 și (CE) nr. 1234/2007 ale Consiliului;
Directiva 2001/111/CE a Consiliului din 20 decembrie 2001 privind anumite tipuri de zahăr destinate consumului uman
</v>
      </c>
      <c r="D125" s="36" t="str">
        <f>'Copy of PAG_2024_compilat_Final'!F296</f>
        <v xml:space="preserve">Alinierea actului normativ cu legislația alimentara ajustate la acquis-ul UE 
</v>
      </c>
      <c r="E125" s="36" t="str">
        <f>'Copy of PAG_2024_compilat_Final'!G296</f>
        <v>Hotărâre de Guvern aprobată</v>
      </c>
      <c r="F125" s="351" t="str">
        <f>'Copy of PAG_2024_compilat_Final'!H296</f>
        <v xml:space="preserve"> 10.11.2023</v>
      </c>
      <c r="G125" s="352" t="str">
        <f>'Copy of PAG_2024_compilat_Final'!I296</f>
        <v xml:space="preserve"> 13.03.2024</v>
      </c>
      <c r="H125" s="351" t="str">
        <f>'Copy of PAG_2024_compilat_Final'!O296</f>
        <v>22,95</v>
      </c>
      <c r="I125" s="354" t="str">
        <f>'Copy of PAG_2024_compilat_Final'!P296</f>
        <v xml:space="preserve"> 51.01</v>
      </c>
      <c r="J125" s="37" t="str">
        <f>'Copy of PAG_2024_compilat_Final'!Q296</f>
        <v>Ministerul Agriculturii și Industriei Alimentare</v>
      </c>
      <c r="K125" s="37"/>
      <c r="L125" s="37" t="str">
        <f>'Copy of PAG_2024_compilat_Final'!S296</f>
        <v>Secretar de stat, domeniile de competență: zootehnia, acvacultura, medicina veterinară, siguranța alimentelor de origine animală, industria alimentară, Scripnic Iurie</v>
      </c>
      <c r="M125" s="37" t="str">
        <f>'Copy of PAG_2024_compilat_Final'!T296</f>
        <v>Direcția Industrie Alimentară</v>
      </c>
      <c r="N125" s="37" t="str">
        <f>'Copy of PAG_2024_compilat_Final'!U296</f>
        <v>AA, anexa VII– decembrie 2019; PNA, cap. 11. Agricultură și Dezvoltare Rurală</v>
      </c>
      <c r="O125" s="37" t="str">
        <f>'Copy of PAG_2024_compilat_Final'!V296</f>
        <v>Ruxanda Macuh, Direcția analiză, monitorizare și evaluare a politicilor, Tel. 022 204 518</v>
      </c>
    </row>
    <row r="126" spans="1:15" ht="165.75" hidden="1">
      <c r="A126" s="36">
        <v>120</v>
      </c>
      <c r="B126" s="36" t="str">
        <f>'Copy of PAG_2024_compilat_Final'!D297</f>
        <v>[UE] Modificarea Hotărârii de Guvern nr.520/2010 cu privire la aprobarea Regulamentului sanitar privind contaminanții din produsele alimentare</v>
      </c>
      <c r="C126" s="36" t="str">
        <f>'Copy of PAG_2024_compilat_Final'!E297</f>
        <v>Regulamentul (UE) 2023/915 al Comisiei din 25 aprilie 2023 privind nivelurile maxime pentru anumiți contaminanți din produsele alimentare și de abrogare a Regulamentului (CE) nr. 1881/2006</v>
      </c>
      <c r="D126" s="36" t="str">
        <f>'Copy of PAG_2024_compilat_Final'!F297</f>
        <v xml:space="preserve">Alinierea actului normativ cu legislația alimentara ajustate la acquis-ul UE 
</v>
      </c>
      <c r="E126" s="36" t="str">
        <f>'Copy of PAG_2024_compilat_Final'!G297</f>
        <v>Hotărâre de Guvern aprobată</v>
      </c>
      <c r="F126" s="351" t="str">
        <f>'Copy of PAG_2024_compilat_Final'!H297</f>
        <v xml:space="preserve"> 14.11.2023</v>
      </c>
      <c r="G126" s="352" t="str">
        <f>'Copy of PAG_2024_compilat_Final'!I297</f>
        <v xml:space="preserve"> 20.03.2024</v>
      </c>
      <c r="H126" s="351" t="str">
        <f>'Copy of PAG_2024_compilat_Final'!O297</f>
        <v>22,95</v>
      </c>
      <c r="I126" s="354" t="str">
        <f>'Copy of PAG_2024_compilat_Final'!P297</f>
        <v xml:space="preserve"> 51.01</v>
      </c>
      <c r="J126" s="37" t="str">
        <f>'Copy of PAG_2024_compilat_Final'!Q297</f>
        <v>Ministerul Agriculturii și Industriei Alimentare</v>
      </c>
      <c r="K126" s="37" t="str">
        <f>'Copy of PAG_2024_compilat_Final'!R297</f>
        <v>Ministerul Sănătății</v>
      </c>
      <c r="L126" s="37" t="str">
        <f>'Copy of PAG_2024_compilat_Final'!S297</f>
        <v>Secretar de stat, domeniile de competență: zootehnia, acvacultura, medicina veterinară, siguranța alimentelor de origine animală, industria alimentară, Scripnic Iurie</v>
      </c>
      <c r="M126" s="37" t="str">
        <f>'Copy of PAG_2024_compilat_Final'!T297</f>
        <v>Direcția Industrie Alimentară</v>
      </c>
      <c r="N126" s="37" t="str">
        <f>'Copy of PAG_2024_compilat_Final'!U297</f>
        <v>AA, anexa VII– decembrie 2019; PNA, cap. 11. Agricultură și Dezvoltare Rurală</v>
      </c>
      <c r="O126" s="37" t="str">
        <f>'Copy of PAG_2024_compilat_Final'!V297</f>
        <v>Ruxanda Macuh, Direcția analiză, monitorizare și evaluare a politicilor, Tel. 022 204 518</v>
      </c>
    </row>
    <row r="127" spans="1:15" ht="165.75" hidden="1">
      <c r="A127" s="36">
        <v>121</v>
      </c>
      <c r="B127" s="36" t="str">
        <f>'Copy of PAG_2024_compilat_Final'!D298</f>
        <v>[UE] Aprobarea hotărârii de Guvern cu privire la aprobarea cerințelor de calitate pentru cafea, extracte de cafea și cicoare, ceaiuri și produse de ceai și de abrogare a Hotărârii Guvernului nr.206/2009</v>
      </c>
      <c r="C127" s="36" t="str">
        <f>'Copy of PAG_2024_compilat_Final'!E298</f>
        <v xml:space="preserve">Directiva 1999/4/CE a Parlamentului European și a Consiliului din 22 februarie 1999 privind extractele de cafea și de cicoare.
Regulamentul (UE) nr. 1169/2011 al Parlamentului European și al Consiliului din 25 octombrie 2011 privind informarea consumatorilor cu privire la produsele alimentare, de modificare a Regulamentelor (CE) nr. 1924/2006 și (CE) nr. 1925/2006 ale Parlamentului European și ale Consiliului și de abrogare a Directivei 87/250/CEE a Comisiei, a Directivei 90/496/CEE a Consiliului, a Directivei 1999/10/CE a Comisiei, a Directivei 2000/13/CE a Parlamentului European și a Consiliului, a Directivelor 2002/67/CE și 2008/5/CE ale Comisiei și a Regulamentului (CE) nr. 608/2004 al Comisiei.
Regulamentul (CE) nr. 451/2008 al Parlamentului European și al Consiliului din 23 aprilie 2008 de instituire a unei noi clasificări statistice a produselor în funcție de domeniul de activitate (CPA) și de abrogare a Regulamentului (CEE) nr. 3696/93 al Consiliului (Text cu relevanță pentru SEE)Text cu relevanță pentru SEE.
Regulamentul (UE) nr. 510/2014 al Parlamentului European și al Consiliului din 16 aprilie 2014 de stabilire a regimului comercial aplicabil anumitor mărfuri rezultate din transformarea produselor agricole și de abrogare a Regulamentelor (CE) nr. 1216/2009 și (CE) nr. 614/2009 ale Consiliului.
</v>
      </c>
      <c r="D127" s="36" t="str">
        <f>'Copy of PAG_2024_compilat_Final'!F298</f>
        <v xml:space="preserve">Alinierea actului normativ cu legislația alimentara ajustate la acquis-ul UE 
</v>
      </c>
      <c r="E127" s="36" t="str">
        <f>'Copy of PAG_2024_compilat_Final'!G298</f>
        <v>Hotărâre de Guvern aprobată</v>
      </c>
      <c r="F127" s="351" t="str">
        <f>'Copy of PAG_2024_compilat_Final'!H298</f>
        <v xml:space="preserve"> 22.01.2024</v>
      </c>
      <c r="G127" s="352" t="str">
        <f>'Copy of PAG_2024_compilat_Final'!I298</f>
        <v xml:space="preserve"> 19.06.2024</v>
      </c>
      <c r="H127" s="351" t="str">
        <f>'Copy of PAG_2024_compilat_Final'!O298</f>
        <v>22,95</v>
      </c>
      <c r="I127" s="354" t="str">
        <f>'Copy of PAG_2024_compilat_Final'!P298</f>
        <v xml:space="preserve"> 51.01</v>
      </c>
      <c r="J127" s="37" t="str">
        <f>'Copy of PAG_2024_compilat_Final'!Q298</f>
        <v>Ministerul Agriculturii și Industriei Alimentare</v>
      </c>
      <c r="K127" s="37"/>
      <c r="L127" s="37" t="str">
        <f>'Copy of PAG_2024_compilat_Final'!S298</f>
        <v>Secretar de stat, domeniile de competență: zootehnia, acvacultura, medicina veterinară, siguranța alimentelor de origine animală, industria alimentară, Scripnic Iurie</v>
      </c>
      <c r="M127" s="37" t="str">
        <f>'Copy of PAG_2024_compilat_Final'!T298</f>
        <v>Direcția Industrie Alimentară</v>
      </c>
      <c r="N127" s="37" t="str">
        <f>'Copy of PAG_2024_compilat_Final'!U298</f>
        <v>AA, anexa VII– decembrie 2019; PNA, cap. 11. Agricultură și Dezvoltare Rurală</v>
      </c>
      <c r="O127" s="37" t="str">
        <f>'Copy of PAG_2024_compilat_Final'!V298</f>
        <v>Ruxanda Macuh, Direcția analiză, monitorizare și evaluare a politicilor, Tel. 022 204 518</v>
      </c>
    </row>
    <row r="128" spans="1:15" ht="165.75" hidden="1">
      <c r="A128" s="36">
        <v>122</v>
      </c>
      <c r="B128" s="36" t="str">
        <f>'Copy of PAG_2024_compilat_Final'!D299</f>
        <v xml:space="preserve">[UE] Modificarea unor hotărâri de Guvern (Hotărârea de Guvern nr.1111/2010 cu privire la aprobarea Reglementării tehnice „Sucuri şi anumite produse similare destinate consumului uman și  Hotărârea de Guvern nr.216/2008 cu privire la aprobarea Reglementării tehnice „Gemuri, jeleuri, dulcețuri, piureuri şi alte produse similare”) </v>
      </c>
      <c r="C128" s="36" t="str">
        <f>'Copy of PAG_2024_compilat_Final'!E299</f>
        <v xml:space="preserve">Directiva 2001/113/CE a Consiliului din 20 decembrie 2001 privind gemurile, jeleurile și marmeladele de fructe, precum și piureul de castane îndulcit destinate alimentației umane.
CODEX STAN 210-2009 (amendat în 2017, 2020, 2022) Standard pentru dulcețuri, jeleuri și marmelade
Directiva 2001/112/CE a Consiliului din 20 decembrie 2001 privind sucurile de fructe și anumite produse similare destinate consumului uman
CODEX STAN 247-2005 (amendat în 2022) Standard general pentru sucurile de fructe și nectaruri 
</v>
      </c>
      <c r="D128" s="36" t="str">
        <f>'Copy of PAG_2024_compilat_Final'!F299</f>
        <v xml:space="preserve">Alinierea actului normativ cu legislația alimentara ajustate la acquis-ul UE 
</v>
      </c>
      <c r="E128" s="36" t="str">
        <f>'Copy of PAG_2024_compilat_Final'!G299</f>
        <v>Hotărâre de Guvern aprobată</v>
      </c>
      <c r="F128" s="351" t="str">
        <f>'Copy of PAG_2024_compilat_Final'!H299</f>
        <v xml:space="preserve"> 20.11.2023</v>
      </c>
      <c r="G128" s="352" t="str">
        <f>'Copy of PAG_2024_compilat_Final'!I299</f>
        <v xml:space="preserve"> 28.02.2024</v>
      </c>
      <c r="H128" s="351" t="str">
        <f>'Copy of PAG_2024_compilat_Final'!O299</f>
        <v>19,89</v>
      </c>
      <c r="I128" s="354" t="str">
        <f>'Copy of PAG_2024_compilat_Final'!P299</f>
        <v xml:space="preserve"> 51.01</v>
      </c>
      <c r="J128" s="37" t="str">
        <f>'Copy of PAG_2024_compilat_Final'!Q299</f>
        <v>Ministerul Agriculturii și Industriei Alimentare</v>
      </c>
      <c r="K128" s="37"/>
      <c r="L128" s="37" t="str">
        <f>'Copy of PAG_2024_compilat_Final'!S299</f>
        <v>Secretar de stat, domeniile de competență: zootehnia, acvacultura, medicina veterinară, siguranța alimentelor de origine animală, industria alimentară, Scripnic Iurie</v>
      </c>
      <c r="M128" s="37" t="str">
        <f>'Copy of PAG_2024_compilat_Final'!T299</f>
        <v>Direcția Industrie Alimentară</v>
      </c>
      <c r="N128" s="37" t="str">
        <f>'Copy of PAG_2024_compilat_Final'!U299</f>
        <v>AA, anexa VII– decembrie 2019; PNA, cap. 11. Agricultură și Dezvoltare Rurală</v>
      </c>
      <c r="O128" s="37" t="str">
        <f>'Copy of PAG_2024_compilat_Final'!V299</f>
        <v>Ruxanda Macuh, Direcția analiză, monitorizare și evaluare a politicilor, Tel. 022 204 518</v>
      </c>
    </row>
    <row r="129" spans="1:15" ht="165.75" hidden="1">
      <c r="A129" s="36">
        <v>123</v>
      </c>
      <c r="B129" s="36" t="str">
        <f>'Copy of PAG_2024_compilat_Final'!D300</f>
        <v>[UE] Modificarea Hotărârii de Guvern nr.103/2011 pentru aprobarea Normei sanitar-veterinare privind cerințele la importul şi plasarea pe piață a unor produse de acvacultură</v>
      </c>
      <c r="C129" s="36" t="str">
        <f>'Copy of PAG_2024_compilat_Final'!E300</f>
        <v xml:space="preserve">Decizia Comisiei 2002/226/CE din 15 martie 2002 de instituire a controalelor sanitare speciale pentru recoltarea și tratarea anumitor moluște bivalve care prezintă un conținut de toxină ASP (Amnesic Shellfish Poison) mai mare decât limita stabilită de Directiva 91/492/CEE a Consiliului </v>
      </c>
      <c r="D129" s="36" t="str">
        <f>'Copy of PAG_2024_compilat_Final'!F300</f>
        <v xml:space="preserve">Reglementarea cerințelor de recoltare a  moluștelor bivalve din speciile Pecten maximus și Pecten jacobaeus </v>
      </c>
      <c r="E129" s="36" t="str">
        <f>'Copy of PAG_2024_compilat_Final'!G300</f>
        <v>Hotărâre de Guvern aprobată</v>
      </c>
      <c r="F129" s="351" t="str">
        <f>'Copy of PAG_2024_compilat_Final'!H300</f>
        <v xml:space="preserve"> 10.01.2024</v>
      </c>
      <c r="G129" s="352" t="str">
        <f>'Copy of PAG_2024_compilat_Final'!I300</f>
        <v xml:space="preserve"> 17.04.2024</v>
      </c>
      <c r="H129" s="351" t="str">
        <f>'Copy of PAG_2024_compilat_Final'!O300</f>
        <v>22,95</v>
      </c>
      <c r="I129" s="354" t="str">
        <f>'Copy of PAG_2024_compilat_Final'!P300</f>
        <v xml:space="preserve"> 51.01</v>
      </c>
      <c r="J129" s="37" t="str">
        <f>'Copy of PAG_2024_compilat_Final'!Q300</f>
        <v>Ministerul Agriculturii și Industriei Alimentare</v>
      </c>
      <c r="K129" s="37"/>
      <c r="L129" s="37" t="str">
        <f>'Copy of PAG_2024_compilat_Final'!S300</f>
        <v>Secretar de stat, domeniile de competență: zootehnia, acvacultura, medicina veterinară, siguranța alimentelor de origine animală, industria alimentară, Scripnic Iurie</v>
      </c>
      <c r="M129" s="37" t="str">
        <f>'Copy of PAG_2024_compilat_Final'!T300</f>
        <v>Direcția medicină veterinară și siguranța alimentelor de origine animală</v>
      </c>
      <c r="N129" s="37" t="str">
        <f>'Copy of PAG_2024_compilat_Final'!U300</f>
        <v>AA, anexa VII– decembrie 2019; PNA, cap. 11. Agricultură și Dezvoltare Rurală</v>
      </c>
      <c r="O129" s="37" t="str">
        <f>'Copy of PAG_2024_compilat_Final'!V300</f>
        <v>Ruxanda Macuh, Direcția analiză, monitorizare și evaluare a politicilor, Tel. 022 204 518</v>
      </c>
    </row>
    <row r="130" spans="1:15" ht="165.75" hidden="1">
      <c r="A130" s="36">
        <v>124</v>
      </c>
      <c r="B130" s="36" t="str">
        <f>'Copy of PAG_2024_compilat_Final'!D301</f>
        <v xml:space="preserve">[UE] Aprobarea hotărârii de Guvern privind funcționarea sistemului de gestionare a informațiilor pentru controalele oficiale </v>
      </c>
      <c r="C130" s="36" t="str">
        <f>'Copy of PAG_2024_compilat_Final'!E301</f>
        <v>Regulamentul de punere în aplicare (UE) 2019/1715 al Comisiei din 30 septembrie 2019 de stabilire a normelor privind funcționarea sistemului de gestionare a informațiilor pentru controalele oficiale și a componentelor sistemice ale acestuia (“Regulamentul IMSOC”), care a abrogat Decizia 2003/24/CE a Comisiei din 30 decembrie 2002 privind dezvoltarea unui sistem informativ integral</v>
      </c>
      <c r="D130" s="36" t="str">
        <f>'Copy of PAG_2024_compilat_Final'!F301</f>
        <v xml:space="preserve">Stabilirea normelor privind manipularea și schimbul computerizat de informații, date și documente în sistemul de gestionare a informațiilor pentru controalele oficiale 
</v>
      </c>
      <c r="E130" s="36" t="str">
        <f>'Copy of PAG_2024_compilat_Final'!G301</f>
        <v>Hotărâre de Guvern aprobată</v>
      </c>
      <c r="F130" s="351" t="str">
        <f>'Copy of PAG_2024_compilat_Final'!H301</f>
        <v xml:space="preserve"> 10.01.2024</v>
      </c>
      <c r="G130" s="352" t="str">
        <f>'Copy of PAG_2024_compilat_Final'!I301</f>
        <v xml:space="preserve"> 24.04.2024</v>
      </c>
      <c r="H130" s="351" t="str">
        <f>'Copy of PAG_2024_compilat_Final'!O301</f>
        <v>22,95</v>
      </c>
      <c r="I130" s="354" t="str">
        <f>'Copy of PAG_2024_compilat_Final'!P301</f>
        <v xml:space="preserve"> 51.01</v>
      </c>
      <c r="J130" s="37" t="str">
        <f>'Copy of PAG_2024_compilat_Final'!Q301</f>
        <v>Ministerul Agriculturii și Industriei Alimentare</v>
      </c>
      <c r="K130" s="37" t="str">
        <f>'Copy of PAG_2024_compilat_Final'!R301</f>
        <v>Agenția Națională pentru Siguranța Alimentelor</v>
      </c>
      <c r="L130" s="37" t="str">
        <f>'Copy of PAG_2024_compilat_Final'!S301</f>
        <v>Secretar de stat, domeniile de competență: zootehnia, acvacultura, medicina veterinară, siguranța alimentelor de origine animală, industria alimentară, Scripnic Iurie</v>
      </c>
      <c r="M130" s="37" t="str">
        <f>'Copy of PAG_2024_compilat_Final'!T301</f>
        <v>Direcția medicină veterinară și siguranța alimentelor de origine animală</v>
      </c>
      <c r="N130" s="37" t="str">
        <f>'Copy of PAG_2024_compilat_Final'!U301</f>
        <v>AA, anexa VII– decembrie 2019; PNA, cap. 11. Agricultură și Dezvoltare Rurală</v>
      </c>
      <c r="O130" s="37" t="str">
        <f>'Copy of PAG_2024_compilat_Final'!V301</f>
        <v>Ruxanda Macuh, Direcția analiză, monitorizare și evaluare a politicilor, Tel. 022 204 518</v>
      </c>
    </row>
    <row r="131" spans="1:15" ht="165.75" hidden="1">
      <c r="A131" s="36">
        <v>125</v>
      </c>
      <c r="B131" s="36" t="str">
        <f>'Copy of PAG_2024_compilat_Final'!D302</f>
        <v xml:space="preserve">[UE] Modificarea unor hotărâri de Guvern (Hotărârea de Guvern nr.398/2012 pentru aprobarea unor norme sanitar-veterinare privind controlul și reducerea prevalenței salmonelelor în efectivele de animale; Hotărârea de Guvern nr.221/2009 cu privire la aprobarea Regulilor privind criteriile microbiologice pentru produsele alimentare)
</v>
      </c>
      <c r="C131" s="36" t="str">
        <f>'Copy of PAG_2024_compilat_Final'!E302</f>
        <v>1. Regulamentul (CE) nr. 2160/2003 al Parlamentului European și al Consiliului din 17 noiembrie 2003 privind controlul salmonelei și al altor agenți zoonotici specifici, prezenți în rețeaua alimentară;
2. Regulamentul (CE) nr. 2073/2005 al Comisiei din 15 noiembrie 2005 privind criteriile microbiologice pentru produsele alimentare</v>
      </c>
      <c r="D131" s="36" t="str">
        <f>'Copy of PAG_2024_compilat_Final'!F302</f>
        <v>Ajustarea criteriilor privind controlul salmonelelor în produsele alimentare</v>
      </c>
      <c r="E131" s="36" t="str">
        <f>'Copy of PAG_2024_compilat_Final'!G302</f>
        <v>Hotărâre de Guvern aprobată</v>
      </c>
      <c r="F131" s="351" t="str">
        <f>'Copy of PAG_2024_compilat_Final'!H302</f>
        <v xml:space="preserve"> 10.01.2024</v>
      </c>
      <c r="G131" s="352" t="str">
        <f>'Copy of PAG_2024_compilat_Final'!I302</f>
        <v xml:space="preserve"> 10.04.2024</v>
      </c>
      <c r="H131" s="351" t="str">
        <f>'Copy of PAG_2024_compilat_Final'!O302</f>
        <v>22,95</v>
      </c>
      <c r="I131" s="354" t="str">
        <f>'Copy of PAG_2024_compilat_Final'!P302</f>
        <v xml:space="preserve"> 51.01</v>
      </c>
      <c r="J131" s="37" t="str">
        <f>'Copy of PAG_2024_compilat_Final'!Q302</f>
        <v>Ministerul Agriculturii și Industriei Alimentare</v>
      </c>
      <c r="K131" s="37" t="str">
        <f>'Copy of PAG_2024_compilat_Final'!R302</f>
        <v>Agenția Națională pentru Siguranța Alimentelor</v>
      </c>
      <c r="L131" s="37" t="str">
        <f>'Copy of PAG_2024_compilat_Final'!S302</f>
        <v>Secretar de stat, domeniile de competență: zootehnia, acvacultura, medicina veterinară, siguranța alimentelor de origine animală, industria alimentară, Scripnic Iurie</v>
      </c>
      <c r="M131" s="37" t="str">
        <f>'Copy of PAG_2024_compilat_Final'!T302</f>
        <v>Direcția medicină veterinară și siguranța alimentelor de origine animală</v>
      </c>
      <c r="N131" s="37" t="str">
        <f>'Copy of PAG_2024_compilat_Final'!U302</f>
        <v>AA, anexa VII– decembrie 2019; PNA, cap. 11. Agricultură și Dezvoltare Rurală</v>
      </c>
      <c r="O131" s="37" t="str">
        <f>'Copy of PAG_2024_compilat_Final'!V302</f>
        <v>Ruxanda Macuh, Direcția analiză, monitorizare și evaluare a politicilor, Tel. 022 204 518</v>
      </c>
    </row>
    <row r="132" spans="1:15" ht="165.75" hidden="1">
      <c r="A132" s="36">
        <v>126</v>
      </c>
      <c r="B132" s="36" t="str">
        <f>'Copy of PAG_2024_compilat_Final'!D303</f>
        <v>[UE] Aprobarea hotărârii de Guvern privind intensificarea temporară a controalelor oficiale și măsurile de urgență care reglementează intrarea în Republica Moldova a anumitor bunuri</v>
      </c>
      <c r="C132" s="36" t="str">
        <f>'Copy of PAG_2024_compilat_Final'!E303</f>
        <v>Regulamentul de punere în aplicare (UE) 2019/1793 al Comisiei din 22 octombrie 2019 privind intensificarea temporară a controalelor oficiale și măsurile de urgență care reglementează intrarea în Uniune a anumitor bunuri din anumite țări terțe, de punere în aplicare a Regulamentelor (UE) 2017/625 și (CE) nr. 178/2002 ale Parlamentului European și ale Consiliului și de abrogare a Regulamentelor (CE) nr. 669/2009, (UE) nr. 884/2014, (UE) 2015/175, (UE) 2017/186 și (UE) 2018/1660 ale Comisiei </v>
      </c>
      <c r="D132" s="36" t="str">
        <f>'Copy of PAG_2024_compilat_Final'!F303</f>
        <v xml:space="preserve">Alinierea actului normativ cu legislația alimentara ajustate la acquis-ul UE </v>
      </c>
      <c r="E132" s="36" t="str">
        <f>'Copy of PAG_2024_compilat_Final'!G303</f>
        <v>Hotărâre de Guvern aprobată</v>
      </c>
      <c r="F132" s="351" t="str">
        <f>'Copy of PAG_2024_compilat_Final'!H303</f>
        <v xml:space="preserve"> 10.03.2024</v>
      </c>
      <c r="G132" s="352" t="str">
        <f>'Copy of PAG_2024_compilat_Final'!I303</f>
        <v xml:space="preserve"> 30.10.2024</v>
      </c>
      <c r="H132" s="351">
        <f>'Copy of PAG_2024_compilat_Final'!O303</f>
        <v>23</v>
      </c>
      <c r="I132" s="354" t="str">
        <f>'Copy of PAG_2024_compilat_Final'!P303</f>
        <v xml:space="preserve"> 51.01</v>
      </c>
      <c r="J132" s="37" t="str">
        <f>'Copy of PAG_2024_compilat_Final'!Q303</f>
        <v>Ministerul Agriculturii și Industriei Alimentare</v>
      </c>
      <c r="K132" s="37" t="str">
        <f>'Copy of PAG_2024_compilat_Final'!R303</f>
        <v>Agenția Națională pentru Siguranța Alimentelor</v>
      </c>
      <c r="L132" s="37" t="str">
        <f>'Copy of PAG_2024_compilat_Final'!S303</f>
        <v>Secretar de stat, domeniile de competență: zootehnia, acvacultura, medicina veterinară, siguranța alimentelor de origine animală, industria alimentară, Scripnic Iurie</v>
      </c>
      <c r="M132" s="37" t="str">
        <f>'Copy of PAG_2024_compilat_Final'!T303</f>
        <v>Direcția medicină veterinară și siguranța alimentelor de origine animală</v>
      </c>
      <c r="N132" s="37" t="str">
        <f>'Copy of PAG_2024_compilat_Final'!U303</f>
        <v>AA, anexa VII– decembrie 2019; PNA, cap. 11. Agricultură și Dezvoltare Rurală</v>
      </c>
      <c r="O132" s="37" t="str">
        <f>'Copy of PAG_2024_compilat_Final'!V303</f>
        <v>Ruxanda Macuh, Direcția analiză, monitorizare și evaluare a politicilor, Tel. 022 204 518</v>
      </c>
    </row>
    <row r="133" spans="1:15" ht="165.75" hidden="1">
      <c r="A133" s="36">
        <v>127</v>
      </c>
      <c r="B133" s="36" t="str">
        <f>'Copy of PAG_2024_compilat_Final'!D304</f>
        <v>[UE] Aprobarea hotărârii de Guvern cu privire la normele de circulație și manipulare a transporturilor de anumite specii și categorii de animale, de materiale germinative și de produse de origine animală din țările terțe</v>
      </c>
      <c r="C133" s="36" t="str">
        <f>'Copy of PAG_2024_compilat_Final'!E304</f>
        <v>Regulamentul delegat (UE) 2020/692 al Comisiei din 30 ianuarie 2020 de completare a Regulamentului (UE) 2016/429 al Parlamentului European și al Consiliului în ceea ce privește normele privind intrarea în Uniune, precum și circulația și manipularea după intrare, a transporturilor de anumite animale, de materiale germinative și de produse de origine animală</v>
      </c>
      <c r="D133" s="36" t="str">
        <f>'Copy of PAG_2024_compilat_Final'!F304</f>
        <v>Reglementarea modului de circulație pe teritoriul Republicii Moldova a unităților de transport de anumite specii și categorii de animale, de materiale germinative și de produse de origine animală din țările terțe</v>
      </c>
      <c r="E133" s="36" t="str">
        <f>'Copy of PAG_2024_compilat_Final'!G304</f>
        <v>Hotărâre de Guvern aprobată</v>
      </c>
      <c r="F133" s="351" t="str">
        <f>'Copy of PAG_2024_compilat_Final'!H304</f>
        <v xml:space="preserve"> 13.05.2024</v>
      </c>
      <c r="G133" s="352" t="str">
        <f>'Copy of PAG_2024_compilat_Final'!I304</f>
        <v xml:space="preserve"> 06.11.2024</v>
      </c>
      <c r="H133" s="351">
        <f>'Copy of PAG_2024_compilat_Final'!O304</f>
        <v>23</v>
      </c>
      <c r="I133" s="354" t="str">
        <f>'Copy of PAG_2024_compilat_Final'!P304</f>
        <v xml:space="preserve"> 51.01</v>
      </c>
      <c r="J133" s="37" t="str">
        <f>'Copy of PAG_2024_compilat_Final'!Q304</f>
        <v>Ministerul Agriculturii și Industriei Alimentare</v>
      </c>
      <c r="K133" s="37" t="str">
        <f>'Copy of PAG_2024_compilat_Final'!R304</f>
        <v>Agenția Națională pentru Siguranța Alimentelor</v>
      </c>
      <c r="L133" s="37" t="str">
        <f>'Copy of PAG_2024_compilat_Final'!S304</f>
        <v>Secretar de stat, domeniile de competență: zootehnia, acvacultura, medicina veterinară, siguranța alimentelor de origine animală, industria alimentară, Scripnic Iurie</v>
      </c>
      <c r="M133" s="37" t="str">
        <f>'Copy of PAG_2024_compilat_Final'!T304</f>
        <v>Direcția medicină veterinară și siguranța alimentelor de origine animală</v>
      </c>
      <c r="N133" s="37" t="str">
        <f>'Copy of PAG_2024_compilat_Final'!U304</f>
        <v>AA, anexa VII– decembrie 2019; PNA, cap. 11. Agricultură și Dezvoltare Rurală</v>
      </c>
      <c r="O133" s="37" t="str">
        <f>'Copy of PAG_2024_compilat_Final'!V304</f>
        <v>Ruxanda Macuh, Direcția analiză, monitorizare și evaluare a politicilor, Tel. 022 204 518</v>
      </c>
    </row>
    <row r="134" spans="1:15" ht="195.75" hidden="1" customHeight="1">
      <c r="A134" s="36">
        <v>128</v>
      </c>
      <c r="B134" s="36" t="str">
        <f>'Copy of PAG_2024_compilat_Final'!D305</f>
        <v>[UE] Aprobarea hotărârii de Guvern privind controalele oficiale efectuate de autoritățile competente asupra animalelor, a produselor de origine animală și a materialelor germinative și a măsurile de monitorizare care trebuie luate de autoritatea competentă în caz de neconformitate cu normele de identificare și înregistrare a bovinelor, ovinelor și caprinelor sau în caz de neconformitate în timpul tranzitului pe teritoriul Republicii Moldova</v>
      </c>
      <c r="C134" s="36" t="str">
        <f>'Copy of PAG_2024_compilat_Final'!E305</f>
        <v>Regulamentul delegat (UE) 2022/671 al Comisiei din 4 februarie 2022 de completare a Regulamentului (UE) 2017/625 al Parlamentului European și al Consiliului în ceea ce privește normele specifice privind controalele oficiale efectuate de autoritățile competente asupra animalelor, a produselor de origine animală și a materialelor germinative, măsurile de monitorizare care trebuie luate de autoritatea competentă în caz de neconformitate cu normele de identificare și înregistrare a bovinelor, ovinelor și caprinelor sau în caz de neconformitate în timpul tranzitului pe teritoriul Uniunii al anumitor bovine și de abrogare al Regulamentului (CE) nr. 494/98 al Comisiei</v>
      </c>
      <c r="D134" s="36" t="str">
        <f>'Copy of PAG_2024_compilat_Final'!F305</f>
        <v>Stabilirea normelor specifice privind controalele oficiale efectuate de către autoritatea competentă privind animalele, produsele de origine animală și materialul germinativ în vederea verificării respectării cerințelor de sănătate a animalelor</v>
      </c>
      <c r="E134" s="36" t="str">
        <f>'Copy of PAG_2024_compilat_Final'!G305</f>
        <v>Hotărâre de Guvern aprobată</v>
      </c>
      <c r="F134" s="351" t="str">
        <f>'Copy of PAG_2024_compilat_Final'!H305</f>
        <v xml:space="preserve"> 25.03.2024</v>
      </c>
      <c r="G134" s="352" t="str">
        <f>'Copy of PAG_2024_compilat_Final'!I305</f>
        <v xml:space="preserve"> 13.11.2024</v>
      </c>
      <c r="H134" s="351">
        <f>'Copy of PAG_2024_compilat_Final'!O305</f>
        <v>23</v>
      </c>
      <c r="I134" s="354" t="str">
        <f>'Copy of PAG_2024_compilat_Final'!P305</f>
        <v xml:space="preserve"> 51.01</v>
      </c>
      <c r="J134" s="37" t="str">
        <f>'Copy of PAG_2024_compilat_Final'!Q305</f>
        <v>Ministerul Agriculturii și Industriei Alimentare</v>
      </c>
      <c r="K134" s="37" t="str">
        <f>'Copy of PAG_2024_compilat_Final'!R305</f>
        <v>Agenția Națională pentru Siguranța Alimentelor</v>
      </c>
      <c r="L134" s="37" t="str">
        <f>'Copy of PAG_2024_compilat_Final'!S305</f>
        <v>Secretar de stat, domeniile de competență: zootehnia, acvacultura, medicina veterinară, siguranța alimentelor de origine animală, industria alimentară, Scripnic Iurie</v>
      </c>
      <c r="M134" s="37" t="str">
        <f>'Copy of PAG_2024_compilat_Final'!T305</f>
        <v>Direcția medicină veterinară și siguranța alimentelor de origine animală</v>
      </c>
      <c r="N134" s="37" t="str">
        <f>'Copy of PAG_2024_compilat_Final'!U305</f>
        <v>AA, anexa VII– decembrie 2019; PNA, cap. 11. Agricultură și Dezvoltare Rurală</v>
      </c>
      <c r="O134" s="37" t="str">
        <f>'Copy of PAG_2024_compilat_Final'!V305</f>
        <v>Ruxanda Macuh, Direcția analiză, monitorizare și evaluare a politicilor, Tel. 022 204 518</v>
      </c>
    </row>
    <row r="135" spans="1:15" ht="165.75" hidden="1">
      <c r="A135" s="36">
        <v>129</v>
      </c>
      <c r="B135" s="36" t="str">
        <f>'Copy of PAG_2024_compilat_Final'!D306</f>
        <v>[UE] Aprobarea hotărârii de Guvern cu privire la  normele sanitar veterinare pentru unitățile care dețin animale terestre și incubatoare și trasabilitatea anumitor animale terestre deținute și a ouălor pentru incubație</v>
      </c>
      <c r="C135" s="36" t="str">
        <f>'Copy of PAG_2024_compilat_Final'!E306</f>
        <v>Regulamentul delegat (UE) 2019/2035 al Comisiei din 28 iunie 2019 de completare a Regulamentului (UE) 2016/429 al Parlamentului European și al Consiliului în ceea ce privește normele pentru unitățile care dețin animale terestre și incubatoare, precum și pentru trasabilitatea anumitor animale terestre deținute și a ouălor pentru incubație</v>
      </c>
      <c r="D135" s="36" t="str">
        <f>'Copy of PAG_2024_compilat_Final'!F306</f>
        <v>Stabilirea normelor sanitar-veterinare cu privire la unitățile înregistrate și autorizate pentru animale terestre deținute precum și a cerințelor de trasabilitate pentru animale terestre deținute</v>
      </c>
      <c r="E135" s="36" t="str">
        <f>'Copy of PAG_2024_compilat_Final'!G306</f>
        <v>Hotărâre de Guvern aprobată</v>
      </c>
      <c r="F135" s="351" t="str">
        <f>'Copy of PAG_2024_compilat_Final'!H306</f>
        <v xml:space="preserve"> 01.04.2024</v>
      </c>
      <c r="G135" s="352" t="str">
        <f>'Copy of PAG_2024_compilat_Final'!I306</f>
        <v xml:space="preserve"> 23.10.2024</v>
      </c>
      <c r="H135" s="351">
        <f>'Copy of PAG_2024_compilat_Final'!O306</f>
        <v>23</v>
      </c>
      <c r="I135" s="354" t="str">
        <f>'Copy of PAG_2024_compilat_Final'!P306</f>
        <v xml:space="preserve"> 51.01</v>
      </c>
      <c r="J135" s="37" t="str">
        <f>'Copy of PAG_2024_compilat_Final'!Q306</f>
        <v>Ministerul Agriculturii și Industriei Alimentare</v>
      </c>
      <c r="K135" s="37" t="str">
        <f>'Copy of PAG_2024_compilat_Final'!R306</f>
        <v>Agenția Națională pentru Siguranța Alimentelor</v>
      </c>
      <c r="L135" s="37" t="str">
        <f>'Copy of PAG_2024_compilat_Final'!S306</f>
        <v>Secretar de stat, domeniile de competență: zootehnia, acvacultura, medicina veterinară, siguranța alimentelor de origine animală, industria alimentară, Scripnic Iurie</v>
      </c>
      <c r="M135" s="37" t="str">
        <f>'Copy of PAG_2024_compilat_Final'!T306</f>
        <v>Direcția medicină veterinară și siguranța alimentelor de origine animală</v>
      </c>
      <c r="N135" s="37" t="str">
        <f>'Copy of PAG_2024_compilat_Final'!U306</f>
        <v>AA, anexa VII– decembrie 2019; PNA, cap. 11. Agricultură și Dezvoltare Rurală</v>
      </c>
      <c r="O135" s="37" t="str">
        <f>'Copy of PAG_2024_compilat_Final'!V306</f>
        <v>Ruxanda Macuh, Direcția analiză, monitorizare și evaluare a politicilor, Tel. 022 204 518</v>
      </c>
    </row>
    <row r="136" spans="1:15" ht="165.75" hidden="1">
      <c r="A136" s="36">
        <v>130</v>
      </c>
      <c r="B136" s="36" t="str">
        <f>'Copy of PAG_2024_compilat_Final'!D307</f>
        <v>[UE] Aprobarea hotărârii de Guvern cu privire la normele de supraveghere, programele de eradicare și statutul indemn de boală pentru anumite boli enumerate și emergente</v>
      </c>
      <c r="C136" s="36" t="str">
        <f>'Copy of PAG_2024_compilat_Final'!E307</f>
        <v>Regulamentul delegat (UE) 2020/689 al Comisiei din 17 decembrie 2019 de completare a Regulamentului (UE) 2016/429 al Parlamentului European și al Consiliului în ceea ce privește normele de supraveghere, programele de eradicare și statutul indemn de boală pentru anumite boli enumerate și emergente</v>
      </c>
      <c r="D136" s="36" t="str">
        <f>'Copy of PAG_2024_compilat_Final'!F307</f>
        <v>Stabilirea normelor privind supravegherea, programelor de eradicare și statutul de indemn de boală pentru anumite boli listate și emergente ale animalelor terestre, ale animalelor acvatice și ale altor animale</v>
      </c>
      <c r="E136" s="36" t="str">
        <f>'Copy of PAG_2024_compilat_Final'!G307</f>
        <v>Hotărâre de Guvern aprobată</v>
      </c>
      <c r="F136" s="351" t="str">
        <f>'Copy of PAG_2024_compilat_Final'!H307</f>
        <v xml:space="preserve"> 10.06.2024</v>
      </c>
      <c r="G136" s="352" t="str">
        <f>'Copy of PAG_2024_compilat_Final'!I307</f>
        <v xml:space="preserve"> 16.10.2024</v>
      </c>
      <c r="H136" s="351">
        <f>'Copy of PAG_2024_compilat_Final'!O307</f>
        <v>23</v>
      </c>
      <c r="I136" s="354" t="str">
        <f>'Copy of PAG_2024_compilat_Final'!P307</f>
        <v xml:space="preserve"> 51.01</v>
      </c>
      <c r="J136" s="37" t="str">
        <f>'Copy of PAG_2024_compilat_Final'!Q307</f>
        <v>Ministerul Agriculturii și Industriei Alimentare</v>
      </c>
      <c r="K136" s="37" t="str">
        <f>'Copy of PAG_2024_compilat_Final'!R307</f>
        <v>Agenția Națională pentru Siguranța Alimentelor</v>
      </c>
      <c r="L136" s="37" t="str">
        <f>'Copy of PAG_2024_compilat_Final'!S307</f>
        <v>Secretar de stat, domeniile de competență: zootehnia, acvacultura, medicina veterinară, siguranța alimentelor de origine animală, industria alimentară, Scripnic Iurie</v>
      </c>
      <c r="M136" s="37" t="str">
        <f>'Copy of PAG_2024_compilat_Final'!T307</f>
        <v>Direcția medicină veterinară și siguranța alimentelor de origine animală</v>
      </c>
      <c r="N136" s="37" t="str">
        <f>'Copy of PAG_2024_compilat_Final'!U307</f>
        <v>AA, anexa VII– decembrie 2019; PNA, cap. 11. Agricultură și Dezvoltare Rurală</v>
      </c>
      <c r="O136" s="37" t="str">
        <f>'Copy of PAG_2024_compilat_Final'!V307</f>
        <v>Ruxanda Macuh, Direcția analiză, monitorizare și evaluare a politicilor, Tel. 022 204 518</v>
      </c>
    </row>
    <row r="137" spans="1:15" ht="179.25" hidden="1" customHeight="1">
      <c r="A137" s="36">
        <v>131</v>
      </c>
      <c r="B137" s="36" t="str">
        <f>'Copy of PAG_2024_compilat_Final'!D308</f>
        <v>[UE] Aprobarea hotărârii de Guvern cu privire la modelul de certificate de sănătate animală</v>
      </c>
      <c r="C137" s="36" t="str">
        <f>'Copy of PAG_2024_compilat_Final'!E308</f>
        <v>Regulamentul de punere în aplicare (UE) 2020/2235 al Comisiei din 16 decembrie 2020 de stabilire a normelor de aplicare a Regulamentelor (UE) 2016/429 și (UE) 2017/625 ale Parlamentului European și ale Consiliului în ceea ce privește modelele de certificate de sănătate animală, modelele de certificate oficiale și modelele de certificate de sănătate animală/oficiale pentru intrarea în Uniune și circulația în interiorul Uniunii a transporturilor de anumite categorii de animale și mărfuri, certificarea oficială privind astfel de certificate și de abrogare a Regulamentului (CE) nr. 599/2004, a Regulamentelor de punere în aplicare (UE) nr. 636/2014 și (UE) 2019/628, a Directivei 98/68/CE și a Deciziilor 2000/572/CE, 2003/779/CE și 2007/240/CE.</v>
      </c>
      <c r="D137" s="36" t="str">
        <f>'Copy of PAG_2024_compilat_Final'!F308</f>
        <v>Stabilirea modelelor de certificate de sănătate animală și modelelor de certificate de sănătate animală/oficiale pentru intrarea în Republica Moldova și circulația în interiorul Republicii Moldova a transporturilor de anumite categorii de animale și mărfuri, certificarea oficială privind astfel de certificate</v>
      </c>
      <c r="E137" s="36" t="str">
        <f>'Copy of PAG_2024_compilat_Final'!G308</f>
        <v>Hotărâre de Guvern aprobată</v>
      </c>
      <c r="F137" s="351" t="str">
        <f>'Copy of PAG_2024_compilat_Final'!H308</f>
        <v xml:space="preserve"> 08.05.2024</v>
      </c>
      <c r="G137" s="352" t="str">
        <f>'Copy of PAG_2024_compilat_Final'!I308</f>
        <v xml:space="preserve"> 20.11.2024</v>
      </c>
      <c r="H137" s="351">
        <f>'Copy of PAG_2024_compilat_Final'!O308</f>
        <v>23</v>
      </c>
      <c r="I137" s="354" t="str">
        <f>'Copy of PAG_2024_compilat_Final'!P308</f>
        <v xml:space="preserve"> 51.01</v>
      </c>
      <c r="J137" s="37" t="str">
        <f>'Copy of PAG_2024_compilat_Final'!Q308</f>
        <v>Ministerul Agriculturii și Industriei Alimentare</v>
      </c>
      <c r="K137" s="37" t="str">
        <f>'Copy of PAG_2024_compilat_Final'!R308</f>
        <v>Agenția Națională pentru Siguranța Alimentelor</v>
      </c>
      <c r="L137" s="37" t="str">
        <f>'Copy of PAG_2024_compilat_Final'!S308</f>
        <v>Secretar de stat, domeniile de competență: zootehnia, acvacultura, medicina veterinară, siguranța alimentelor de origine animală, industria alimentară, Scripnic Iurie</v>
      </c>
      <c r="M137" s="37" t="str">
        <f>'Copy of PAG_2024_compilat_Final'!T308</f>
        <v>Direcția medicină veterinară și siguranța alimentelor de origine animală</v>
      </c>
      <c r="N137" s="37" t="str">
        <f>'Copy of PAG_2024_compilat_Final'!U308</f>
        <v>AA, anexa VII– decembrie 2019; PNA, cap. 11. Agricultură și Dezvoltare Rurală</v>
      </c>
      <c r="O137" s="37" t="str">
        <f>'Copy of PAG_2024_compilat_Final'!V308</f>
        <v>Ruxanda Macuh, Direcția analiză, monitorizare și evaluare a politicilor, Tel. 022 204 518</v>
      </c>
    </row>
    <row r="138" spans="1:15" ht="165.75" hidden="1">
      <c r="A138" s="36">
        <v>132</v>
      </c>
      <c r="B138" s="36" t="str">
        <f>'Copy of PAG_2024_compilat_Final'!D309</f>
        <v xml:space="preserve">[UE] Aprobarea hotărârii de Guvern cu privire la Cerințele privind identificarea și înregistrarea ecvinelor și de stabilire a unor modele de documente de identificare pentru aceste animale
</v>
      </c>
      <c r="C138" s="36" t="str">
        <f>'Copy of PAG_2024_compilat_Final'!E309</f>
        <v>Regulamentul de punere în aplicare (UE) 2015/262 al Comisiei din 17 februarie 2015 de stabilire a normelor în conformitate cu Directivele Consiliului 90/427/CEE și 2009/156/CE în ceea ce privește metodele de identificare a ecvideelor;
Regulamentul de punere în aplicare (UE) 2021/963 al Comisiei din 10 iunie 2021 de stabilire a normelor de aplicare a Regulamentelor (UE) 2016/429, (UE) 2016/1012 și (UE) 2019/6 ale Parlamentului European și ale Consiliului în ceea ce privește identificarea și înregistrarea ecvinelor și de stabilire a unor modele de documente de identificare pentru aceste animale.</v>
      </c>
      <c r="D138" s="36" t="str">
        <f>'Copy of PAG_2024_compilat_Final'!F309</f>
        <v>Stabilirea  metodelelor de identificare a ecvideelor</v>
      </c>
      <c r="E138" s="36" t="str">
        <f>'Copy of PAG_2024_compilat_Final'!G309</f>
        <v>Hotărâre de Guvern aprobată</v>
      </c>
      <c r="F138" s="351" t="str">
        <f>'Copy of PAG_2024_compilat_Final'!H309</f>
        <v xml:space="preserve"> 13.05.2024</v>
      </c>
      <c r="G138" s="352" t="str">
        <f>'Copy of PAG_2024_compilat_Final'!I309</f>
        <v xml:space="preserve"> 27.12.2024</v>
      </c>
      <c r="H138" s="351">
        <f>'Copy of PAG_2024_compilat_Final'!O309</f>
        <v>23</v>
      </c>
      <c r="I138" s="354" t="str">
        <f>'Copy of PAG_2024_compilat_Final'!P309</f>
        <v xml:space="preserve"> 51.01</v>
      </c>
      <c r="J138" s="37" t="str">
        <f>'Copy of PAG_2024_compilat_Final'!Q309</f>
        <v>Ministerul Agriculturii și Industriei Alimentare</v>
      </c>
      <c r="K138" s="37" t="str">
        <f>'Copy of PAG_2024_compilat_Final'!R309</f>
        <v>Agenția Națională pentru Siguranța Alimentelor</v>
      </c>
      <c r="L138" s="37" t="str">
        <f>'Copy of PAG_2024_compilat_Final'!S309</f>
        <v>Secretar de stat, domeniile de competență: zootehnia, acvacultura, medicina veterinară, siguranța alimentelor de origine animală, industria alimentară, Scripnic Iurie</v>
      </c>
      <c r="M138" s="37" t="str">
        <f>'Copy of PAG_2024_compilat_Final'!T309</f>
        <v>Direcția medicină veterinară și siguranța alimentelor de origine animală</v>
      </c>
      <c r="N138" s="37" t="str">
        <f>'Copy of PAG_2024_compilat_Final'!U309</f>
        <v>AA, anexa VII– decembrie 2019; PNA, cap. 11. Agricultură și Dezvoltare Rurală</v>
      </c>
      <c r="O138" s="37" t="str">
        <f>'Copy of PAG_2024_compilat_Final'!V309</f>
        <v>Ruxanda Macuh, Direcția analiză, monitorizare și evaluare a politicilor, Tel. 022 204 518</v>
      </c>
    </row>
    <row r="139" spans="1:15" ht="165.75" hidden="1">
      <c r="A139" s="36">
        <v>133</v>
      </c>
      <c r="B139" s="36" t="str">
        <f>'Copy of PAG_2024_compilat_Final'!D310</f>
        <v>[UE] Aprobarea hotărârii de Guvern cu privire la cerințele de sănătate animală privind circulația  a animalelor terestre și a ouălor pentru incubație</v>
      </c>
      <c r="C139" s="36" t="str">
        <f>'Copy of PAG_2024_compilat_Final'!E310</f>
        <v>Regulamentul delegat (UE) 2020/688 al Comisiei din 17 decembrie 2019 de completare a Regulamentului (UE) 2016/429 al Parlamentului European și al Consiliului în ceea ce privește cerințele de sănătate animală pentru circulația în interiorul Uniunii a animalelor terestre și a ouălor pentru incubație.</v>
      </c>
      <c r="D139" s="36" t="str">
        <f>'Copy of PAG_2024_compilat_Final'!F310</f>
        <v>Ajustarea cerințelor de sănătate animală privind circulația  a animalelor terestre și a ouălor pentru incubație</v>
      </c>
      <c r="E139" s="36" t="str">
        <f>'Copy of PAG_2024_compilat_Final'!G310</f>
        <v>Hotărâre de Guvern aprobată</v>
      </c>
      <c r="F139" s="351" t="str">
        <f>'Copy of PAG_2024_compilat_Final'!H310</f>
        <v xml:space="preserve"> 08.04.2024</v>
      </c>
      <c r="G139" s="352" t="str">
        <f>'Copy of PAG_2024_compilat_Final'!I310</f>
        <v xml:space="preserve"> 06.11.2024</v>
      </c>
      <c r="H139" s="351">
        <f>'Copy of PAG_2024_compilat_Final'!O310</f>
        <v>23</v>
      </c>
      <c r="I139" s="354" t="str">
        <f>'Copy of PAG_2024_compilat_Final'!P310</f>
        <v xml:space="preserve"> 51.01</v>
      </c>
      <c r="J139" s="37" t="str">
        <f>'Copy of PAG_2024_compilat_Final'!Q310</f>
        <v>Ministerul Agriculturii și Industriei Alimentare</v>
      </c>
      <c r="K139" s="37" t="str">
        <f>'Copy of PAG_2024_compilat_Final'!R310</f>
        <v>Agenția Națională pentru Siguranța Alimentelor</v>
      </c>
      <c r="L139" s="37" t="str">
        <f>'Copy of PAG_2024_compilat_Final'!S310</f>
        <v>Secretar de stat, domeniile de competență: zootehnia, acvacultura, medicina veterinară, siguranța alimentelor de origine animală, industria alimentară, Scripnic Iurie</v>
      </c>
      <c r="M139" s="37" t="str">
        <f>'Copy of PAG_2024_compilat_Final'!T310</f>
        <v>Direcția medicină veterinară și siguranța alimentelor de origine animală</v>
      </c>
      <c r="N139" s="37" t="str">
        <f>'Copy of PAG_2024_compilat_Final'!U310</f>
        <v>AA, anexa VII– decembrie 2019; PNA, cap. 11. Agricultură și Dezvoltare Rurală</v>
      </c>
      <c r="O139" s="37" t="str">
        <f>'Copy of PAG_2024_compilat_Final'!V310</f>
        <v>Ruxanda Macuh, Direcția analiză, monitorizare și evaluare a politicilor, Tel. 022 204 518</v>
      </c>
    </row>
    <row r="140" spans="1:15" ht="165.75" hidden="1">
      <c r="A140" s="36">
        <v>134</v>
      </c>
      <c r="B140" s="36" t="str">
        <f>'Copy of PAG_2024_compilat_Final'!D311</f>
        <v>[UE] Aprobarea hotărârii de Guvern privind cerințele sanitare veterinare de prevenire și control a bolilor transmisibile la animale</v>
      </c>
      <c r="C140" s="36" t="str">
        <f>'Copy of PAG_2024_compilat_Final'!E311</f>
        <v>Regulamentul delegat (UE) 2020/687 al Comisiei din 17 decembrie 2019 de completare a Regulamentului (UE) 2016/429 al Parlamentului European și al Consiliului, în ceea ce privește normele pentru prevenirea și controlul anumitor boli enumerate.</v>
      </c>
      <c r="D140" s="36" t="str">
        <f>'Copy of PAG_2024_compilat_Final'!F311</f>
        <v>Asigurarea nivelului de informare și pregătire cu privire la boli și controlul acestora</v>
      </c>
      <c r="E140" s="36" t="str">
        <f>'Copy of PAG_2024_compilat_Final'!G311</f>
        <v>Hotărâre de Guvern aprobată</v>
      </c>
      <c r="F140" s="351" t="str">
        <f>'Copy of PAG_2024_compilat_Final'!H311</f>
        <v xml:space="preserve"> 07.05.2024</v>
      </c>
      <c r="G140" s="352" t="str">
        <f>'Copy of PAG_2024_compilat_Final'!I311</f>
        <v xml:space="preserve"> 23.10.2024</v>
      </c>
      <c r="H140" s="351">
        <f>'Copy of PAG_2024_compilat_Final'!O311</f>
        <v>23</v>
      </c>
      <c r="I140" s="354" t="str">
        <f>'Copy of PAG_2024_compilat_Final'!P311</f>
        <v xml:space="preserve"> 51.01</v>
      </c>
      <c r="J140" s="37" t="str">
        <f>'Copy of PAG_2024_compilat_Final'!Q311</f>
        <v>Ministerul Agriculturii și Industriei Alimentare</v>
      </c>
      <c r="K140" s="37" t="str">
        <f>'Copy of PAG_2024_compilat_Final'!R311</f>
        <v>Agenția Națională pentru Siguranța Alimentelor</v>
      </c>
      <c r="L140" s="37" t="str">
        <f>'Copy of PAG_2024_compilat_Final'!S311</f>
        <v>Secretar de stat, domeniile de competență: zootehnia, acvacultura, medicina veterinară, siguranța alimentelor de origine animală, industria alimentară, Scripnic Iurie</v>
      </c>
      <c r="M140" s="37" t="str">
        <f>'Copy of PAG_2024_compilat_Final'!T311</f>
        <v>Direcția medicină veterinară și siguranța alimentelor de origine animală</v>
      </c>
      <c r="N140" s="37" t="str">
        <f>'Copy of PAG_2024_compilat_Final'!U311</f>
        <v>AA, anexa VII– decembrie 2019; PNA, cap. 11. Agricultură și Dezvoltare Rurală</v>
      </c>
      <c r="O140" s="37" t="str">
        <f>'Copy of PAG_2024_compilat_Final'!V311</f>
        <v>Ruxanda Macuh, Direcția analiză, monitorizare și evaluare a politicilor, Tel. 022 204 518</v>
      </c>
    </row>
    <row r="141" spans="1:15" ht="165.75" hidden="1">
      <c r="A141" s="36">
        <v>135</v>
      </c>
      <c r="B141" s="36" t="str">
        <f>'Copy of PAG_2024_compilat_Final'!D312</f>
        <v xml:space="preserve">[UE] Modificarea Hotărârii de Guvern nr. 404/2016 pentru aprobarea Normei sanitar-veterinare privind stabilirea măsurilor de control şi combatere a anumitor forme transmisibile de encefalopatie spongiformă la animale
</v>
      </c>
      <c r="C141" s="36" t="str">
        <f>'Copy of PAG_2024_compilat_Final'!E312</f>
        <v>Regulamentului (CE) nr. 999/2001 al Parlamentului European şi al Consiliului Uniunii Europene din 22 mai 2001 de stabilire a unor reglementări pentru prevenirea, controlul şi eradicarea anumitor forme transmisibile de encefalopatie spongiformă.</v>
      </c>
      <c r="D141" s="36" t="str">
        <f>'Copy of PAG_2024_compilat_Final'!F312</f>
        <v>Stabilirea măsurilor de control şi combaterea anumitor forme transmisibile de encefalopatie spongiformă la animale</v>
      </c>
      <c r="E141" s="36" t="str">
        <f>'Copy of PAG_2024_compilat_Final'!G312</f>
        <v>Hotărâre de Guvern aprobată</v>
      </c>
      <c r="F141" s="351" t="str">
        <f>'Copy of PAG_2024_compilat_Final'!H312</f>
        <v xml:space="preserve"> 05.02.2024</v>
      </c>
      <c r="G141" s="352" t="str">
        <f>'Copy of PAG_2024_compilat_Final'!I312</f>
        <v xml:space="preserve"> 30.10.2024</v>
      </c>
      <c r="H141" s="351">
        <f>'Copy of PAG_2024_compilat_Final'!O312</f>
        <v>23</v>
      </c>
      <c r="I141" s="354" t="str">
        <f>'Copy of PAG_2024_compilat_Final'!P312</f>
        <v xml:space="preserve"> 51.01</v>
      </c>
      <c r="J141" s="37" t="str">
        <f>'Copy of PAG_2024_compilat_Final'!Q312</f>
        <v>Ministerul Agriculturii și Industriei Alimentare</v>
      </c>
      <c r="K141" s="37" t="str">
        <f>'Copy of PAG_2024_compilat_Final'!R312</f>
        <v>Agenția Națională pentru Siguranța Alimentelor</v>
      </c>
      <c r="L141" s="37" t="str">
        <f>'Copy of PAG_2024_compilat_Final'!S312</f>
        <v>Secretar de stat, domeniile de competență: zootehnia, acvacultura, medicina veterinară, siguranța alimentelor de origine animală, industria alimentară, Scripnic Iurie</v>
      </c>
      <c r="M141" s="37" t="str">
        <f>'Copy of PAG_2024_compilat_Final'!T312</f>
        <v>Direcția medicină veterinară și siguranța alimentelor de origine animală</v>
      </c>
      <c r="N141" s="37" t="str">
        <f>'Copy of PAG_2024_compilat_Final'!U312</f>
        <v>AA, anexa VII– decembrie 2019; PNA, cap. 11. Agricultură și Dezvoltare Rurală</v>
      </c>
      <c r="O141" s="37" t="str">
        <f>'Copy of PAG_2024_compilat_Final'!V312</f>
        <v>Ruxanda Macuh, Direcția analiză, monitorizare și evaluare a politicilor, Tel. 022 204 518</v>
      </c>
    </row>
    <row r="142" spans="1:15" ht="165.75" hidden="1">
      <c r="A142" s="36">
        <v>136</v>
      </c>
      <c r="B142" s="36" t="str">
        <f>'Copy of PAG_2024_compilat_Final'!D313</f>
        <v>[UE] Aprobarea hotărârii de Guvern cu privire la autorizarea unităților de material germinativ și cerințele de trasabilitate și de sănătate animală pentru circulația materialului germinativ provenit de la anumite animale terestre deținute</v>
      </c>
      <c r="C142" s="36" t="str">
        <f>'Copy of PAG_2024_compilat_Final'!E313</f>
        <v xml:space="preserve"> 1. Regulamentul delegat (UE) 2020/686 al Comisiei din 17 decembrie 2019 de completare a Regulamentului (UE) 2016/429 al Parlamentului European și al Consiliului în ceea ce privește autorizarea unităților de material germinativ și cerințele de trasabilitate și de trasabilitatea materialului germinativ provenit de la bovine, porcine, ovine, caprine și ecvine sănătate animală pentru circulația în interiorul Uniunii a materialului germinativ provenit de la anumite animale terestre deținute;
2. Regulamentul de punere în aplicare (UE) 2020/999 al Comisiei din 9 iulie 2020 de stabilire a normelor de aplicare a Regulamentului (UE) 2016/429 al Parlamentului European și al Consiliului în ceea ce privește aprobarea unităților de material germinativ și </v>
      </c>
      <c r="D142" s="36" t="str">
        <f>'Copy of PAG_2024_compilat_Final'!F313</f>
        <v xml:space="preserve">Stabilirea normelor pentru unitățile de material germinativ înregistrate și autorizate și cerințelor de trasabilitate și de sănătate animală  a materialului germinativ </v>
      </c>
      <c r="E142" s="36" t="str">
        <f>'Copy of PAG_2024_compilat_Final'!G313</f>
        <v>Hotărâre de Guvern aprobată</v>
      </c>
      <c r="F142" s="351" t="str">
        <f>'Copy of PAG_2024_compilat_Final'!H313</f>
        <v xml:space="preserve"> 10.03.2024</v>
      </c>
      <c r="G142" s="352" t="str">
        <f>'Copy of PAG_2024_compilat_Final'!I313</f>
        <v xml:space="preserve"> 04.12.2024</v>
      </c>
      <c r="H142" s="351" t="str">
        <f>'Copy of PAG_2024_compilat_Final'!O313</f>
        <v>22,95</v>
      </c>
      <c r="I142" s="354" t="str">
        <f>'Copy of PAG_2024_compilat_Final'!P313</f>
        <v xml:space="preserve"> 51.01</v>
      </c>
      <c r="J142" s="37" t="str">
        <f>'Copy of PAG_2024_compilat_Final'!Q313</f>
        <v>Ministerul Agriculturii și Industriei Alimentare</v>
      </c>
      <c r="K142" s="37" t="str">
        <f>'Copy of PAG_2024_compilat_Final'!R313</f>
        <v>Agenția Națională pentru Siguranța Alimentelor</v>
      </c>
      <c r="L142" s="37" t="str">
        <f>'Copy of PAG_2024_compilat_Final'!S313</f>
        <v>Secretar de stat, domeniile de competență: zootehnia, acvacultura, medicina veterinară, siguranța alimentelor de origine animală, industria alimentară, Scripnic Iurie</v>
      </c>
      <c r="M142" s="37" t="str">
        <f>'Copy of PAG_2024_compilat_Final'!T313</f>
        <v>Direcția medicină veterinară și siguranța alimentelor de origine animală</v>
      </c>
      <c r="N142" s="37" t="str">
        <f>'Copy of PAG_2024_compilat_Final'!U313</f>
        <v>AA, anexa VII– decembrie 2019; PNA, cap. 12. Siguranța alimentară, politici sanitare și fitosanitare</v>
      </c>
      <c r="O142" s="37" t="str">
        <f>'Copy of PAG_2024_compilat_Final'!V313</f>
        <v>Ruxanda Macuh, Direcția analiză, monitorizare și evaluare a politicilor, Tel. 022 204 518</v>
      </c>
    </row>
    <row r="143" spans="1:15" ht="165.75" hidden="1">
      <c r="A143" s="36">
        <v>137</v>
      </c>
      <c r="B143" s="36" t="str">
        <f>'Copy of PAG_2024_compilat_Final'!D314</f>
        <v>[UE] Aprobarea hotărârii de Guvern cu privire la aprobarea cerințelor de sănătate animală, certificare și de notificare privind circulația produselor de origine animală provenite de la animale terestre</v>
      </c>
      <c r="C143" s="36" t="str">
        <f>'Copy of PAG_2024_compilat_Final'!E314</f>
        <v>Regulamentul delegat (UE) 2020/2154 al Comisiei din 14 octombrie 2020 de completare a  Regulamentului (UE) 2016/429 al Parlamentului European și al Consiliului în ceea ce privește cerințele de sănătate animală, de certificare și de notificare privind circulația în interiorul Uniunii a produselor de origine animală provenite de la animale terestre.</v>
      </c>
      <c r="D143" s="36" t="str">
        <f>'Copy of PAG_2024_compilat_Final'!F314</f>
        <v>Stabilirea normelor privind transporturile de produse de origine animală provenite de la animale terestre</v>
      </c>
      <c r="E143" s="36" t="str">
        <f>'Copy of PAG_2024_compilat_Final'!G314</f>
        <v>Hotărâre de Guvern aprobată</v>
      </c>
      <c r="F143" s="351" t="str">
        <f>'Copy of PAG_2024_compilat_Final'!H314</f>
        <v xml:space="preserve"> 10.03.2024</v>
      </c>
      <c r="G143" s="352" t="str">
        <f>'Copy of PAG_2024_compilat_Final'!I314</f>
        <v xml:space="preserve"> 11.09.2024</v>
      </c>
      <c r="H143" s="351" t="str">
        <f>'Copy of PAG_2024_compilat_Final'!O314</f>
        <v>22,95</v>
      </c>
      <c r="I143" s="354" t="str">
        <f>'Copy of PAG_2024_compilat_Final'!P314</f>
        <v xml:space="preserve"> 51.01</v>
      </c>
      <c r="J143" s="37" t="str">
        <f>'Copy of PAG_2024_compilat_Final'!Q314</f>
        <v>Ministerul Agriculturii și Industriei Alimentare</v>
      </c>
      <c r="K143" s="37" t="str">
        <f>'Copy of PAG_2024_compilat_Final'!R314</f>
        <v>Agenția Națională pentru Siguranța Alimentelor</v>
      </c>
      <c r="L143" s="37" t="str">
        <f>'Copy of PAG_2024_compilat_Final'!S314</f>
        <v>Secretar de stat, domeniile de competență: zootehnia, acvacultura, medicina veterinară, siguranța alimentelor de origine animală, industria alimentară, Scripnic Iurie</v>
      </c>
      <c r="M143" s="37" t="str">
        <f>'Copy of PAG_2024_compilat_Final'!T314</f>
        <v>Direcția medicină veterinară și siguranța alimentelor de origine animală</v>
      </c>
      <c r="N143" s="37" t="str">
        <f>'Copy of PAG_2024_compilat_Final'!U314</f>
        <v>AA, anexa VII– decembrie 2019; PNA, cap. 12. Siguranța alimentară, politici sanitare și fitosanitare</v>
      </c>
      <c r="O143" s="37" t="str">
        <f>'Copy of PAG_2024_compilat_Final'!V314</f>
        <v>Ruxanda Macuh, Direcția analiză, monitorizare și evaluare a politicilor, Tel. 022 204 518</v>
      </c>
    </row>
    <row r="144" spans="1:15" ht="165.75" hidden="1">
      <c r="A144" s="36">
        <v>138</v>
      </c>
      <c r="B144" s="36" t="str">
        <f>'Copy of PAG_2024_compilat_Final'!D315</f>
        <v>[UE] Aprobarea hotărârii de Guvern cu privire la aprobarea normelor sanitar veterinare pentru unitățile de acvacultură și transportatorii de animale acvatic</v>
      </c>
      <c r="C144" s="36" t="str">
        <f>'Copy of PAG_2024_compilat_Final'!E315</f>
        <v>Regulamentul delegat (UE) 2020/691 al Comisiei din 30 ianuarie 2020 de completare a Regulamentului (UE) 2016/429 al Parlamentului European și al Consiliului în ceea ce privește normele pentru unitățile de acvacultură și transportatorii de animale acvatic.</v>
      </c>
      <c r="D144" s="36" t="str">
        <f>'Copy of PAG_2024_compilat_Final'!F315</f>
        <v>Stabilirea normelor de înregistrare și autorizare a unităților de acvacultură a transportatorilor de animale acvatice</v>
      </c>
      <c r="E144" s="36" t="str">
        <f>'Copy of PAG_2024_compilat_Final'!G315</f>
        <v>Hotărâre de Guvern aprobată</v>
      </c>
      <c r="F144" s="351" t="str">
        <f>'Copy of PAG_2024_compilat_Final'!H315</f>
        <v xml:space="preserve"> 10.06.2024</v>
      </c>
      <c r="G144" s="352" t="str">
        <f>'Copy of PAG_2024_compilat_Final'!I315</f>
        <v xml:space="preserve"> 16.10.2024</v>
      </c>
      <c r="H144" s="351" t="str">
        <f>'Copy of PAG_2024_compilat_Final'!O315</f>
        <v>22,95</v>
      </c>
      <c r="I144" s="354" t="str">
        <f>'Copy of PAG_2024_compilat_Final'!P315</f>
        <v xml:space="preserve"> 51.01</v>
      </c>
      <c r="J144" s="37" t="str">
        <f>'Copy of PAG_2024_compilat_Final'!Q315</f>
        <v>Ministerul Agriculturii și Industriei Alimentare</v>
      </c>
      <c r="K144" s="37" t="str">
        <f>'Copy of PAG_2024_compilat_Final'!R315</f>
        <v>Agenția Națională pentru Siguranța Alimentelor</v>
      </c>
      <c r="L144" s="37" t="str">
        <f>'Copy of PAG_2024_compilat_Final'!S315</f>
        <v>Secretar de stat, domeniile de competență: zootehnia, acvacultura, medicina veterinară, siguranța alimentelor de origine animală, industria alimentară, Scripnic Iurie</v>
      </c>
      <c r="M144" s="37" t="str">
        <f>'Copy of PAG_2024_compilat_Final'!T315</f>
        <v>Direcția medicină veterinară și siguranța alimentelor de origine animală</v>
      </c>
      <c r="N144" s="37" t="str">
        <f>'Copy of PAG_2024_compilat_Final'!U315</f>
        <v>AA, anexa VII– decembrie 2019; PNA, cap. 12. Siguranța alimentară, politici sanitare și fitosanitare</v>
      </c>
      <c r="O144" s="37" t="str">
        <f>'Copy of PAG_2024_compilat_Final'!V315</f>
        <v>Ruxanda Macuh, Direcția analiză, monitorizare și evaluare a politicilor, Tel. 022 204 518</v>
      </c>
    </row>
    <row r="145" spans="1:15" ht="165.75" hidden="1">
      <c r="A145" s="36">
        <v>139</v>
      </c>
      <c r="B145" s="36" t="str">
        <f>'Copy of PAG_2024_compilat_Final'!D316</f>
        <v>[UE] Aprobarea hotărârii de Guvern cu privire la aprobarea modelelor de certificate de sănătate animală la intrare și circulația a transporturilor de animale acvatice și de anumite produse de origine animală derivate din animale acvatice, certificarea oficială privind astfel de certificate</v>
      </c>
      <c r="C145" s="36" t="str">
        <f>'Copy of PAG_2024_compilat_Final'!E316</f>
        <v>Regulamentul de punere în aplicare (UE) 2020/2236 al Comisiei din 16 decembrie 2020 de stabilire a normelor de aplicare a Regulamentelor (UE) 2016/429 și (UE) 2017/625 ale Parlamentului European și ale Consiliului în ceea ce privește modelele de certificate de sănătate animală pentru intrarea în Uniune și circulația în interiorul Uniunii a transporturilor de animale acvatice și de anumite produse de origine animală derivate din animale acvatice, certificarea oficială privind astfel de certificate și de abrogare a Regulamentului (CE) nr. 1251/2008</v>
      </c>
      <c r="D145" s="36" t="str">
        <f>'Copy of PAG_2024_compilat_Final'!F316</f>
        <v>Stabilirea normelor privind certificatele de sănătate animală</v>
      </c>
      <c r="E145" s="36" t="str">
        <f>'Copy of PAG_2024_compilat_Final'!G316</f>
        <v>Hotărâre de Guvern aprobată</v>
      </c>
      <c r="F145" s="351" t="str">
        <f>'Copy of PAG_2024_compilat_Final'!H316</f>
        <v xml:space="preserve"> 10.06.2024</v>
      </c>
      <c r="G145" s="352" t="str">
        <f>'Copy of PAG_2024_compilat_Final'!I316</f>
        <v xml:space="preserve"> 16.10.2024</v>
      </c>
      <c r="H145" s="351" t="str">
        <f>'Copy of PAG_2024_compilat_Final'!O316</f>
        <v>22,95</v>
      </c>
      <c r="I145" s="354" t="str">
        <f>'Copy of PAG_2024_compilat_Final'!P316</f>
        <v xml:space="preserve"> 51.01</v>
      </c>
      <c r="J145" s="37" t="str">
        <f>'Copy of PAG_2024_compilat_Final'!Q316</f>
        <v>Ministerul Agriculturii și Industriei Alimentare</v>
      </c>
      <c r="K145" s="37" t="str">
        <f>'Copy of PAG_2024_compilat_Final'!R316</f>
        <v>Agenția Națională pentru Siguranța Alimentelor</v>
      </c>
      <c r="L145" s="37" t="str">
        <f>'Copy of PAG_2024_compilat_Final'!S316</f>
        <v>Secretar de stat, domeniile de competență: zootehnia, acvacultura, medicina veterinară, siguranța alimentelor de origine animală, industria alimentară, Scripnic Iurie</v>
      </c>
      <c r="M145" s="37" t="str">
        <f>'Copy of PAG_2024_compilat_Final'!T316</f>
        <v>Direcția medicină veterinară și siguranța alimentelor de origine animală</v>
      </c>
      <c r="N145" s="37" t="str">
        <f>'Copy of PAG_2024_compilat_Final'!U316</f>
        <v>AA, anexa VII– decembrie 2019; PNA, cap. 12. Siguranța alimentară, politici sanitare și fitosanitare</v>
      </c>
      <c r="O145" s="37" t="str">
        <f>'Copy of PAG_2024_compilat_Final'!V316</f>
        <v>Ruxanda Macuh, Direcția analiză, monitorizare și evaluare a politicilor, Tel. 022 204 518</v>
      </c>
    </row>
    <row r="146" spans="1:15" ht="165.75" hidden="1">
      <c r="A146" s="36">
        <v>140</v>
      </c>
      <c r="B146" s="36" t="str">
        <f>'Copy of PAG_2024_compilat_Final'!D317</f>
        <v>[UE] Aprobarea hotărârii de Guvern cu privire la controalele oficiale privind produsele de origine animală destinate consumului uman</v>
      </c>
      <c r="C146" s="36" t="str">
        <f>'Copy of PAG_2024_compilat_Final'!E317</f>
        <v>Regulamentul de punere în aplicare (UE) 2019/627 al Comisiei din 15 martie 2019 de stabilire a unor modalități practice uniforme de efectuare a controalelor oficiale privind produsele de origine animală destinate consumului uman în conformitate cu Regulamentul (UE) 2017/625 al Parlamentului European și al Consiliului și de modificare a Regulamentului (CE) nr. 2074/2005 al Comisiei în ceea ce privește controalele oficiale</v>
      </c>
      <c r="D146" s="36" t="str">
        <f>'Copy of PAG_2024_compilat_Final'!F317</f>
        <v>Stabilirea modalităților practice uniforme pentru efectuarea controalelor oficiale și măsuri legate de producția de produse de origine animală destinate consumului uman</v>
      </c>
      <c r="E146" s="36" t="str">
        <f>'Copy of PAG_2024_compilat_Final'!G317</f>
        <v>Hotărâre de Guvern aprobată</v>
      </c>
      <c r="F146" s="351" t="str">
        <f>'Copy of PAG_2024_compilat_Final'!H317</f>
        <v xml:space="preserve"> 04.03.2024</v>
      </c>
      <c r="G146" s="352" t="str">
        <f>'Copy of PAG_2024_compilat_Final'!I317</f>
        <v xml:space="preserve"> 07.08.2024</v>
      </c>
      <c r="H146" s="351" t="str">
        <f>'Copy of PAG_2024_compilat_Final'!O317</f>
        <v>22,95</v>
      </c>
      <c r="I146" s="354" t="str">
        <f>'Copy of PAG_2024_compilat_Final'!P317</f>
        <v xml:space="preserve"> 51.01</v>
      </c>
      <c r="J146" s="37" t="str">
        <f>'Copy of PAG_2024_compilat_Final'!Q317</f>
        <v>Ministerul Agriculturii și Industriei Alimentare</v>
      </c>
      <c r="K146" s="37" t="str">
        <f>'Copy of PAG_2024_compilat_Final'!R317</f>
        <v>Agenția Națională pentru Siguranța Alimentelor</v>
      </c>
      <c r="L146" s="37" t="str">
        <f>'Copy of PAG_2024_compilat_Final'!S317</f>
        <v>Secretar de stat, domeniile de competență: zootehnia, acvacultura, medicina veterinară, siguranța alimentelor de origine animală, industria alimentară, Scripnic Iurie</v>
      </c>
      <c r="M146" s="37" t="str">
        <f>'Copy of PAG_2024_compilat_Final'!T317</f>
        <v>Direcția medicină veterinară și siguranța alimentelor de origine animală</v>
      </c>
      <c r="N146" s="37" t="str">
        <f>'Copy of PAG_2024_compilat_Final'!U317</f>
        <v>AA, anexa VII– decembrie 2019; PNA, cap. 12. Siguranța alimentară, politici sanitare și fitosanitare</v>
      </c>
      <c r="O146" s="37" t="str">
        <f>'Copy of PAG_2024_compilat_Final'!V317</f>
        <v>Ruxanda Macuh, Direcția analiză, monitorizare și evaluare a politicilor, Tel. 022 204 518</v>
      </c>
    </row>
    <row r="147" spans="1:15" ht="165.75" hidden="1">
      <c r="A147" s="36">
        <v>141</v>
      </c>
      <c r="B147" s="36" t="str">
        <f>'Copy of PAG_2024_compilat_Final'!D318</f>
        <v>[UE] Aprobarea hotărârii de Guvern cu privire la aprobarea cerințelor la intrarea transporturilor de animale de la care se obțin produse alimentare și de anumite mărfuri destinate consumului uman</v>
      </c>
      <c r="C147" s="36" t="str">
        <f>'Copy of PAG_2024_compilat_Final'!E318</f>
        <v>Regulamentul delegat (UE) 2022/2292 al Comisiei din 6 septembrie 2022 de completare a Regulamentului (UE) 2017/625 al Parlamentului European și al Consiliului în ceea ce privește cerințele pentru intrarea în Uniune a transporturilor de animale de la care se obțin produse alimentare și de anumite mărfuri destinate consumului uman.</v>
      </c>
      <c r="D147" s="36" t="str">
        <f>'Copy of PAG_2024_compilat_Final'!F318</f>
        <v>Stabilirea cerințelor pentru transporturile de animale de la care se obțin produse alimentare și de anumite mărfuri destinate consumului uman</v>
      </c>
      <c r="E147" s="36" t="str">
        <f>'Copy of PAG_2024_compilat_Final'!G318</f>
        <v>Hotărâre de Guvern aprobată</v>
      </c>
      <c r="F147" s="351" t="str">
        <f>'Copy of PAG_2024_compilat_Final'!H318</f>
        <v xml:space="preserve"> 15.04.2024</v>
      </c>
      <c r="G147" s="352" t="str">
        <f>'Copy of PAG_2024_compilat_Final'!I318</f>
        <v xml:space="preserve"> 28.08.2024</v>
      </c>
      <c r="H147" s="351" t="str">
        <f>'Copy of PAG_2024_compilat_Final'!O318</f>
        <v>22,95</v>
      </c>
      <c r="I147" s="354" t="str">
        <f>'Copy of PAG_2024_compilat_Final'!P318</f>
        <v xml:space="preserve"> 51.01</v>
      </c>
      <c r="J147" s="37" t="str">
        <f>'Copy of PAG_2024_compilat_Final'!Q318</f>
        <v>Ministerul Agriculturii și Industriei Alimentare</v>
      </c>
      <c r="K147" s="37" t="str">
        <f>'Copy of PAG_2024_compilat_Final'!R318</f>
        <v>Agenția Națională pentru Siguranța Alimentelor</v>
      </c>
      <c r="L147" s="37" t="str">
        <f>'Copy of PAG_2024_compilat_Final'!S318</f>
        <v>Secretar de stat, domeniile de competență: zootehnia, acvacultura, medicina veterinară, siguranța alimentelor de origine animală, industria alimentară, Scripnic Iurie</v>
      </c>
      <c r="M147" s="37" t="str">
        <f>'Copy of PAG_2024_compilat_Final'!T318</f>
        <v>Direcția medicină veterinară și siguranța alimentelor de origine animală</v>
      </c>
      <c r="N147" s="37" t="str">
        <f>'Copy of PAG_2024_compilat_Final'!U318</f>
        <v>AA, anexa VII– decembrie 2019; PNA, cap. 12. Siguranța alimentară, politici sanitare și fitosanitare</v>
      </c>
      <c r="O147" s="37" t="str">
        <f>'Copy of PAG_2024_compilat_Final'!V318</f>
        <v>Ruxanda Macuh, Direcția analiză, monitorizare și evaluare a politicilor, Tel. 022 204 518</v>
      </c>
    </row>
    <row r="148" spans="1:15" ht="165.75" hidden="1">
      <c r="A148" s="36">
        <v>142</v>
      </c>
      <c r="B148" s="36" t="str">
        <f>'Copy of PAG_2024_compilat_Final'!D319</f>
        <v xml:space="preserve">[UE] Aprobarea hotărârii de Guvern cu privire la aprobarea  normelor specifice de  pentru efectuarea controalelor oficiale a producției de carne și zonele de producție și de relocare a moluștelor bivalve vii </v>
      </c>
      <c r="C148" s="36" t="str">
        <f>'Copy of PAG_2024_compilat_Final'!E319</f>
        <v>Regulamentul delegat (UE) 2019/624 al Comisiei din 8 februarie 2019 privind norme specifice pentru efectuarea controalelor oficiale vizând producția de carne și zonele de producție și de relocare a moluștelor bivalve vii în conformitate cu Regulamentul (UE) 2017/625 al Parlamentului European și al Consiliului.</v>
      </c>
      <c r="D148" s="36" t="str">
        <f>'Copy of PAG_2024_compilat_Final'!F319</f>
        <v>Stabilirea normelor specifice privind efectuarea controalelor oficiale privind produsele de origine animală</v>
      </c>
      <c r="E148" s="36" t="str">
        <f>'Copy of PAG_2024_compilat_Final'!G319</f>
        <v>Hotărâre de Guvern aprobată</v>
      </c>
      <c r="F148" s="351" t="str">
        <f>'Copy of PAG_2024_compilat_Final'!H319</f>
        <v xml:space="preserve"> 10.03.2024</v>
      </c>
      <c r="G148" s="352" t="str">
        <f>'Copy of PAG_2024_compilat_Final'!I319</f>
        <v xml:space="preserve"> 11.12.2024</v>
      </c>
      <c r="H148" s="351" t="str">
        <f>'Copy of PAG_2024_compilat_Final'!O319</f>
        <v>22,95</v>
      </c>
      <c r="I148" s="354" t="str">
        <f>'Copy of PAG_2024_compilat_Final'!P319</f>
        <v xml:space="preserve"> 51.01</v>
      </c>
      <c r="J148" s="37" t="str">
        <f>'Copy of PAG_2024_compilat_Final'!Q319</f>
        <v>Ministerul Agriculturii și Industriei Alimentare</v>
      </c>
      <c r="K148" s="37" t="str">
        <f>'Copy of PAG_2024_compilat_Final'!R319</f>
        <v>Agenția Națională pentru Siguranța Alimentelor</v>
      </c>
      <c r="L148" s="37" t="str">
        <f>'Copy of PAG_2024_compilat_Final'!S319</f>
        <v>Secretar de stat, domeniile de competență: zootehnia, acvacultura, medicina veterinară, siguranța alimentelor de origine animală, industria alimentară, Scripnic Iurie</v>
      </c>
      <c r="M148" s="37" t="str">
        <f>'Copy of PAG_2024_compilat_Final'!T319</f>
        <v>Direcția medicină veterinară și siguranța alimentelor de origine animală</v>
      </c>
      <c r="N148" s="37" t="str">
        <f>'Copy of PAG_2024_compilat_Final'!U319</f>
        <v>AA, anexa VII– decembrie 2019; PNA, cap. 12. Siguranța alimentară, politici sanitare și fitosanitare</v>
      </c>
      <c r="O148" s="37" t="str">
        <f>'Copy of PAG_2024_compilat_Final'!V319</f>
        <v>Ruxanda Macuh, Direcția analiză, monitorizare și evaluare a politicilor, Tel. 022 204 518</v>
      </c>
    </row>
    <row r="149" spans="1:15" ht="165.75" hidden="1">
      <c r="A149" s="36">
        <v>143</v>
      </c>
      <c r="B149" s="36" t="str">
        <f>'Copy of PAG_2024_compilat_Final'!D320</f>
        <v>[UE] Aprobarea hotărârii de Guvern cu privire la anumite categorii de animale și de mărfuri exceptate de la efectuarea controalelor oficiale la posturile de inspecție la frontieră, controalele specifice privind bagajele personale ale pasagerilor și transporturile mici de bunuri expediate către persoane fizice, care nu sunt destinate introducerii pe piață</v>
      </c>
      <c r="C149" s="36" t="str">
        <f>'Copy of PAG_2024_compilat_Final'!E320</f>
        <v>Regulamentul delegat (UE) 2019/2122 al Comisiei din 10 octombrie 2019 de completare a Regulamentului (UE) 2017/625 al Parlamentului European și al Consiliului în ceea ce privește anumite categorii de animale și de mărfuri exceptate de la efectuarea controalelor oficiale la posturile de inspecție la frontieră, controalele specifice privind bagajele personale ale pasagerilor și transporturile mici de bunuri expediate către persoane fizice, care nu sunt destinate introducerii pe piață, și de modificare a Regulamentului (UE) nr. 142/2011 al Comisiei.</v>
      </c>
      <c r="D149" s="36" t="str">
        <f>'Copy of PAG_2024_compilat_Final'!F320</f>
        <v xml:space="preserve">Stabilirea normelor pentru cazurile și condițiile în care anumite categorii de animale și de mărfuri sunt exceptate de la efectuarea controalelor oficiale la posturile de inspecție la frontieră. </v>
      </c>
      <c r="E149" s="36" t="str">
        <f>'Copy of PAG_2024_compilat_Final'!G320</f>
        <v>Hotărâre de Guvern aprobată</v>
      </c>
      <c r="F149" s="351" t="str">
        <f>'Copy of PAG_2024_compilat_Final'!H320</f>
        <v xml:space="preserve"> 10.01.2024</v>
      </c>
      <c r="G149" s="352" t="str">
        <f>'Copy of PAG_2024_compilat_Final'!I320</f>
        <v xml:space="preserve"> 03.04.2024</v>
      </c>
      <c r="H149" s="351" t="str">
        <f>'Copy of PAG_2024_compilat_Final'!O320</f>
        <v>22,95</v>
      </c>
      <c r="I149" s="354" t="str">
        <f>'Copy of PAG_2024_compilat_Final'!P320</f>
        <v xml:space="preserve"> 51.01</v>
      </c>
      <c r="J149" s="37" t="str">
        <f>'Copy of PAG_2024_compilat_Final'!Q320</f>
        <v>Ministerul Agriculturii și Industriei Alimentare</v>
      </c>
      <c r="K149" s="37" t="str">
        <f>'Copy of PAG_2024_compilat_Final'!R320</f>
        <v>Agenția Națională pentru Siguranța Alimentelor</v>
      </c>
      <c r="L149" s="37" t="str">
        <f>'Copy of PAG_2024_compilat_Final'!S320</f>
        <v>Secretar de stat, domeniile de competență: zootehnia, acvacultura, medicina veterinară, siguranța alimentelor de origine animală, industria alimentară, Scripnic Iurie</v>
      </c>
      <c r="M149" s="37" t="str">
        <f>'Copy of PAG_2024_compilat_Final'!T320</f>
        <v>Direcția medicină veterinară și siguranța alimentelor de origine animală</v>
      </c>
      <c r="N149" s="37" t="str">
        <f>'Copy of PAG_2024_compilat_Final'!U320</f>
        <v>AA, anexa VII– decembrie 2019; PNA, cap. 12. Siguranța alimentară, politici sanitare și fitosanitare</v>
      </c>
      <c r="O149" s="37" t="str">
        <f>'Copy of PAG_2024_compilat_Final'!V320</f>
        <v>Ruxanda Macuh, Direcția analiză, monitorizare și evaluare a politicilor, Tel. 022 204 518</v>
      </c>
    </row>
    <row r="150" spans="1:15" ht="165.75" hidden="1">
      <c r="A150" s="36">
        <v>144</v>
      </c>
      <c r="B150" s="36" t="str">
        <f>'Copy of PAG_2024_compilat_Final'!D321</f>
        <v>[UE] Aprobarea hotărârii de Guvern cu privire la aprobarea normelor privind controalele oficiale ale transporturilor de animale și de bunuri care fac obiectul tranzitului, al transbordării și al continuării transportului</v>
      </c>
      <c r="C150" s="36" t="str">
        <f>'Copy of PAG_2024_compilat_Final'!E321</f>
        <v>Regulamentul Delegat (UE) 2019/2124 al Comisiei din 10 octombrie 2019 de completare a Regulamentului (UE) 2017/625 al Parlamentului European și al Consiliului în ceea ce privește normele privind controalele oficiale ale transporturilor de animale și de bunuri care fac obiectul tranzitului, al transbordării și al continuării transportului pe teritoriul Uniunii și de modificare a Regulamentelor (CE) nr. 798/2008, (CE) nr. 1251/2008, (CE) nr. 119/2009, (UE) nr. 206/2010, (UE) nr. 605/2010, (UE) nr. 142/2011, (UE) nr. 28/2012 ale Comisiei, a Regulamentului de punere în aplicare (UE) 2016/759 al Comisiei și a Deciziei 2007/777/CE a Comisiei.</v>
      </c>
      <c r="D150" s="36" t="str">
        <f>'Copy of PAG_2024_compilat_Final'!F321</f>
        <v>Stabilirea normelor în care autoritățile competente ale unui post de inspecție la frontieră pot autoriza continuarea transportului către locul de destinație finală</v>
      </c>
      <c r="E150" s="36" t="str">
        <f>'Copy of PAG_2024_compilat_Final'!G321</f>
        <v>Hotărâre de Guvern aprobată</v>
      </c>
      <c r="F150" s="351" t="str">
        <f>'Copy of PAG_2024_compilat_Final'!H321</f>
        <v xml:space="preserve"> 10.06.2024</v>
      </c>
      <c r="G150" s="352" t="str">
        <f>'Copy of PAG_2024_compilat_Final'!I321</f>
        <v xml:space="preserve"> 16.10.2024</v>
      </c>
      <c r="H150" s="351" t="str">
        <f>'Copy of PAG_2024_compilat_Final'!O321</f>
        <v>22,95</v>
      </c>
      <c r="I150" s="354" t="str">
        <f>'Copy of PAG_2024_compilat_Final'!P321</f>
        <v xml:space="preserve"> 51.01</v>
      </c>
      <c r="J150" s="37" t="str">
        <f>'Copy of PAG_2024_compilat_Final'!Q321</f>
        <v>Ministerul Agriculturii și Industriei Alimentare</v>
      </c>
      <c r="K150" s="37" t="str">
        <f>'Copy of PAG_2024_compilat_Final'!R321</f>
        <v>Agenția Națională pentru Siguranța Alimentelor</v>
      </c>
      <c r="L150" s="37" t="str">
        <f>'Copy of PAG_2024_compilat_Final'!S321</f>
        <v>Secretar de stat, domeniile de competență: zootehnia, acvacultura, medicina veterinară, siguranța alimentelor de origine animală, industria alimentară, Scripnic Iurie</v>
      </c>
      <c r="M150" s="37" t="str">
        <f>'Copy of PAG_2024_compilat_Final'!T321</f>
        <v>Direcția medicină veterinară și siguranța alimentelor de origine animală</v>
      </c>
      <c r="N150" s="37" t="str">
        <f>'Copy of PAG_2024_compilat_Final'!U321</f>
        <v>AA, anexa VII– decembrie 2019; PNA, cap. 12. Siguranța alimentară, politici sanitare și fitosanitare</v>
      </c>
      <c r="O150" s="37" t="str">
        <f>'Copy of PAG_2024_compilat_Final'!V321</f>
        <v>Ruxanda Macuh, Direcția analiză, monitorizare și evaluare a politicilor, Tel. 022 204 518</v>
      </c>
    </row>
    <row r="151" spans="1:15" ht="165.75" hidden="1">
      <c r="A151" s="36">
        <v>145</v>
      </c>
      <c r="B151" s="36" t="str">
        <f>'Copy of PAG_2024_compilat_Final'!D322</f>
        <v>[UE] Aprobarea hotărârii de Guvern cu privire la aprobarea normelor privind controale de identitate și fizice vizând anumite mărfuri la punctele de control și în care se pot efectua controale documentare la distanță de posturile de inspecție la frontieră</v>
      </c>
      <c r="C151" s="36" t="str">
        <f>'Copy of PAG_2024_compilat_Final'!E322</f>
        <v>Regulamentul delegat (UE) 2019/2123 al Comisiei din 10 octombrie 2019 de completare a Regulamentului (UE) 2017/625 al Parlamentului European și al Consiliului în ceea ce privește normele pentru cazurile și condițiile în care se pot efectua controale de identitate și controale fizice vizând anumite mărfuri la punctele de control și în care se pot efectua controale documentare la distanță de posturile de inspecție la frontieră</v>
      </c>
      <c r="D151" s="36" t="str">
        <f>'Copy of PAG_2024_compilat_Final'!F322</f>
        <v xml:space="preserve">Stabilirea normelor  pentru cazurile și condițiile în care autoritățile competente pot efectua controale de identitate și controale fizice la alt punct de control decât postul de inspecție la frontieră. </v>
      </c>
      <c r="E151" s="36" t="str">
        <f>'Copy of PAG_2024_compilat_Final'!G322</f>
        <v>Hotărâre de Guvern aprobată</v>
      </c>
      <c r="F151" s="351" t="str">
        <f>'Copy of PAG_2024_compilat_Final'!H322</f>
        <v xml:space="preserve"> 11.03.2024</v>
      </c>
      <c r="G151" s="352" t="str">
        <f>'Copy of PAG_2024_compilat_Final'!I322</f>
        <v xml:space="preserve"> 12.06.2024</v>
      </c>
      <c r="H151" s="351" t="str">
        <f>'Copy of PAG_2024_compilat_Final'!O322</f>
        <v>22,95</v>
      </c>
      <c r="I151" s="354" t="str">
        <f>'Copy of PAG_2024_compilat_Final'!P322</f>
        <v xml:space="preserve"> 51.01</v>
      </c>
      <c r="J151" s="37" t="str">
        <f>'Copy of PAG_2024_compilat_Final'!Q322</f>
        <v>Ministerul Agriculturii și Industriei Alimentare</v>
      </c>
      <c r="K151" s="37" t="str">
        <f>'Copy of PAG_2024_compilat_Final'!R322</f>
        <v>Agenția Națională pentru Siguranța Alimentelor</v>
      </c>
      <c r="L151" s="37" t="str">
        <f>'Copy of PAG_2024_compilat_Final'!S322</f>
        <v>Secretar de stat, domeniile de competență: zootehnia, acvacultura, medicina veterinară, siguranța alimentelor de origine animală, industria alimentară, Scripnic Iurie</v>
      </c>
      <c r="M151" s="37" t="str">
        <f>'Copy of PAG_2024_compilat_Final'!T322</f>
        <v>Direcția medicină veterinară și siguranța alimentelor de origine animală</v>
      </c>
      <c r="N151" s="37" t="str">
        <f>'Copy of PAG_2024_compilat_Final'!U322</f>
        <v>AA, anexa VII– decembrie 2019; PNA, cap. 12. Siguranța alimentară, politici sanitare și fitosanitare</v>
      </c>
      <c r="O151" s="37" t="str">
        <f>'Copy of PAG_2024_compilat_Final'!V322</f>
        <v>Ruxanda Macuh, Direcția analiză, monitorizare și evaluare a politicilor, Tel. 022 204 518</v>
      </c>
    </row>
    <row r="152" spans="1:15" ht="165.75" hidden="1">
      <c r="A152" s="36">
        <v>146</v>
      </c>
      <c r="B152" s="36" t="str">
        <f>'Copy of PAG_2024_compilat_Final'!D323</f>
        <v>[UE] Aprobarea hotărârii de Guvern privind anumite categorii de bunuri exceptate de la efectuarea controalelor oficiale la posturile de control la frontieră</v>
      </c>
      <c r="C152" s="36" t="str">
        <f>'Copy of PAG_2024_compilat_Final'!E323</f>
        <v>Regulamentul delegat (UE) 2021/630 al Comisiei din 16 februarie 2021 de completare a Regulamentului (UE) 2017/625 al Parlamentului European și al Consiliului în ceea ce privește anumite categorii de bunuri exceptate de la efectuarea controalelor oficiale la posturile de control la frontieră și de modificare a Deciziei 2007/275/CE a Comisiei</v>
      </c>
      <c r="D152" s="36" t="str">
        <f>'Copy of PAG_2024_compilat_Final'!F323</f>
        <v xml:space="preserve">Stabilirea normelor privind cazurile și condițiile în care produsele compuse sunt exceptate de la efectuarea controalelor oficiale la posturilor de control la frontieră </v>
      </c>
      <c r="E152" s="36" t="str">
        <f>'Copy of PAG_2024_compilat_Final'!G323</f>
        <v>Hotărâre de Guvern aprobată</v>
      </c>
      <c r="F152" s="351" t="str">
        <f>'Copy of PAG_2024_compilat_Final'!H323</f>
        <v xml:space="preserve"> 10.01.2024</v>
      </c>
      <c r="G152" s="352" t="str">
        <f>'Copy of PAG_2024_compilat_Final'!I323</f>
        <v xml:space="preserve"> 24.04.2024</v>
      </c>
      <c r="H152" s="351" t="str">
        <f>'Copy of PAG_2024_compilat_Final'!O323</f>
        <v>22,95</v>
      </c>
      <c r="I152" s="354" t="str">
        <f>'Copy of PAG_2024_compilat_Final'!P323</f>
        <v xml:space="preserve"> 51.01</v>
      </c>
      <c r="J152" s="37" t="str">
        <f>'Copy of PAG_2024_compilat_Final'!Q323</f>
        <v>Ministerul Agriculturii și Industriei Alimentare</v>
      </c>
      <c r="K152" s="37" t="str">
        <f>'Copy of PAG_2024_compilat_Final'!R323</f>
        <v>Agenția Națională pentru Siguranța Alimentelor</v>
      </c>
      <c r="L152" s="37" t="str">
        <f>'Copy of PAG_2024_compilat_Final'!S323</f>
        <v>Secretar de stat, domeniile de competență: zootehnia, acvacultura, medicina veterinară, siguranța alimentelor de origine animală, industria alimentară, Scripnic Iurie</v>
      </c>
      <c r="M152" s="37" t="str">
        <f>'Copy of PAG_2024_compilat_Final'!T323</f>
        <v>Direcția medicină veterinară și siguranța alimentelor de origine animală</v>
      </c>
      <c r="N152" s="37" t="str">
        <f>'Copy of PAG_2024_compilat_Final'!U323</f>
        <v>AA, anexa VII– decembrie 2019; PNA, cap. 12. Siguranța alimentară, politici sanitare și fitosanitare</v>
      </c>
      <c r="O152" s="37" t="str">
        <f>'Copy of PAG_2024_compilat_Final'!V323</f>
        <v>Ruxanda Macuh, Direcția analiză, monitorizare și evaluare a politicilor, Tel. 022 204 518</v>
      </c>
    </row>
    <row r="153" spans="1:15" ht="165.75" hidden="1">
      <c r="A153" s="36">
        <v>147</v>
      </c>
      <c r="B153" s="36" t="str">
        <f>'Copy of PAG_2024_compilat_Final'!D324</f>
        <v>[UE] Aprobarea hotărârii de Guvern cu privire la animalele, produsele de origine animală, materialul germinativ, subprodusele de origine animală și produsele derivate, produsele compuse, fânul și paiele care fac obiectul controalelor oficiale la posturile de control la frontieră</v>
      </c>
      <c r="C153" s="36" t="str">
        <f>'Copy of PAG_2024_compilat_Final'!E324</f>
        <v>Regulamentul de punere în aplicare (UE) 2021/632 al Comisiei din 13 aprilie 2021 de stabilire a normelor de aplicare a Regulamentului (UE) 2017/625 al Parlamentului European și al Consiliului privind listele cu animalele, produsele de origine animală, materialul germinativ, subprodusele de origine animală și produsele derivate, produsele compuse și fânul și paiele care fac obiectul controalelor oficiale la posturile de control la frontieră și de abrogare a Regulamentului de punere în aplicare (UE) 2019/2007 al Comisiei și a Deciziei 2007/275/CE a Comisiei.</v>
      </c>
      <c r="D153" s="36" t="str">
        <f>'Copy of PAG_2024_compilat_Final'!F324</f>
        <v xml:space="preserve">Stabilirea listelor cu animalele, produsele de origine animală, materialul germinativ, subprodusele de origine animală și produsele derivate, produsele compuse și fânul și paiele care fac obiectul controalelor oficiale la posturile de control la frontieră. </v>
      </c>
      <c r="E153" s="36" t="str">
        <f>'Copy of PAG_2024_compilat_Final'!G324</f>
        <v>Hotărâre de Guvern aprobată</v>
      </c>
      <c r="F153" s="351" t="str">
        <f>'Copy of PAG_2024_compilat_Final'!H324</f>
        <v xml:space="preserve"> 10.06.2024</v>
      </c>
      <c r="G153" s="352" t="str">
        <f>'Copy of PAG_2024_compilat_Final'!I324</f>
        <v xml:space="preserve"> 09.10.2024</v>
      </c>
      <c r="H153" s="351" t="str">
        <f>'Copy of PAG_2024_compilat_Final'!O324</f>
        <v>22,95</v>
      </c>
      <c r="I153" s="354" t="str">
        <f>'Copy of PAG_2024_compilat_Final'!P324</f>
        <v xml:space="preserve"> 51.01</v>
      </c>
      <c r="J153" s="37" t="str">
        <f>'Copy of PAG_2024_compilat_Final'!Q324</f>
        <v>Ministerul Agriculturii și Industriei Alimentare</v>
      </c>
      <c r="K153" s="37" t="str">
        <f>'Copy of PAG_2024_compilat_Final'!R324</f>
        <v>Agenția Națională pentru Siguranța Alimentelor</v>
      </c>
      <c r="L153" s="37" t="str">
        <f>'Copy of PAG_2024_compilat_Final'!S324</f>
        <v>Secretar de stat, domeniile de competență: zootehnia, acvacultura, medicina veterinară, siguranța alimentelor de origine animală, industria alimentară, Scripnic Iurie</v>
      </c>
      <c r="M153" s="37" t="str">
        <f>'Copy of PAG_2024_compilat_Final'!T324</f>
        <v>Direcția medicină veterinară și siguranța alimentelor de origine animală</v>
      </c>
      <c r="N153" s="37" t="str">
        <f>'Copy of PAG_2024_compilat_Final'!U324</f>
        <v>AA, anexa VII– decembrie 2019; PNA, cap. 12. Siguranța alimentară, politici sanitare și fitosanitare</v>
      </c>
      <c r="O153" s="37" t="str">
        <f>'Copy of PAG_2024_compilat_Final'!V324</f>
        <v>Ruxanda Macuh, Direcția analiză, monitorizare și evaluare a politicilor, Tel. 022 204 518</v>
      </c>
    </row>
    <row r="154" spans="1:15" ht="165.75" hidden="1">
      <c r="A154" s="36">
        <v>148</v>
      </c>
      <c r="B154" s="36" t="str">
        <f>'Copy of PAG_2024_compilat_Final'!D325</f>
        <v xml:space="preserve">[UE] Aprobarea hotărârii de Guvern cu privire la frecvență pentru controalele de identitate și controalele fizice ale anumitor loturi de animale și mărfuri </v>
      </c>
      <c r="C154" s="36" t="str">
        <f>'Copy of PAG_2024_compilat_Final'!E325</f>
        <v>1. Regulamentul de punere în aplicare (UE) 2019/2129 de stabilire a ratelor de frecvență pentru controalele de identitate și controalele fizice ale anumitor loturi de animale și mărfuri care intră în Uniune;
2. Regulamentul (UE) 2019/2130 privind detaliile pentru controalele documentare, de identitate și fizice la punctele de control la frontieră;
3.Regulamentul de punere în aplicare (UE) 2022/160 al Comisiei din 4 februarie 2022 de stabilire a frecvențelor minime uniforme ale anumitor controale oficiale în vederea verificării conformității cu cerințele de sănătate animală ale Uniunii, în conformitate cu Regulamentul (UE) 2017/625 al Parlamentului European și al Consiliului și de abrogare a Regulamentelor (CE) nr.082/2003 și (CE) nr.505/2006</v>
      </c>
      <c r="D154" s="36" t="str">
        <f>'Copy of PAG_2024_compilat_Final'!F325</f>
        <v>Stabilirea normelor privind aplicarea uniformă a frecvenței controalelor de identitate și fizice asupra transporturilor de animale și de bunuri care sunt destinate introducerii pe piață</v>
      </c>
      <c r="E154" s="36" t="str">
        <f>'Copy of PAG_2024_compilat_Final'!G325</f>
        <v>Hotărâre de Guvern aprobată</v>
      </c>
      <c r="F154" s="351" t="str">
        <f>'Copy of PAG_2024_compilat_Final'!H325</f>
        <v xml:space="preserve"> 10.01.2024</v>
      </c>
      <c r="G154" s="352" t="str">
        <f>'Copy of PAG_2024_compilat_Final'!I325</f>
        <v xml:space="preserve"> 15.05.2024</v>
      </c>
      <c r="H154" s="351" t="str">
        <f>'Copy of PAG_2024_compilat_Final'!O325</f>
        <v>22,95</v>
      </c>
      <c r="I154" s="354" t="str">
        <f>'Copy of PAG_2024_compilat_Final'!P325</f>
        <v xml:space="preserve"> 51.01</v>
      </c>
      <c r="J154" s="37" t="str">
        <f>'Copy of PAG_2024_compilat_Final'!Q325</f>
        <v>Ministerul Agriculturii și Industriei Alimentare</v>
      </c>
      <c r="K154" s="37" t="str">
        <f>'Copy of PAG_2024_compilat_Final'!R325</f>
        <v>Agenția Națională pentru Siguranța Alimentelor</v>
      </c>
      <c r="L154" s="37" t="str">
        <f>'Copy of PAG_2024_compilat_Final'!S325</f>
        <v>Secretar de stat, domeniile de competență: zootehnia, acvacultura, medicina veterinară, siguranța alimentelor de origine animală, industria alimentară, Scripnic Iurie</v>
      </c>
      <c r="M154" s="37" t="str">
        <f>'Copy of PAG_2024_compilat_Final'!T325</f>
        <v>Direcția medicină veterinară și siguranța alimentelor de origine animală</v>
      </c>
      <c r="N154" s="37" t="str">
        <f>'Copy of PAG_2024_compilat_Final'!U325</f>
        <v>AA, anexa VII– decembrie 2019; PNA, cap. 12. Siguranța alimentară, politici sanitare și fitosanitare</v>
      </c>
      <c r="O154" s="37" t="str">
        <f>'Copy of PAG_2024_compilat_Final'!V325</f>
        <v>Ruxanda Macuh, Direcția analiză, monitorizare și evaluare a politicilor, Tel. 022 204 518</v>
      </c>
    </row>
    <row r="155" spans="1:15" ht="165.75" hidden="1">
      <c r="A155" s="36">
        <v>149</v>
      </c>
      <c r="B155" s="36" t="str">
        <f>'Copy of PAG_2024_compilat_Final'!D326</f>
        <v>[UE] Aprobarea hotărârii de Guvern cu privire la cerințele minime vizând posturile de inspecție la frontieră</v>
      </c>
      <c r="C155" s="36" t="str">
        <f>'Copy of PAG_2024_compilat_Final'!E326</f>
        <v xml:space="preserve">1. Regulamentul de punere în aplicare (UE) 2019/1013 privind notificarea prealabilă a anumitor mărfuri care intră în UE; 2. Regulamentul de punere în aplicare (UE) 2019/1014 al Comisiei din 12 iunie 2019 de stabilire a unor norme detaliate privind cerințele minime vizând posturile de inspecție la frontieră, inclusiv centrele de inspecție, precum și formatul, categoriile și abrevierile care trebuie utilizate în lista posturilor de inspecție la frontieră și a punctelor de control </v>
      </c>
      <c r="D155" s="36" t="str">
        <f>'Copy of PAG_2024_compilat_Final'!F326</f>
        <v xml:space="preserve">Stabilirea cerințelor pentru transportatorii de animale și de mărfuri față de postul de inspecție la frontieră </v>
      </c>
      <c r="E155" s="36" t="str">
        <f>'Copy of PAG_2024_compilat_Final'!G326</f>
        <v>Hotărâre de Guvern aprobată</v>
      </c>
      <c r="F155" s="351" t="str">
        <f>'Copy of PAG_2024_compilat_Final'!H326</f>
        <v xml:space="preserve"> 18.03.2024</v>
      </c>
      <c r="G155" s="352" t="str">
        <f>'Copy of PAG_2024_compilat_Final'!I326</f>
        <v xml:space="preserve"> 21.08.2024</v>
      </c>
      <c r="H155" s="351" t="str">
        <f>'Copy of PAG_2024_compilat_Final'!O326</f>
        <v>22,95</v>
      </c>
      <c r="I155" s="354" t="str">
        <f>'Copy of PAG_2024_compilat_Final'!P326</f>
        <v xml:space="preserve"> 51.01</v>
      </c>
      <c r="J155" s="37" t="str">
        <f>'Copy of PAG_2024_compilat_Final'!Q326</f>
        <v>Ministerul Agriculturii și Industriei Alimentare</v>
      </c>
      <c r="K155" s="37" t="str">
        <f>'Copy of PAG_2024_compilat_Final'!R326</f>
        <v>Agenția Națională pentru Siguranța Alimentelor</v>
      </c>
      <c r="L155" s="37" t="str">
        <f>'Copy of PAG_2024_compilat_Final'!S326</f>
        <v>Secretar de stat, domeniile de competență: zootehnia, acvacultura, medicina veterinară, siguranța alimentelor de origine animală, industria alimentară, Scripnic Iurie</v>
      </c>
      <c r="M155" s="37" t="str">
        <f>'Copy of PAG_2024_compilat_Final'!T326</f>
        <v>Direcția medicină veterinară și siguranța alimentelor de origine animală</v>
      </c>
      <c r="N155" s="37" t="str">
        <f>'Copy of PAG_2024_compilat_Final'!U326</f>
        <v>AA, anexa VII– decembrie 2019; PNA, cap. 12. Siguranța alimentară, politici sanitare și fitosanitare</v>
      </c>
      <c r="O155" s="37" t="str">
        <f>'Copy of PAG_2024_compilat_Final'!V326</f>
        <v>Ruxanda Macuh, Direcția analiză, monitorizare și evaluare a politicilor, Tel. 022 204 518</v>
      </c>
    </row>
    <row r="156" spans="1:15" ht="165.75" hidden="1">
      <c r="A156" s="36">
        <v>150</v>
      </c>
      <c r="B156" s="36" t="str">
        <f>'Copy of PAG_2024_compilat_Final'!D327</f>
        <v>[UE] Aprobarea hotărârii de Guvern cu privire la măsurilor de diminuare și a nivelurilor de referință pentru reducerea prezenței acrilamidei în produsele alimentare</v>
      </c>
      <c r="C156" s="36" t="str">
        <f>'Copy of PAG_2024_compilat_Final'!E327</f>
        <v>Regulamentul (UE) 2017/2158 al Comisiei din 20 noiembrie 2017 de stabilire a măsurilor de diminuare și a nivelurilor de referință pentru reducerea prezenței acrilamidei în produsele alimentare</v>
      </c>
      <c r="D156" s="36" t="str">
        <f>'Copy of PAG_2024_compilat_Final'!F327</f>
        <v xml:space="preserve">Asigurarea unui nivel înalt de protecție a consumatorilor în ceea ce privește siguranța alimentară. </v>
      </c>
      <c r="E156" s="36" t="str">
        <f>'Copy of PAG_2024_compilat_Final'!G327</f>
        <v>Hotărâre de Guvern aprobată</v>
      </c>
      <c r="F156" s="351" t="str">
        <f>'Copy of PAG_2024_compilat_Final'!H327</f>
        <v xml:space="preserve"> 10.06.2024</v>
      </c>
      <c r="G156" s="352" t="str">
        <f>'Copy of PAG_2024_compilat_Final'!I327</f>
        <v xml:space="preserve"> 09.10.2024</v>
      </c>
      <c r="H156" s="351" t="str">
        <f>'Copy of PAG_2024_compilat_Final'!O327</f>
        <v>22,95</v>
      </c>
      <c r="I156" s="354" t="str">
        <f>'Copy of PAG_2024_compilat_Final'!P327</f>
        <v xml:space="preserve"> 51.01</v>
      </c>
      <c r="J156" s="37" t="str">
        <f>'Copy of PAG_2024_compilat_Final'!Q327</f>
        <v>Ministerul Agriculturii și Industriei Alimentare</v>
      </c>
      <c r="K156" s="37" t="str">
        <f>'Copy of PAG_2024_compilat_Final'!R327</f>
        <v>Agenția Națională pentru Siguranța Alimentelor</v>
      </c>
      <c r="L156" s="37" t="str">
        <f>'Copy of PAG_2024_compilat_Final'!S327</f>
        <v>Secretar de stat, domeniile de competență: zootehnia, acvacultura, medicina veterinară, siguranța alimentelor de origine animală, industria alimentară, Scripnic Iurie</v>
      </c>
      <c r="M156" s="37" t="str">
        <f>'Copy of PAG_2024_compilat_Final'!T327</f>
        <v>Direcția medicină veterinară și siguranța alimentelor de origine animală</v>
      </c>
      <c r="N156" s="37" t="str">
        <f>'Copy of PAG_2024_compilat_Final'!U327</f>
        <v>AA, anexa VII– decembrie 2019; PNA, cap. 12. Siguranța alimentară, politici sanitare și fitosanitare</v>
      </c>
      <c r="O156" s="37" t="str">
        <f>'Copy of PAG_2024_compilat_Final'!V327</f>
        <v>Ruxanda Macuh, Direcția analiză, monitorizare și evaluare a politicilor, Tel. 022 204 518</v>
      </c>
    </row>
    <row r="157" spans="1:15" ht="191.25" hidden="1">
      <c r="A157" s="36">
        <v>151</v>
      </c>
      <c r="B157" s="36" t="str">
        <f>'Copy of PAG_2024_compilat_Final'!D328</f>
        <v>Modificarea Hotărârii de Guvern nr.1280/2018 pentru aprobarea Metodologiei privind controlul de stat asupra activității de întreprinzător în baza analizei riscurilor aferent domeniilor de competență ale Agenției Naționale pentru Siguranța Alimentelor</v>
      </c>
      <c r="C157" s="36"/>
      <c r="D157" s="36" t="str">
        <f>'Copy of PAG_2024_compilat_Final'!F328</f>
        <v>Actualizarea criteriilor de risc pentru domenii și subdomenii de control ale ANSA</v>
      </c>
      <c r="E157" s="36" t="str">
        <f>'Copy of PAG_2024_compilat_Final'!G328</f>
        <v>Hotărâre de Guvern aprobată</v>
      </c>
      <c r="F157" s="351" t="str">
        <f>'Copy of PAG_2024_compilat_Final'!H328</f>
        <v xml:space="preserve"> 30.03.2024</v>
      </c>
      <c r="G157" s="352" t="str">
        <f>'Copy of PAG_2024_compilat_Final'!I328</f>
        <v xml:space="preserve"> 03.07.2024</v>
      </c>
      <c r="H157" s="351" t="str">
        <f>'Copy of PAG_2024_compilat_Final'!O328</f>
        <v>12,24</v>
      </c>
      <c r="I157" s="354" t="str">
        <f>'Copy of PAG_2024_compilat_Final'!P328</f>
        <v xml:space="preserve"> 51.06</v>
      </c>
      <c r="J157" s="37" t="str">
        <f>'Copy of PAG_2024_compilat_Final'!Q328</f>
        <v>Ministerul Agriculturii și Industriei Alimentare</v>
      </c>
      <c r="K157" s="37" t="str">
        <f>'Copy of PAG_2024_compilat_Final'!R328</f>
        <v>Agenția Națională pentru Siguranța Alimentelor</v>
      </c>
      <c r="L157" s="37" t="str">
        <f>'Copy of PAG_2024_compilat_Final'!S328</f>
        <v>Director general, Agenția Națională pentru Siguranța Alimentelor, Musteața Radu</v>
      </c>
      <c r="M157" s="37" t="str">
        <f>'Copy of PAG_2024_compilat_Final'!T328</f>
        <v>Agenția Națională pentru  Siguranța Alimentelor, Direcția planificarea, evaluarea riscurilor și managementul calității</v>
      </c>
      <c r="N157" s="37" t="str">
        <f>'Copy of PAG_2024_compilat_Final'!U328</f>
        <v>AA, anexa VII– decembrie 2019; PNA, cap. 12. Siguranța alimentară, politici sanitare și fitosanitare</v>
      </c>
      <c r="O157" s="37" t="str">
        <f>'Copy of PAG_2024_compilat_Final'!V328</f>
        <v>Ruxanda Macuh, Direcția analiză, monitorizare și evaluare a politicilor, Tel. 022 204 518</v>
      </c>
    </row>
    <row r="158" spans="1:15" ht="153" hidden="1">
      <c r="A158" s="36">
        <v>152</v>
      </c>
      <c r="B158" s="36" t="str">
        <f>'Copy of PAG_2024_compilat_Final'!D329</f>
        <v>[UE] Aprobarea proiectului de lege privind introducerea pe piață a produselor fertilizante</v>
      </c>
      <c r="C158" s="36" t="str">
        <f>'Copy of PAG_2024_compilat_Final'!E329</f>
        <v>Regulamentul (UE) 2019/1009 al Parlamentului European și al Consiliului din 5 iunie 2019 de stabilire a normelor privind punerea la dispoziție pe piață a produselor fertilizante UE și de modificare a Regulamentelor (CE) nr. 1069/2009 și (CE) nr. 1107/2009 și de abrogare a Regulamentului (CE) nr. 2003/2003</v>
      </c>
      <c r="D158" s="36" t="str">
        <f>'Copy of PAG_2024_compilat_Final'!F329</f>
        <v>Ajustarea cadrului normativ național la cel european; actualizarea prevederilor referitoare la produsele fertilizante</v>
      </c>
      <c r="E158" s="36" t="str">
        <f>'Copy of PAG_2024_compilat_Final'!G329</f>
        <v>Proiect de lege aprobat de Guvern și transmis Parlamentului</v>
      </c>
      <c r="F158" s="351" t="str">
        <f>'Copy of PAG_2024_compilat_Final'!H329</f>
        <v xml:space="preserve"> 15.01.2024</v>
      </c>
      <c r="G158" s="352" t="str">
        <f>'Copy of PAG_2024_compilat_Final'!I329</f>
        <v xml:space="preserve"> 05.06.2024</v>
      </c>
      <c r="H158" s="351" t="str">
        <f>'Copy of PAG_2024_compilat_Final'!O329</f>
        <v>22,95</v>
      </c>
      <c r="I158" s="354" t="str">
        <f>'Copy of PAG_2024_compilat_Final'!P329</f>
        <v xml:space="preserve"> 51.01</v>
      </c>
      <c r="J158" s="37" t="str">
        <f>'Copy of PAG_2024_compilat_Final'!Q329</f>
        <v>Ministerul Agriculturii și Industriei Alimentare</v>
      </c>
      <c r="K158" s="37"/>
      <c r="L158" s="37" t="str">
        <f>'Copy of PAG_2024_compilat_Final'!S329</f>
        <v>Secretar de stat, domeniile de competență: vegetal, siguranța plantelor, siguranța alimentelor de origine vegetală, fond funciar, producția ecologică, Șarban Vasile</v>
      </c>
      <c r="M158" s="37" t="str">
        <f>'Copy of PAG_2024_compilat_Final'!T329</f>
        <v>Direcția protecția plantelor și siguranța alimentelor de origine vegetală</v>
      </c>
      <c r="N158" s="37" t="str">
        <f>'Copy of PAG_2024_compilat_Final'!U329</f>
        <v>AA, anexa VII– decembrie 2019; PNA, cap. 12. Siguranța alimentară, politici sanitare și fitosanitare</v>
      </c>
      <c r="O158" s="37" t="str">
        <f>'Copy of PAG_2024_compilat_Final'!V329</f>
        <v>Ruxanda Macuh, Direcția analiză, monitorizare și evaluare a politicilor, Tel. 022 204 518</v>
      </c>
    </row>
    <row r="159" spans="1:15" ht="153" hidden="1">
      <c r="A159" s="36">
        <v>153</v>
      </c>
      <c r="B159" s="36" t="str">
        <f>'Copy of PAG_2024_compilat_Final'!D330</f>
        <v>[UE] Aprobarea hotărârii de Guvern privind conținutul și formatul evidențelor produselor de protecție a plantelor păstrate de utilizatorii profesioniști</v>
      </c>
      <c r="C159" s="36" t="str">
        <f>'Copy of PAG_2024_compilat_Final'!E330</f>
        <v>Regulamentul de punere în aplicare (UE) 2023/564 al Comisiei din 10 martie 2023 privind conținutul și formatul evidențelor produselor de protecție a plantelor păstrate de utilizatorii profesioniști în temeiul Regulamentului (CE) nr. 1107/2009 al Parlamentului European și al Consiliului</v>
      </c>
      <c r="D159" s="36" t="str">
        <f>'Copy of PAG_2024_compilat_Final'!F330</f>
        <v xml:space="preserve">Definirea normelor referitoare la utilizarea produselor de protecție a plantelor </v>
      </c>
      <c r="E159" s="36" t="str">
        <f>'Copy of PAG_2024_compilat_Final'!G330</f>
        <v>Hotărâre de Guvern aprobată</v>
      </c>
      <c r="F159" s="351" t="str">
        <f>'Copy of PAG_2024_compilat_Final'!H330</f>
        <v xml:space="preserve"> 09.01.2024</v>
      </c>
      <c r="G159" s="352" t="str">
        <f>'Copy of PAG_2024_compilat_Final'!I330</f>
        <v xml:space="preserve"> 03.04.2024</v>
      </c>
      <c r="H159" s="355">
        <f>'Copy of PAG_2024_compilat_Final'!O330</f>
        <v>9945</v>
      </c>
      <c r="I159" s="354" t="str">
        <f>'Copy of PAG_2024_compilat_Final'!P330</f>
        <v xml:space="preserve"> 51.01</v>
      </c>
      <c r="J159" s="37" t="str">
        <f>'Copy of PAG_2024_compilat_Final'!Q330</f>
        <v>Ministerul Agriculturii și Industriei Alimentare</v>
      </c>
      <c r="K159" s="37"/>
      <c r="L159" s="37" t="str">
        <f>'Copy of PAG_2024_compilat_Final'!S330</f>
        <v>Secretar de stat, domeniile de competență: vegetal, siguranța plantelor, siguranța alimentelor de origine vegetală, fond funciar, producția ecologică, Șarban Vasile</v>
      </c>
      <c r="M159" s="37" t="str">
        <f>'Copy of PAG_2024_compilat_Final'!T330</f>
        <v>Direcția protecția plantelor și siguranța alimentelor de origine vegetală</v>
      </c>
      <c r="N159" s="37" t="str">
        <f>'Copy of PAG_2024_compilat_Final'!U330</f>
        <v>AA, anexa VII– decembrie 2019; PNA, cap. 12. Siguranța alimentară, politici sanitare și fitosanitare</v>
      </c>
      <c r="O159" s="37" t="str">
        <f>'Copy of PAG_2024_compilat_Final'!V330</f>
        <v>Ruxanda Macuh, Direcția analiză, monitorizare și evaluare a politicilor, Tel. 022 204 518</v>
      </c>
    </row>
    <row r="160" spans="1:15" ht="153" hidden="1">
      <c r="A160" s="36">
        <v>154</v>
      </c>
      <c r="B160" s="36" t="str">
        <f>'Copy of PAG_2024_compilat_Final'!D331</f>
        <v>[UE] Aprobarea hotărârii de Guvern privind stabilirea listei speciilor de plante destinate plantării care nu sunt scutite de cerința privind codul de trasabilitate pentru pașapoartele fitosanitare</v>
      </c>
      <c r="C160" s="36" t="str">
        <f>'Copy of PAG_2024_compilat_Final'!E331</f>
        <v>Regulamentul de punere în aplicare (UE) 2020/1770 al Comisiei din 26 noiembrie 2020 privind tipurile și speciile de plante destinate plantării care nu sunt scutite de cerința privind codul de trasabilitate pentru pașapoartele fitosanitare în temeiul Regulamentului (UE) 2016/2031 al Parlamentului European și al Consiliului și de abrogare a Directivei 92/105/CEE a Comisiei</v>
      </c>
      <c r="D160" s="36" t="str">
        <f>'Copy of PAG_2024_compilat_Final'!F331</f>
        <v>Aprobarea prevederilor privind codurile de trasabilitate pentru toate cazurile de pașapoarte fitosanitare emise pentru plante destinate plantării.</v>
      </c>
      <c r="E160" s="36" t="str">
        <f>'Copy of PAG_2024_compilat_Final'!G331</f>
        <v>Hotărâre de Guvern aprobată</v>
      </c>
      <c r="F160" s="351" t="str">
        <f>'Copy of PAG_2024_compilat_Final'!H331</f>
        <v xml:space="preserve"> 15.01.2024</v>
      </c>
      <c r="G160" s="352" t="str">
        <f>'Copy of PAG_2024_compilat_Final'!I331</f>
        <v xml:space="preserve"> 10.04.2024</v>
      </c>
      <c r="H160" s="355">
        <f>'Copy of PAG_2024_compilat_Final'!O331</f>
        <v>9945</v>
      </c>
      <c r="I160" s="354" t="str">
        <f>'Copy of PAG_2024_compilat_Final'!P331</f>
        <v xml:space="preserve"> 51.01</v>
      </c>
      <c r="J160" s="37" t="str">
        <f>'Copy of PAG_2024_compilat_Final'!Q331</f>
        <v>Ministerul Agriculturii și Industriei Alimentare</v>
      </c>
      <c r="K160" s="37"/>
      <c r="L160" s="37" t="str">
        <f>'Copy of PAG_2024_compilat_Final'!S331</f>
        <v>Secretar de stat, domeniile de competență: vegetal, siguranța plantelor, siguranța alimentelor de origine vegetală, fond funciar, producția ecologică, Șarban Vasile</v>
      </c>
      <c r="M160" s="37" t="str">
        <f>'Copy of PAG_2024_compilat_Final'!T331</f>
        <v>Direcția protecția plantelor și siguranța alimentelor de origine vegetală</v>
      </c>
      <c r="N160" s="37" t="str">
        <f>'Copy of PAG_2024_compilat_Final'!U331</f>
        <v>AA, anexa VII– decembrie 2019; PNA, cap. 12. Siguranța alimentară, politici sanitare și fitosanitare</v>
      </c>
      <c r="O160" s="37" t="str">
        <f>'Copy of PAG_2024_compilat_Final'!V331</f>
        <v>Ruxanda Macuh, Direcția analiză, monitorizare și evaluare a politicilor, Tel. 022 204 518</v>
      </c>
    </row>
    <row r="161" spans="1:15" ht="165.75" hidden="1">
      <c r="A161" s="36">
        <v>155</v>
      </c>
      <c r="B161" s="36" t="str">
        <f>'Copy of PAG_2024_compilat_Final'!D332</f>
        <v>[UE] Modificarea Hotărârii de Guvern nr.558/2011 privind măsurile de urgență din domeniul fitosanitar pentru a preveni introducerea şi răspândirea în Republica Moldova a unor organisme de carantină</v>
      </c>
      <c r="C161" s="36" t="str">
        <f>'Copy of PAG_2024_compilat_Final'!E332</f>
        <v>1. Regulamentul de punere în aplicare (UE) 2022/2095 al Comisiei din 28 octombrie 2022 de stabilire a unor măsuri de prevenire a introducerii, instalării și răspândirii pe teritoriul Uniunii a Anoplophora chinensis (Forster) și de abrogare a Deciziei 2012/138/UE; 
2. Regulamentul de punere în aplicare (UE) 2022/1941 al Comisiei din 13 octombrie 2022 privind interzicerea introducerii, circulației, deținerii, multiplicării sau eliberării anumitor organisme dăunătoare în temeiul articolului 30 alineatul (1) din Regulamentul (UE) 2016/2031 al Parlamentului European și al Consiliului;
3. Regulamentul de punere în aplicare (UE) 2022/1927 al Comisiei din 11 octombrie 2022de stabilire a unor măsuri vizând izolarea prezenței Aleurocanthus spiniferus (Quaintance) la anumite zone demarcate;
4. Regulamentul de punere în aplicare (UE) 2022/1372 al Comisiei din 5 august 2022 privind măsurile temporare de prevenire a introducerii, circulației, răspândirii, multiplicării și eliberării Meloidogyne graminicola (Golden &amp; Birchfield) pe teritoriul Uniunii;
- Regulamentul de punere în aplicare (UE) 2022/1941 al Comisiei din 13 octombrie 2022 privind interzicerea introducerii, circulației, deținerii, multiplicării sau eliberării anumitor organisme dăunătoare în temeiul articolului 30 alineatul (1) din Regulamentul (UE) 2016/2031 al Parlamentului European și al Consiliului.</v>
      </c>
      <c r="D161" s="36" t="str">
        <f>'Copy of PAG_2024_compilat_Final'!F332</f>
        <v xml:space="preserve">Asigurarea compatibilității legislației naționale cu acquis-ul comunitar în domeniul protecției plantelor
</v>
      </c>
      <c r="E161" s="36" t="str">
        <f>'Copy of PAG_2024_compilat_Final'!G332</f>
        <v>Hotărâre de Guvern aprobată</v>
      </c>
      <c r="F161" s="351" t="str">
        <f>'Copy of PAG_2024_compilat_Final'!H332</f>
        <v xml:space="preserve"> 29.01.2024</v>
      </c>
      <c r="G161" s="352" t="str">
        <f>'Copy of PAG_2024_compilat_Final'!I332</f>
        <v xml:space="preserve"> 05.06.2024</v>
      </c>
      <c r="H161" s="351" t="str">
        <f>'Copy of PAG_2024_compilat_Final'!O332</f>
        <v>33,66</v>
      </c>
      <c r="I161" s="354" t="str">
        <f>'Copy of PAG_2024_compilat_Final'!P332</f>
        <v xml:space="preserve"> 51.01</v>
      </c>
      <c r="J161" s="37" t="str">
        <f>'Copy of PAG_2024_compilat_Final'!Q332</f>
        <v>Ministerul Agriculturii și Industriei Alimentare</v>
      </c>
      <c r="K161" s="37"/>
      <c r="L161" s="37" t="str">
        <f>'Copy of PAG_2024_compilat_Final'!S332</f>
        <v>Secretar de stat, domeniile de competență: vegetal, siguranța plantelor, siguranța alimentelor de origine vegetală, fond funciar, producția ecologică, Șarban Vasile</v>
      </c>
      <c r="M161" s="37" t="str">
        <f>'Copy of PAG_2024_compilat_Final'!T332</f>
        <v>Direcția protecția plantelor și siguranța alimentelor de origine vegetală</v>
      </c>
      <c r="N161" s="37" t="str">
        <f>'Copy of PAG_2024_compilat_Final'!U332</f>
        <v>AA, anexa VII– decembrie 2019; PNA, cap. 12. Siguranța alimentară, politici sanitare și fitosanitare</v>
      </c>
      <c r="O161" s="37" t="str">
        <f>'Copy of PAG_2024_compilat_Final'!V332</f>
        <v>Ruxanda Macuh, Direcția analiză, monitorizare și evaluare a politicilor, Tel. 022 204 518</v>
      </c>
    </row>
    <row r="162" spans="1:15" ht="178.5" hidden="1">
      <c r="A162" s="36">
        <v>156</v>
      </c>
      <c r="B162" s="36" t="str">
        <f>'Copy of PAG_2024_compilat_Final'!D333</f>
        <v>Aprobarea hotărârii de Guvern privind transmiterea bunurilor imobile (terenuri aferente infrastructurii hidrotehnice din cadrul sistemelor de irigare/desecare), proprietate publică a statului, din administrarea Agenției Proprietății Publice în administrarea Ministerului Agriculturii și Industriei Alimentare (gestiunea Agenției Naționale de Îmbunătățiri Funciare)</v>
      </c>
      <c r="C162" s="36"/>
      <c r="D162" s="36" t="str">
        <f>'Copy of PAG_2024_compilat_Final'!F333</f>
        <v>Crearea unui mecanism eficient de gestionare a infrastructurii de irigații și/sau desecare aflate în proprietatea statului, exploatarea/protecția sistemelor centralizate de irigare</v>
      </c>
      <c r="E162" s="36" t="str">
        <f>'Copy of PAG_2024_compilat_Final'!G333</f>
        <v>Hotărâre de Guvern aprobată</v>
      </c>
      <c r="F162" s="351" t="str">
        <f>'Copy of PAG_2024_compilat_Final'!H333</f>
        <v xml:space="preserve"> 03.01.2024</v>
      </c>
      <c r="G162" s="352" t="str">
        <f>'Copy of PAG_2024_compilat_Final'!I333</f>
        <v xml:space="preserve"> 10.04.2024</v>
      </c>
      <c r="H162" s="351" t="str">
        <f>'Copy of PAG_2024_compilat_Final'!O333</f>
        <v>15,3</v>
      </c>
      <c r="I162" s="354" t="str">
        <f>'Copy of PAG_2024_compilat_Final'!P333</f>
        <v xml:space="preserve"> 51.01</v>
      </c>
      <c r="J162" s="37" t="str">
        <f>'Copy of PAG_2024_compilat_Final'!Q333</f>
        <v>Ministerul Agriculturii și Industriei Alimentare</v>
      </c>
      <c r="K162" s="37" t="str">
        <f>'Copy of PAG_2024_compilat_Final'!R333</f>
        <v>Agenția Proprietății Publice; Agenția Națională de Îmbunătățiri Funciare</v>
      </c>
      <c r="L162" s="37" t="str">
        <f>'Copy of PAG_2024_compilat_Final'!S333</f>
        <v>Secretar de stat, domeniile de competență: vegetal, siguranța plantelor, siguranța alimentelor de origine vegetală, fond funciar, producția ecologică, Șarban Vasile</v>
      </c>
      <c r="M162" s="37" t="str">
        <f>'Copy of PAG_2024_compilat_Final'!T333</f>
        <v>Direcția Îmbunătățiri funciare și fond funciar, Serviciul hidroameliorație</v>
      </c>
      <c r="N162" s="37" t="str">
        <f>'Copy of PAG_2024_compilat_Final'!U333</f>
        <v>Strategia națională de dezvoltare agricolă și rurală pentru anii 2023-2030, aprobată prin HG nr.56/2023</v>
      </c>
      <c r="O162" s="37" t="str">
        <f>'Copy of PAG_2024_compilat_Final'!V333</f>
        <v>Ruxanda Macuh, Direcția analiză, monitorizare și evaluare a politicilor, Tel. 022 204 518</v>
      </c>
    </row>
    <row r="163" spans="1:15" ht="153" hidden="1">
      <c r="A163" s="36">
        <v>157</v>
      </c>
      <c r="B163" s="36" t="str">
        <f>'Copy of PAG_2024_compilat_Final'!D334</f>
        <v>Aprobarea hotărârii de Guvern cu privire la aprobarea Conceptului Sistemului informațional „Cadastru funciar al Republicii Moldova”</v>
      </c>
      <c r="C163" s="36"/>
      <c r="D163" s="36" t="str">
        <f>'Copy of PAG_2024_compilat_Final'!F334</f>
        <v>Crearea unui mecanism de evidență a categoriilor și modul de folosință a terenurilor</v>
      </c>
      <c r="E163" s="36" t="str">
        <f>'Copy of PAG_2024_compilat_Final'!G334</f>
        <v>Hotărâre de Guvern aprobată</v>
      </c>
      <c r="F163" s="351" t="str">
        <f>'Copy of PAG_2024_compilat_Final'!H334</f>
        <v xml:space="preserve"> 04.04.2024</v>
      </c>
      <c r="G163" s="352" t="str">
        <f>'Copy of PAG_2024_compilat_Final'!I334</f>
        <v xml:space="preserve"> 09.10.2024</v>
      </c>
      <c r="H163" s="351" t="str">
        <f>'Copy of PAG_2024_compilat_Final'!O334</f>
        <v>18,36</v>
      </c>
      <c r="I163" s="354" t="str">
        <f>'Copy of PAG_2024_compilat_Final'!P334</f>
        <v xml:space="preserve"> 51.01</v>
      </c>
      <c r="J163" s="37" t="str">
        <f>'Copy of PAG_2024_compilat_Final'!Q334</f>
        <v>Ministerul Agriculturii și Industriei Alimentare</v>
      </c>
      <c r="K163" s="37" t="str">
        <f>'Copy of PAG_2024_compilat_Final'!R334</f>
        <v>Agenția Relații Funciare și Cadastru</v>
      </c>
      <c r="L163" s="37" t="str">
        <f>'Copy of PAG_2024_compilat_Final'!S334</f>
        <v>Secretar de stat, domeniile de competență: vegetal, siguranța plantelor, siguranța alimentelor de origine vegetală, fond funciar, producția ecologică, Șarban Vasile</v>
      </c>
      <c r="M163" s="37" t="str">
        <f>'Copy of PAG_2024_compilat_Final'!T334</f>
        <v>Direcția Îmbunătățiri funciare și fond funciar</v>
      </c>
      <c r="N163" s="37" t="str">
        <f>'Copy of PAG_2024_compilat_Final'!U334</f>
        <v>Strategia națională de dezvoltare agricolă și rurală pentru anii 2023-2030, aprobată prin HG nr.56/2023</v>
      </c>
      <c r="O163" s="37" t="str">
        <f>'Copy of PAG_2024_compilat_Final'!V334</f>
        <v>Ruxanda Macuh, Direcția analiză, monitorizare și evaluare a politicilor, Tel. 022 204 518</v>
      </c>
    </row>
    <row r="164" spans="1:15" ht="153" hidden="1">
      <c r="A164" s="36">
        <v>158</v>
      </c>
      <c r="B164" s="36" t="str">
        <f>'Copy of PAG_2024_compilat_Final'!D335</f>
        <v>[UE] Modificarea Hotărârii de Guvern nr.598/2012 cu privire la aprobarea Normei privind comercializarea materialelor de înmulțire pentru plantele ornamentale</v>
      </c>
      <c r="C164" s="36" t="str">
        <f>'Copy of PAG_2024_compilat_Final'!E335</f>
        <v>Directiva 93/49/CEE a Comisiei din 23 iunie 1993 de stabilire a fișelor care indică condițiile pe care trebuie să le îndeplinească materialele de înmulțire ale plantelor ornamentale și plantele ornamentale în conformitate cu Directiva 91/682/CEE a Consiliului, ultima modificare in 2022, in vigoare din 2023</v>
      </c>
      <c r="D164" s="36" t="str">
        <f>'Copy of PAG_2024_compilat_Final'!F335</f>
        <v>Determinarea și aprobarea normelor de comercializare  a materialelor de înmulțire ale plantelor ornamentale</v>
      </c>
      <c r="E164" s="36" t="str">
        <f>'Copy of PAG_2024_compilat_Final'!G335</f>
        <v>Hotărâre de Guvern aprobată</v>
      </c>
      <c r="F164" s="351" t="str">
        <f>'Copy of PAG_2024_compilat_Final'!H335</f>
        <v xml:space="preserve"> 22.02.2024</v>
      </c>
      <c r="G164" s="352" t="str">
        <f>'Copy of PAG_2024_compilat_Final'!I335</f>
        <v xml:space="preserve"> 26.06.2024</v>
      </c>
      <c r="H164" s="351" t="str">
        <f>'Copy of PAG_2024_compilat_Final'!O335</f>
        <v>22,95</v>
      </c>
      <c r="I164" s="354" t="str">
        <f>'Copy of PAG_2024_compilat_Final'!P335</f>
        <v xml:space="preserve"> 51.01</v>
      </c>
      <c r="J164" s="37" t="str">
        <f>'Copy of PAG_2024_compilat_Final'!Q335</f>
        <v>Ministerul Agriculturii și Industriei Alimentare</v>
      </c>
      <c r="K164" s="37"/>
      <c r="L164" s="37" t="str">
        <f>'Copy of PAG_2024_compilat_Final'!S335</f>
        <v>Secretar de stat, domeniile de competență: vegetal, siguranța plantelor, siguranța alimentelor de origine vegetală, fond funciar, producția ecologică, Șarban Vasile</v>
      </c>
      <c r="M164" s="37" t="str">
        <f>'Copy of PAG_2024_compilat_Final'!T335</f>
        <v>Direcția Politici în Sectorul Vegetal</v>
      </c>
      <c r="N164" s="37" t="str">
        <f>'Copy of PAG_2024_compilat_Final'!U335</f>
        <v>PNA, cap. 11. Agricultură și Dezvoltare Rurală</v>
      </c>
      <c r="O164" s="37" t="str">
        <f>'Copy of PAG_2024_compilat_Final'!V335</f>
        <v>Ruxanda Macuh, Direcția analiză, monitorizare și evaluare a politicilor, Tel. 022 204 518</v>
      </c>
    </row>
    <row r="165" spans="1:15" ht="153" hidden="1">
      <c r="A165" s="36">
        <v>159</v>
      </c>
      <c r="B165" s="36" t="str">
        <f>'Copy of PAG_2024_compilat_Final'!D336</f>
        <v>[UE] Modificarea Hotărârii de Guvern nr.929/2009 cu privire la aprobarea Reglementării tehnice „Cerințe de calitate și comercializare pentru fructe și legume proaspete”</v>
      </c>
      <c r="C165" s="36" t="str">
        <f>'Copy of PAG_2024_compilat_Final'!E336</f>
        <v>Regulamentului (CE) nr. 1234/2007 al Consiliului în ceea ce privește sectorul fructelor şi legumelor şi sectorul fructelor şi legumelor prelucrate, abrogat prin Regulamentul UE 1308/2013 Regulamentul de punere în aplicare (UE) nr. 543/2011 al Comisiei din 7 iunie 2011 de stabilire a normelor de aplicare a Regulamentului (CE) nr. 1234/2007 al Consiliului în ceea ce privește sectorul fructelor şi legumelor şi sectorul fructelor şi legumelor prelucrate, publicat în Jurnalul Oficial al Uniunii Europene L 157 din 15 iunie 2011., ultima modificare in 2022 Regulamentul de punere în aplicare (UE) nr. 1333/2011 al Comisiei din 19 decembrie 2011 de stabilire a standardelor de comercializare pentru banane, a regulilor privind verificarea conformității cu aceste standarde de comercializare şi a cerințelor privind comunicările în sectorul bananelor, modificat in 2017</v>
      </c>
      <c r="D165" s="36" t="str">
        <f>'Copy of PAG_2024_compilat_Final'!F336</f>
        <v>Revizuirea cerințelor de calitate și comercializare pentru fructe și legume proaspete în concordanță cu cele ale UE</v>
      </c>
      <c r="E165" s="36" t="str">
        <f>'Copy of PAG_2024_compilat_Final'!G336</f>
        <v>Hotărâre de Guvern aprobată</v>
      </c>
      <c r="F165" s="351" t="str">
        <f>'Copy of PAG_2024_compilat_Final'!H336</f>
        <v xml:space="preserve"> 18.04.2024</v>
      </c>
      <c r="G165" s="352" t="str">
        <f>'Copy of PAG_2024_compilat_Final'!I336</f>
        <v xml:space="preserve"> 04.09.2024</v>
      </c>
      <c r="H165" s="351" t="str">
        <f>'Copy of PAG_2024_compilat_Final'!O336</f>
        <v>18,36</v>
      </c>
      <c r="I165" s="354" t="str">
        <f>'Copy of PAG_2024_compilat_Final'!P336</f>
        <v xml:space="preserve"> 51.01</v>
      </c>
      <c r="J165" s="37" t="str">
        <f>'Copy of PAG_2024_compilat_Final'!Q336</f>
        <v>Ministerul Agriculturii și Industriei Alimentare</v>
      </c>
      <c r="K165" s="37"/>
      <c r="L165" s="37" t="str">
        <f>'Copy of PAG_2024_compilat_Final'!S336</f>
        <v>Secretar de stat, domeniile de competență: vegetal, siguranța plantelor, siguranța alimentelor de origine vegetală, fond funciar, producția ecologică, Șarban Vasile</v>
      </c>
      <c r="M165" s="37" t="str">
        <f>'Copy of PAG_2024_compilat_Final'!T336</f>
        <v>Direcția Politici în Sectorul Vegetal</v>
      </c>
      <c r="N165" s="37" t="str">
        <f>'Copy of PAG_2024_compilat_Final'!U336</f>
        <v>PNA, cap. 11. Agricultură și Dezvoltare Rurală</v>
      </c>
      <c r="O165" s="37" t="str">
        <f>'Copy of PAG_2024_compilat_Final'!V336</f>
        <v>Ruxanda Macuh, Direcția analiză, monitorizare și evaluare a politicilor, Tel. 022 204 518</v>
      </c>
    </row>
    <row r="166" spans="1:15" ht="153" hidden="1">
      <c r="A166" s="36">
        <v>160</v>
      </c>
      <c r="B166" s="36" t="str">
        <f>'Copy of PAG_2024_compilat_Final'!D337</f>
        <v>[UE] Modificarea Hotărârii de Guvern nr.594/2011 cu privire la aprobarea Cerințelor speciale pentru introducerea şi circulația plantelor, produselor vegetale pe teritoriul Republicii Moldova</v>
      </c>
      <c r="C166" s="36" t="str">
        <f>'Copy of PAG_2024_compilat_Final'!E337</f>
        <v>Directiva de punere în aplicare 2014/78/UE a Comisiei din 17 iunie 2014 de modificare a anexelor I, II, III, IV și V la Directiva 2000/29/CE a Consiliului privind măsurile de protecție împotriva introducerii în Comunitate a unor organisme dăunătoare plantelor sau produselor vegetale și împotriva răspândirii lor în Comunitate</v>
      </c>
      <c r="D166" s="36" t="str">
        <f>'Copy of PAG_2024_compilat_Final'!F337</f>
        <v>Revizuirea și ajustarea  cerințelor speciale pentru introducerea și circulația plantelor și a produselor vegetale pe teritoriul țării în conformitate cu Directiva 2014/78/UE</v>
      </c>
      <c r="E166" s="36" t="str">
        <f>'Copy of PAG_2024_compilat_Final'!G337</f>
        <v>Hotărâre de Guvern aprobată</v>
      </c>
      <c r="F166" s="351" t="str">
        <f>'Copy of PAG_2024_compilat_Final'!H337</f>
        <v xml:space="preserve"> 18.04.2024</v>
      </c>
      <c r="G166" s="352" t="str">
        <f>'Copy of PAG_2024_compilat_Final'!I337</f>
        <v xml:space="preserve"> 04.09.2024</v>
      </c>
      <c r="H166" s="351" t="str">
        <f>'Copy of PAG_2024_compilat_Final'!O337</f>
        <v>16,83</v>
      </c>
      <c r="I166" s="354" t="str">
        <f>'Copy of PAG_2024_compilat_Final'!P337</f>
        <v xml:space="preserve"> 51.01</v>
      </c>
      <c r="J166" s="37" t="str">
        <f>'Copy of PAG_2024_compilat_Final'!Q337</f>
        <v>Ministerul Agriculturii și Industriei Alimentare</v>
      </c>
      <c r="K166" s="37"/>
      <c r="L166" s="37" t="str">
        <f>'Copy of PAG_2024_compilat_Final'!S337</f>
        <v>Secretar de stat, domeniile de competență: vegetal, siguranța plantelor, siguranța alimentelor de origine vegetală, fond funciar, producția ecologică, Șarban Vasile</v>
      </c>
      <c r="M166" s="37" t="str">
        <f>'Copy of PAG_2024_compilat_Final'!T337</f>
        <v>Direcția Politici în Sectorul Vegetal</v>
      </c>
      <c r="N166" s="37" t="str">
        <f>'Copy of PAG_2024_compilat_Final'!U337</f>
        <v>PNA, cap. 11. Agricultură și Dezvoltare Rurală</v>
      </c>
      <c r="O166" s="37" t="str">
        <f>'Copy of PAG_2024_compilat_Final'!V337</f>
        <v>Ruxanda Macuh, Direcția analiză, monitorizare și evaluare a politicilor, Tel. 022 204 518</v>
      </c>
    </row>
    <row r="167" spans="1:15" ht="153" hidden="1">
      <c r="A167" s="36">
        <v>161</v>
      </c>
      <c r="B167" s="36" t="str">
        <f>'Copy of PAG_2024_compilat_Final'!D338</f>
        <v>[UE] Modificarea Hotărârii de Guvern nr.713/2013 cu privire la aprobarea cerințelor privind producerea si comercializarea semințelor de legume, răsadurilor și a materialului săditor legumicol</v>
      </c>
      <c r="C167" s="36" t="str">
        <f>'Copy of PAG_2024_compilat_Final'!E338</f>
        <v>Directiva 2002/55/CE</v>
      </c>
      <c r="D167" s="36" t="str">
        <f>'Copy of PAG_2024_compilat_Final'!F338</f>
        <v>Îmbunătățirea cerințelor la introducerea și comercializarea semințelor de legume, răsadurilor și a materialului săditor legumicol în țară conform ajustărilor și prevederilor Directivei 2002/55/CE</v>
      </c>
      <c r="E167" s="36" t="str">
        <f>'Copy of PAG_2024_compilat_Final'!G338</f>
        <v>Hotărâre de Guvern aprobată</v>
      </c>
      <c r="F167" s="351" t="str">
        <f>'Copy of PAG_2024_compilat_Final'!H338</f>
        <v xml:space="preserve"> 18.01.2024</v>
      </c>
      <c r="G167" s="352" t="str">
        <f>'Copy of PAG_2024_compilat_Final'!I338</f>
        <v xml:space="preserve"> 10.05.2024</v>
      </c>
      <c r="H167" s="351" t="str">
        <f>'Copy of PAG_2024_compilat_Final'!O338</f>
        <v>13,77</v>
      </c>
      <c r="I167" s="354" t="str">
        <f>'Copy of PAG_2024_compilat_Final'!P338</f>
        <v xml:space="preserve"> 51.01</v>
      </c>
      <c r="J167" s="37" t="str">
        <f>'Copy of PAG_2024_compilat_Final'!Q338</f>
        <v>Ministerul Agriculturii și Industriei Alimentare</v>
      </c>
      <c r="K167" s="37"/>
      <c r="L167" s="37" t="str">
        <f>'Copy of PAG_2024_compilat_Final'!S338</f>
        <v>Secretar de stat, domeniile de competență: vegetal, siguranța plantelor, siguranța alimentelor de origine vegetală, fond funciar, producția ecologică, Șarban Vasile</v>
      </c>
      <c r="M167" s="37" t="str">
        <f>'Copy of PAG_2024_compilat_Final'!T338</f>
        <v>Direcția Politici în Sectorul Vegetal</v>
      </c>
      <c r="N167" s="37" t="str">
        <f>'Copy of PAG_2024_compilat_Final'!U338</f>
        <v>PNA, cap. 11. Agricultură și Dezvoltare Rurală</v>
      </c>
      <c r="O167" s="37" t="str">
        <f>'Copy of PAG_2024_compilat_Final'!V338</f>
        <v>Ruxanda Macuh, Direcția analiză, monitorizare și evaluare a politicilor, Tel. 022 204 518</v>
      </c>
    </row>
    <row r="168" spans="1:15" ht="153" hidden="1">
      <c r="A168" s="36">
        <v>162</v>
      </c>
      <c r="B168" s="36" t="str">
        <f>'Copy of PAG_2024_compilat_Final'!D339</f>
        <v>[UE] Modificarea Hotărârii de Guvern nr.1211/2008 cu privire la aprobarea Cerințelor „Material semincer pentru porumb şi sorg”</v>
      </c>
      <c r="C168" s="36" t="str">
        <f>'Copy of PAG_2024_compilat_Final'!E339</f>
        <v>Directiva Consiliului din 14 iunie 1966 privind comercializarea semințelor de cereale (66/402/CEE), modificată ultima data prin DIRECTIVA DE PUNERE ÎN APLICARE (UE) 2021/2171 A COMISIEI din 7 decembrie 2021, în vigoare din 01.09.2022</v>
      </c>
      <c r="D168" s="36" t="str">
        <f>'Copy of PAG_2024_compilat_Final'!F339</f>
        <v>Elaborarea actului normativ referitor la reglementarea cerințelor pentru materialul semincer și sorg</v>
      </c>
      <c r="E168" s="36" t="str">
        <f>'Copy of PAG_2024_compilat_Final'!G339</f>
        <v>Hotărâre de Guvern aprobată</v>
      </c>
      <c r="F168" s="351" t="str">
        <f>'Copy of PAG_2024_compilat_Final'!H339</f>
        <v xml:space="preserve"> 14.03.2024</v>
      </c>
      <c r="G168" s="352" t="str">
        <f>'Copy of PAG_2024_compilat_Final'!I339</f>
        <v xml:space="preserve"> 24.07.2024</v>
      </c>
      <c r="H168" s="351" t="str">
        <f>'Copy of PAG_2024_compilat_Final'!O339</f>
        <v>36,72</v>
      </c>
      <c r="I168" s="354" t="str">
        <f>'Copy of PAG_2024_compilat_Final'!P339</f>
        <v xml:space="preserve"> 51.01</v>
      </c>
      <c r="J168" s="37" t="str">
        <f>'Copy of PAG_2024_compilat_Final'!Q339</f>
        <v>Ministerul Agriculturii și Industriei Alimentare</v>
      </c>
      <c r="K168" s="37"/>
      <c r="L168" s="37" t="str">
        <f>'Copy of PAG_2024_compilat_Final'!S339</f>
        <v>Secretar de stat, domeniile de competență: vegetal, siguranța plantelor, siguranța alimentelor de origine vegetală, fond funciar, producția ecologică, Șarban Vasile</v>
      </c>
      <c r="M168" s="37" t="str">
        <f>'Copy of PAG_2024_compilat_Final'!T339</f>
        <v>Direcția Politici în Sectorul Vegetal</v>
      </c>
      <c r="N168" s="37" t="str">
        <f>'Copy of PAG_2024_compilat_Final'!U339</f>
        <v>PNA, cap. 11. Agricultură și Dezvoltare Rurală</v>
      </c>
      <c r="O168" s="37" t="str">
        <f>'Copy of PAG_2024_compilat_Final'!V339</f>
        <v>Ruxanda Macuh, Direcția analiză, monitorizare și evaluare a politicilor, Tel. 022 204 518</v>
      </c>
    </row>
    <row r="169" spans="1:15" ht="153" hidden="1">
      <c r="A169" s="36">
        <v>163</v>
      </c>
      <c r="B169" s="36" t="str">
        <f>'Copy of PAG_2024_compilat_Final'!D340</f>
        <v>[UE] Modificarea Hotărârii de Guvern nr.202/2009 Reglementării tehnice „Grâul, orzul, ovăzul, secara, porumbul și sorgul de uz alimentar”</v>
      </c>
      <c r="C169" s="36" t="str">
        <f>'Copy of PAG_2024_compilat_Final'!E340</f>
        <v>Regulamentul (CE) nr. 687/2008 al Comisiei din 18 iulie 2008 prin care se stabilesc procedurile de preluare a cerealelor de către agențiile de plăți sau de către agențiile de intervenție și metodele de analiză pentru determinarea calității cerealelor, abrogate in 2010 prin Regulamentul (UE) nr. 1272/2009 al Comisiei din 11 decembrie 2009 de stabilire a normelor de punere în aplicare a Regulamentului (CE) nr. 1234/2007 al Consiliului cu privire la achiziționarea și vânzarea produselor agricole în cadrul schemei de intervenție publică</v>
      </c>
      <c r="D169" s="36" t="str">
        <f>'Copy of PAG_2024_compilat_Final'!F340</f>
        <v>Revizuirea reglementărilor tehnice aferente  procedurilor de preluare a cerealelor de către agențiile de plăți sau de către agențiile de intervenție</v>
      </c>
      <c r="E169" s="36" t="str">
        <f>'Copy of PAG_2024_compilat_Final'!G340</f>
        <v>Hotărâre de Guvern aprobată</v>
      </c>
      <c r="F169" s="351" t="str">
        <f>'Copy of PAG_2024_compilat_Final'!H340</f>
        <v xml:space="preserve"> 14.03.2024</v>
      </c>
      <c r="G169" s="352" t="str">
        <f>'Copy of PAG_2024_compilat_Final'!I340</f>
        <v xml:space="preserve"> 24.07.2024</v>
      </c>
      <c r="H169" s="351" t="str">
        <f>'Copy of PAG_2024_compilat_Final'!O340</f>
        <v>21,42</v>
      </c>
      <c r="I169" s="354" t="str">
        <f>'Copy of PAG_2024_compilat_Final'!P340</f>
        <v xml:space="preserve"> 51.01</v>
      </c>
      <c r="J169" s="37" t="str">
        <f>'Copy of PAG_2024_compilat_Final'!Q340</f>
        <v>Ministerul Agriculturii și Industriei Alimentare</v>
      </c>
      <c r="K169" s="37"/>
      <c r="L169" s="37" t="str">
        <f>'Copy of PAG_2024_compilat_Final'!S340</f>
        <v>Secretar de stat, domeniile de competență: vegetal, siguranța plantelor, siguranța alimentelor de origine vegetală, fond funciar, producția ecologică, Șarban Vasile</v>
      </c>
      <c r="M169" s="37" t="str">
        <f>'Copy of PAG_2024_compilat_Final'!T340</f>
        <v>Direcția Politici în Sectorul Vegetal</v>
      </c>
      <c r="N169" s="37" t="str">
        <f>'Copy of PAG_2024_compilat_Final'!U340</f>
        <v>PNA, cap. 11. Agricultură și Dezvoltare Rurală</v>
      </c>
      <c r="O169" s="37" t="str">
        <f>'Copy of PAG_2024_compilat_Final'!V340</f>
        <v>Ruxanda Macuh, Direcția analiză, monitorizare și evaluare a politicilor, Tel. 022 204 518</v>
      </c>
    </row>
    <row r="170" spans="1:15" ht="153" hidden="1">
      <c r="A170" s="36">
        <v>164</v>
      </c>
      <c r="B170" s="36" t="str">
        <f>'Copy of PAG_2024_compilat_Final'!D341</f>
        <v>[UE] Modificarea Hotărârii de Guvern nr.205/2009 cu privire la aprobarea Reglementării tehnice „Produse de leguminoase proaspete și uscate”</v>
      </c>
      <c r="C170" s="36" t="str">
        <f>'Copy of PAG_2024_compilat_Final'!E341</f>
        <v>Regulamentului CE nr. 2561/1999 al Comisiei Comunităților Europene din 3 decembrie 1999 de stabilire a standardului de comercializare a mazării, abrogate in 2009 Regulamentul (CE) nr. 1221/2008 al Comisiei din 5 decembrie 2008 de modificare a Regulamentului (CE) nr. 1580/2007 de stabilire a normelor de aplicare a Regulamentelor (CE) nr. 2200/96, (CE) nr. 2201/96 și (CE) nr. 1182/2007 ale Consiliului în sectorul fructelor și legumelor privind standardele de comercializare Regulamentului (CE) nr. 912/2001 al Comisiei Comunităților Europene din 10 mai 2001 de stabilire a standardului de comercializare a fasolei, abrogat in 2009 prin Regulamentul (CE) nr. 1221/2008 al Comisiei din 5 decembrie 2008 de modificare a Regulamentului (CE) nr. 1580/2007 de stabilire a normelor de aplicare a Regulamentelor (CE) nr. 2200/96, (CE) nr. 2201/96 și (CE) nr. 1182/2007 ale Consiliului în sectorul fructelor și legumelor privind standardele de comercializare</v>
      </c>
      <c r="D170" s="36" t="str">
        <f>'Copy of PAG_2024_compilat_Final'!F341</f>
        <v>Modificarea reglementărilor tehnice aferente cerințelor de comercializare pentru produsele de leguminoase proaspete şi uscate (în continuare – produse proaspete şi uscate), destinate consumului uman direct</v>
      </c>
      <c r="E170" s="36" t="str">
        <f>'Copy of PAG_2024_compilat_Final'!G341</f>
        <v>Hotărâre de Guvern aprobată</v>
      </c>
      <c r="F170" s="351" t="str">
        <f>'Copy of PAG_2024_compilat_Final'!H341</f>
        <v xml:space="preserve"> 22.02.2024</v>
      </c>
      <c r="G170" s="352" t="str">
        <f>'Copy of PAG_2024_compilat_Final'!I341</f>
        <v xml:space="preserve"> 24.07.2024</v>
      </c>
      <c r="H170" s="351" t="str">
        <f>'Copy of PAG_2024_compilat_Final'!O341</f>
        <v>18,36</v>
      </c>
      <c r="I170" s="354" t="str">
        <f>'Copy of PAG_2024_compilat_Final'!P341</f>
        <v xml:space="preserve"> 51.01</v>
      </c>
      <c r="J170" s="37" t="str">
        <f>'Copy of PAG_2024_compilat_Final'!Q341</f>
        <v>Ministerul Agriculturii și Industriei Alimentare</v>
      </c>
      <c r="K170" s="37"/>
      <c r="L170" s="37" t="str">
        <f>'Copy of PAG_2024_compilat_Final'!S341</f>
        <v>Secretar de stat, domeniile de competență: vegetal, siguranța plantelor, siguranța alimentelor de origine vegetală, fond funciar, producția ecologică, Șarban Vasile</v>
      </c>
      <c r="M170" s="37" t="str">
        <f>'Copy of PAG_2024_compilat_Final'!T341</f>
        <v>Direcția Politici în Sectorul Vegetal</v>
      </c>
      <c r="N170" s="37" t="str">
        <f>'Copy of PAG_2024_compilat_Final'!U341</f>
        <v>PNA, cap. 11. Agricultură și Dezvoltare Rurală</v>
      </c>
      <c r="O170" s="37" t="str">
        <f>'Copy of PAG_2024_compilat_Final'!V341</f>
        <v>Ruxanda Macuh, Direcția analiză, monitorizare și evaluare a politicilor, Tel. 022 204 518</v>
      </c>
    </row>
    <row r="171" spans="1:15" ht="127.5" hidden="1">
      <c r="A171" s="36">
        <v>165</v>
      </c>
      <c r="B171" s="36" t="str">
        <f>'Copy of PAG_2024_compilat_Final'!D342</f>
        <v>[UE] Aprobarea hotărârii de Guvern cu privire la aprobarea proiectului de lege privind abrogarea Legii nr.71/2023 cu privire la subvenționarea în agricultură și mediul rural și aprobarea Legii cu privire la subvenționare</v>
      </c>
      <c r="C171" s="36" t="str">
        <f>'Copy of PAG_2024_compilat_Final'!E342</f>
        <v>Regulamentul (UE) 2021/2116 al Parlamentului European și al Consiliului din 2 decembrie 2021 privind finanțarea, gestionarea și monitorizarea politicii agricole comune și de abrogare a Regulamentului (UE) nr. 1306/2013</v>
      </c>
      <c r="D171" s="36" t="str">
        <f>'Copy of PAG_2024_compilat_Final'!F342</f>
        <v>Alinierea procesului de subvenționare la standardele și cerințele UE în conformitate cu Politica Agricolă Comună (PAC)</v>
      </c>
      <c r="E171" s="36" t="str">
        <f>'Copy of PAG_2024_compilat_Final'!G342</f>
        <v>Hotărâre de Guvern aprobată</v>
      </c>
      <c r="F171" s="351" t="str">
        <f>'Copy of PAG_2024_compilat_Final'!H342</f>
        <v xml:space="preserve"> 09.01.2024</v>
      </c>
      <c r="G171" s="352" t="str">
        <f>'Copy of PAG_2024_compilat_Final'!I342</f>
        <v xml:space="preserve"> 27.03.2024</v>
      </c>
      <c r="H171" s="351">
        <f>'Copy of PAG_2024_compilat_Final'!O342</f>
        <v>3</v>
      </c>
      <c r="I171" s="354" t="str">
        <f>'Copy of PAG_2024_compilat_Final'!P342</f>
        <v xml:space="preserve"> 51.01</v>
      </c>
      <c r="J171" s="37" t="str">
        <f>'Copy of PAG_2024_compilat_Final'!Q342</f>
        <v>Ministerul Agriculturii și Industriei Alimentare</v>
      </c>
      <c r="K171" s="37"/>
      <c r="L171" s="37" t="str">
        <f>'Copy of PAG_2024_compilat_Final'!S342</f>
        <v>Secretar General MAIA, Gherciu Sergiu</v>
      </c>
      <c r="M171" s="37" t="str">
        <f>'Copy of PAG_2024_compilat_Final'!T342</f>
        <v>Direcția Juridică</v>
      </c>
      <c r="N171" s="37" t="str">
        <f>'Copy of PAG_2024_compilat_Final'!U342</f>
        <v>PNA, cap. 11. Agricultură și Dezvoltare Rurală</v>
      </c>
      <c r="O171" s="37" t="str">
        <f>'Copy of PAG_2024_compilat_Final'!V342</f>
        <v>Ruxanda Macuh, Direcția analiză, monitorizare și evaluare a politicilor, Tel. 022 204 518</v>
      </c>
    </row>
    <row r="172" spans="1:15" ht="127.5" hidden="1">
      <c r="A172" s="36">
        <v>166</v>
      </c>
      <c r="B172" s="36" t="str">
        <f>'Copy of PAG_2024_compilat_Final'!D343</f>
        <v>[UE] Aprobarea hotărârii de Guvern cu privire la aprobarea Programului Național Strategic Agricol și Rural finanțat prin Fondul Național de Dezvoltare a Agriculturii și Mediului Rural și fonduri de preaderare/externe</v>
      </c>
      <c r="C172" s="36" t="str">
        <f>'Copy of PAG_2024_compilat_Final'!E343</f>
        <v>Regulamentul (UE) 2021/2115 al Parlamentului European și al Consiliului din 2 decembrie 2021 de stabilire a normelor privind sprijinul pentru planurile strategice care urmează să fie elaborate de statele membre în cadrul politicii agricole comune (planuri strategice PAC) și finanțate prin Garanția Europeană Agricolă (FEAG) și de Fondul European Agricol pentru Dezvoltare Rurală (FEADR) și de abrogare a Regulamentelor (UE) nr. 1305/2013 și (UE) nr. 1307/2013.</v>
      </c>
      <c r="D172" s="36" t="str">
        <f>'Copy of PAG_2024_compilat_Final'!F343</f>
        <v>Alinierea procesului de subvenționare la standardele și cerințele UE în conformitate cu Politica Agricolă Comună (PAC)</v>
      </c>
      <c r="E172" s="36" t="str">
        <f>'Copy of PAG_2024_compilat_Final'!G343</f>
        <v>Hotărâre de Guvern aprobată</v>
      </c>
      <c r="F172" s="351" t="str">
        <f>'Copy of PAG_2024_compilat_Final'!H343</f>
        <v xml:space="preserve"> 05.03.2024</v>
      </c>
      <c r="G172" s="352" t="str">
        <f>'Copy of PAG_2024_compilat_Final'!I343</f>
        <v xml:space="preserve"> 29.05.2024</v>
      </c>
      <c r="H172" s="351">
        <f>'Copy of PAG_2024_compilat_Final'!O343</f>
        <v>3</v>
      </c>
      <c r="I172" s="354" t="str">
        <f>'Copy of PAG_2024_compilat_Final'!P343</f>
        <v xml:space="preserve"> 51.01</v>
      </c>
      <c r="J172" s="37" t="str">
        <f>'Copy of PAG_2024_compilat_Final'!Q343</f>
        <v>Ministerul Agriculturii și Industriei Alimentare</v>
      </c>
      <c r="K172" s="37"/>
      <c r="L172" s="37" t="str">
        <f>'Copy of PAG_2024_compilat_Final'!S343</f>
        <v>Secretar General MAIA, Gherciu Sergiu</v>
      </c>
      <c r="M172" s="37" t="str">
        <f>'Copy of PAG_2024_compilat_Final'!T343</f>
        <v>Direcția Juridică</v>
      </c>
      <c r="N172" s="37" t="str">
        <f>'Copy of PAG_2024_compilat_Final'!U343</f>
        <v>PNA, cap. 11. Agricultură și Dezvoltare Rurală</v>
      </c>
      <c r="O172" s="37" t="str">
        <f>'Copy of PAG_2024_compilat_Final'!V343</f>
        <v>Ruxanda Macuh, Direcția analiză, monitorizare și evaluare a politicilor, Tel. 022 204 518</v>
      </c>
    </row>
    <row r="173" spans="1:15" ht="101.25" hidden="1" customHeight="1">
      <c r="A173" s="36">
        <v>167</v>
      </c>
      <c r="B173" s="36" t="str">
        <f>'Copy of PAG_2024_compilat_Final'!D344</f>
        <v xml:space="preserve">Aprobarea hotărârii de Guvern cu privire la aprobarea unor acte normative pentru implementarea Legii privind organizarea și funcționarea camerelor agricole </v>
      </c>
      <c r="C173" s="36"/>
      <c r="D173" s="36" t="str">
        <f>'Copy of PAG_2024_compilat_Final'!F344</f>
        <v xml:space="preserve">Organizarea procesului de implementare a Legii privind organizarea și funcționarea camerelor agricole </v>
      </c>
      <c r="E173" s="36" t="str">
        <f>'Copy of PAG_2024_compilat_Final'!G344</f>
        <v>Hotărâre de Guvern aprobată</v>
      </c>
      <c r="F173" s="351" t="str">
        <f>'Copy of PAG_2024_compilat_Final'!H344</f>
        <v xml:space="preserve"> 01.03.2024</v>
      </c>
      <c r="G173" s="352" t="str">
        <f>'Copy of PAG_2024_compilat_Final'!I344</f>
        <v xml:space="preserve"> 22.05.2024</v>
      </c>
      <c r="H173" s="351" t="str">
        <f>'Copy of PAG_2024_compilat_Final'!O344</f>
        <v>24,48</v>
      </c>
      <c r="I173" s="354" t="str">
        <f>'Copy of PAG_2024_compilat_Final'!P344</f>
        <v>USAID, Proiectul Competitivitate și Reziliență Rurală în Moldova</v>
      </c>
      <c r="J173" s="37" t="str">
        <f>'Copy of PAG_2024_compilat_Final'!Q344</f>
        <v>Ministerul Agriculturii și Industriei Alimentare</v>
      </c>
      <c r="K173" s="37"/>
      <c r="L173" s="37" t="str">
        <f>'Copy of PAG_2024_compilat_Final'!S344</f>
        <v>Secretar General MAIA, Gherciu Sergiu</v>
      </c>
      <c r="M173" s="37" t="str">
        <f>'Copy of PAG_2024_compilat_Final'!T344</f>
        <v>Direcția Juridică</v>
      </c>
      <c r="N173" s="37" t="str">
        <f>'Copy of PAG_2024_compilat_Final'!U344</f>
        <v>PNA, cap. 11. Agricultură și Dezvoltare Rurală</v>
      </c>
      <c r="O173" s="37" t="str">
        <f>'Copy of PAG_2024_compilat_Final'!V344</f>
        <v>Ruxanda Macuh, Direcția analiză, monitorizare și evaluare a politicilor, Tel. 022 204 518</v>
      </c>
    </row>
    <row r="174" spans="1:15" ht="153" hidden="1">
      <c r="A174" s="36">
        <v>168</v>
      </c>
      <c r="B174" s="36" t="str">
        <f>'Copy of PAG_2024_compilat_Final'!D345</f>
        <v>Aprobarea hotărârii de Guvern cu privire la organizarea și funcționarea Instituției Publice Oficiul Horticol</v>
      </c>
      <c r="C174" s="36"/>
      <c r="D174" s="36" t="str">
        <f>'Copy of PAG_2024_compilat_Final'!F345</f>
        <v>Dezvoltarea și promovarea produselor horticole competitive și conforme celor mai înalte standarde de calitate</v>
      </c>
      <c r="E174" s="36" t="str">
        <f>'Copy of PAG_2024_compilat_Final'!G345</f>
        <v>Hotărâre de Guvern aprobată</v>
      </c>
      <c r="F174" s="351" t="str">
        <f>'Copy of PAG_2024_compilat_Final'!H345</f>
        <v xml:space="preserve"> 10.01.2024</v>
      </c>
      <c r="G174" s="352" t="str">
        <f>'Copy of PAG_2024_compilat_Final'!I345</f>
        <v xml:space="preserve"> 03.04.2024</v>
      </c>
      <c r="H174" s="351" t="str">
        <f>'Copy of PAG_2024_compilat_Final'!O345</f>
        <v>24,48</v>
      </c>
      <c r="I174" s="354" t="str">
        <f>'Copy of PAG_2024_compilat_Final'!P345</f>
        <v>USAID, Proiectul Competitivitate și Reziliență Rurală în Moldova</v>
      </c>
      <c r="J174" s="37" t="str">
        <f>'Copy of PAG_2024_compilat_Final'!Q345</f>
        <v>Ministerul Agriculturii și Industriei Alimentare</v>
      </c>
      <c r="K174" s="37"/>
      <c r="L174" s="37" t="str">
        <f>'Copy of PAG_2024_compilat_Final'!S345</f>
        <v>Secretar de stat, domeniile de competență: vegetal, siguranța plantelor, siguranța alimentelor de origine vegetală, fond funciar, producția ecologică, Șarban Vasile</v>
      </c>
      <c r="M174" s="37" t="str">
        <f>'Copy of PAG_2024_compilat_Final'!T345</f>
        <v>Direcția Politici în Sectorul Vegetal</v>
      </c>
      <c r="N174" s="37" t="str">
        <f>'Copy of PAG_2024_compilat_Final'!U345</f>
        <v>PNA, cap. 11. Agricultură și Dezvoltare Rurală</v>
      </c>
      <c r="O174" s="37" t="str">
        <f>'Copy of PAG_2024_compilat_Final'!V345</f>
        <v>Ruxanda Macuh, Direcția analiză, monitorizare și evaluare a politicilor, Tel. 022 204 518</v>
      </c>
    </row>
    <row r="175" spans="1:15" ht="153" hidden="1">
      <c r="A175" s="36">
        <v>169</v>
      </c>
      <c r="B175" s="36" t="str">
        <f>'Copy of PAG_2024_compilat_Final'!D346</f>
        <v xml:space="preserve">Aprobarea proiectului Legii horticulturii </v>
      </c>
      <c r="C175" s="36"/>
      <c r="D175" s="36" t="str">
        <f>'Copy of PAG_2024_compilat_Final'!F346</f>
        <v>Îmbunătățirea cadrului legal aferent sectorului horticol</v>
      </c>
      <c r="E175" s="36" t="str">
        <f>'Copy of PAG_2024_compilat_Final'!G346</f>
        <v>Proiect de lege aprobat de Guvern și transmis Parlamentului</v>
      </c>
      <c r="F175" s="351" t="str">
        <f>'Copy of PAG_2024_compilat_Final'!H346</f>
        <v xml:space="preserve"> 10.01.2024</v>
      </c>
      <c r="G175" s="352" t="str">
        <f>'Copy of PAG_2024_compilat_Final'!I346</f>
        <v xml:space="preserve"> 02.05.2024</v>
      </c>
      <c r="H175" s="351" t="str">
        <f>'Copy of PAG_2024_compilat_Final'!O346</f>
        <v>22,95</v>
      </c>
      <c r="I175" s="354" t="str">
        <f>'Copy of PAG_2024_compilat_Final'!P346</f>
        <v>USAID, Proiectul Competitivitate și Reziliență Rurală în Moldova</v>
      </c>
      <c r="J175" s="37" t="str">
        <f>'Copy of PAG_2024_compilat_Final'!Q346</f>
        <v>Ministerul Agriculturii și Industriei Alimentare</v>
      </c>
      <c r="K175" s="37"/>
      <c r="L175" s="37" t="str">
        <f>'Copy of PAG_2024_compilat_Final'!S346</f>
        <v>Secretar de stat, domeniile de competență: vegetal, siguranța plantelor, siguranța alimentelor de origine vegetală, fond funciar, producția ecologică, Șarban Vasile</v>
      </c>
      <c r="M175" s="37" t="str">
        <f>'Copy of PAG_2024_compilat_Final'!T346</f>
        <v>Direcția Politici în Sectorul Vegetal</v>
      </c>
      <c r="N175" s="37" t="str">
        <f>'Copy of PAG_2024_compilat_Final'!U346</f>
        <v>Strategia națională de dezvoltare agricolă și rurală pentru anii 2023-2030, aprobată prin HG nr.56/2023</v>
      </c>
      <c r="O175" s="37" t="str">
        <f>'Copy of PAG_2024_compilat_Final'!V346</f>
        <v>Ruxanda Macuh, Direcția analiză, monitorizare și evaluare a politicilor, Tel. 022 204 518</v>
      </c>
    </row>
    <row r="176" spans="1:15" ht="127.5" hidden="1">
      <c r="A176" s="36">
        <v>170</v>
      </c>
      <c r="B176" s="36" t="str">
        <f>'Copy of PAG_2024_compilat_Final'!D347</f>
        <v>[UE] Modificarea Hotărârii de Guvern nr.708/2011 cu privire la aprobarea Reglementării tehnice „Metode de analiză în domeniul fabricării vinurilor”</v>
      </c>
      <c r="C176" s="36" t="str">
        <f>'Copy of PAG_2024_compilat_Final'!E347</f>
        <v>Regulamentul de punere în aplicare (UE) 2019/935 al Comisiei din 16 aprilie 2019 de stabilire a normelor de aplicare a Regulamentului (UE) nr. 1308/2013 al Parlamentului European și al Consiliului în ceea ce privește metodele de analiză pentru determinarea caracteristicilor fizice, chimice și organoleptice ale produselor vitivinicole și notificările deciziilor statelor membre referitoare la majorările tăriei alcoolice naturale</v>
      </c>
      <c r="D176" s="36" t="str">
        <f>'Copy of PAG_2024_compilat_Final'!F347</f>
        <v>Stabilirea metodelor de analiză pentru determinarea caracteristicilor fizice, chimice și organoleptice ale produselor vitivinicole</v>
      </c>
      <c r="E176" s="36" t="str">
        <f>'Copy of PAG_2024_compilat_Final'!G347</f>
        <v>Hotărâre de Guvern aprobată</v>
      </c>
      <c r="F176" s="351" t="str">
        <f>'Copy of PAG_2024_compilat_Final'!H347</f>
        <v xml:space="preserve"> 05.03.2024</v>
      </c>
      <c r="G176" s="352" t="str">
        <f>'Copy of PAG_2024_compilat_Final'!I347</f>
        <v xml:space="preserve"> 18.09.2024</v>
      </c>
      <c r="H176" s="355">
        <f>'Copy of PAG_2024_compilat_Final'!O347</f>
        <v>13464</v>
      </c>
      <c r="I176" s="354" t="str">
        <f>'Copy of PAG_2024_compilat_Final'!P347</f>
        <v xml:space="preserve"> 51.01</v>
      </c>
      <c r="J176" s="37" t="str">
        <f>'Copy of PAG_2024_compilat_Final'!Q347</f>
        <v>Ministerul Agriculturii și Industriei Alimentare</v>
      </c>
      <c r="K176" s="37" t="str">
        <f>'Copy of PAG_2024_compilat_Final'!R347</f>
        <v>Oficiul Național al Viei și Vinului</v>
      </c>
      <c r="L176" s="37" t="str">
        <f>'Copy of PAG_2024_compilat_Final'!S347</f>
        <v>Secretar de stat, domeniile de competență: vitivinicol, consultanță, analiza pieței și dezvoltare rurală, Digolean Andrian</v>
      </c>
      <c r="M176" s="37" t="str">
        <f>'Copy of PAG_2024_compilat_Final'!T347</f>
        <v>Serviciul politici în sectorul vitivinicol și al băuturilor alcoolice</v>
      </c>
      <c r="N176" s="37" t="str">
        <f>'Copy of PAG_2024_compilat_Final'!U347</f>
        <v>PNA, cap. 11. Agricultură și Dezvoltare Rurală</v>
      </c>
      <c r="O176" s="37" t="str">
        <f>'Copy of PAG_2024_compilat_Final'!V347</f>
        <v>Ruxanda Macuh, Direcția analiză, monitorizare și evaluare a politicilor, Tel. 022 204 518</v>
      </c>
    </row>
    <row r="177" spans="1:15" ht="165.75" hidden="1">
      <c r="A177" s="36">
        <v>171</v>
      </c>
      <c r="B177" s="36" t="str">
        <f>'Copy of PAG_2024_compilat_Final'!D520</f>
        <v>[UE] Aprobarea hotărârii de Guvern privind monitorizarea nivelurilor de fond de dioxine, PCB de tipul dioxinei și PCB non-tipul dioxinelor în produsele alimentare</v>
      </c>
      <c r="C177" s="36" t="str">
        <f>'Copy of PAG_2024_compilat_Final'!E520</f>
        <v>Regulamentul 794/2006</v>
      </c>
      <c r="D177" s="36" t="str">
        <f>'Copy of PAG_2024_compilat_Final'!F520</f>
        <v xml:space="preserve">Alinierea actului normativ cu legislația alimentara ajustate la acquis-ul UE 
</v>
      </c>
      <c r="E177" s="36" t="str">
        <f>'Copy of PAG_2024_compilat_Final'!G520</f>
        <v>Hotărâre de Guvern aprobată</v>
      </c>
      <c r="F177" s="351" t="str">
        <f>'Copy of PAG_2024_compilat_Final'!H520</f>
        <v xml:space="preserve"> 05.02.2024</v>
      </c>
      <c r="G177" s="352" t="str">
        <f>'Copy of PAG_2024_compilat_Final'!I520</f>
        <v xml:space="preserve"> 11.12.2024</v>
      </c>
      <c r="H177" s="351" t="str">
        <f>'Copy of PAG_2024_compilat_Final'!O520</f>
        <v>22,95</v>
      </c>
      <c r="I177" s="351" t="str">
        <f>'Copy of PAG_2024_compilat_Final'!P520</f>
        <v xml:space="preserve"> 51.01</v>
      </c>
      <c r="J177" s="36" t="str">
        <f>'Copy of PAG_2024_compilat_Final'!Q520</f>
        <v>Ministerul Agriculturii și Industriei Alimentare</v>
      </c>
      <c r="K177" s="36"/>
      <c r="L177" s="36" t="str">
        <f>'Copy of PAG_2024_compilat_Final'!S520</f>
        <v>Secretar de stat, domeniile de competență: zootehnia, acvacultura, medicina veterinară, siguranța alimentelor de origine animală, industria alimentară, Scripnic Iurie</v>
      </c>
      <c r="M177" s="36">
        <f>'Copy of PAG_2024_compilat_Final'!T520</f>
        <v>0</v>
      </c>
      <c r="N177" s="36" t="str">
        <f>'Copy of PAG_2024_compilat_Final'!U520</f>
        <v>AA, anexa VII– decembrie 2019; PNA, cap. 11. Agricultură și Dezvoltare Rurală</v>
      </c>
      <c r="O177" s="36" t="str">
        <f>'Copy of PAG_2024_compilat_Final'!V520</f>
        <v>Ruxanda Macuh, Direcția analiză, monitorizare și evaluare a politicilor, Tel. 022 204 518</v>
      </c>
    </row>
    <row r="178" spans="1:15" ht="165.75" hidden="1">
      <c r="A178" s="36">
        <v>172</v>
      </c>
      <c r="B178" s="36" t="str">
        <f>'Copy of PAG_2024_compilat_Final'!D521</f>
        <v xml:space="preserve">[UE] Modificarea Hotărârii de Guvern nr. 793/2012 pentru aprobarea Normei sanitar-veterinare privind protecţia şi bunăstarea animalelor în timpul transportului </v>
      </c>
      <c r="C178" s="36" t="str">
        <f>'Copy of PAG_2024_compilat_Final'!E521</f>
        <v>Regulamentul 1255/97</v>
      </c>
      <c r="D178" s="36" t="str">
        <f>'Copy of PAG_2024_compilat_Final'!F521</f>
        <v xml:space="preserve">Alinierea actului normativ cu legislația alimentara ajustate la acquis-ul UE 
</v>
      </c>
      <c r="E178" s="36" t="str">
        <f>'Copy of PAG_2024_compilat_Final'!G521</f>
        <v>Hotărâre de Guvern aprobată</v>
      </c>
      <c r="F178" s="351" t="str">
        <f>'Copy of PAG_2024_compilat_Final'!H521</f>
        <v xml:space="preserve"> 05.02.2024</v>
      </c>
      <c r="G178" s="352" t="str">
        <f>'Copy of PAG_2024_compilat_Final'!I521</f>
        <v xml:space="preserve"> 18.12.2024</v>
      </c>
      <c r="H178" s="351" t="str">
        <f>'Copy of PAG_2024_compilat_Final'!O521</f>
        <v>22,95</v>
      </c>
      <c r="I178" s="351" t="str">
        <f>'Copy of PAG_2024_compilat_Final'!P521</f>
        <v xml:space="preserve"> 51.01</v>
      </c>
      <c r="J178" s="36" t="str">
        <f>'Copy of PAG_2024_compilat_Final'!Q521</f>
        <v>Ministerul Agriculturii și Industriei Alimentare</v>
      </c>
      <c r="K178" s="36"/>
      <c r="L178" s="36" t="str">
        <f>'Copy of PAG_2024_compilat_Final'!S521</f>
        <v>Secretar de stat, domeniile de competență: zootehnia, acvacultura, medicina veterinară, siguranța alimentelor de origine animală, industria alimentară, Scripnic Iurie</v>
      </c>
      <c r="M178" s="36">
        <f>'Copy of PAG_2024_compilat_Final'!T521</f>
        <v>0</v>
      </c>
      <c r="N178" s="36" t="str">
        <f>'Copy of PAG_2024_compilat_Final'!U521</f>
        <v>și Dezvoltare Rurală; PNA, cap 11. Agricultură și Dezvoltare Rurală</v>
      </c>
      <c r="O178" s="36" t="str">
        <f>'Copy of PAG_2024_compilat_Final'!V521</f>
        <v>Ruxanda Macuh, Direcția analiză, monitorizare și evaluare a politicilor, Tel. 022 204 518</v>
      </c>
    </row>
    <row r="179" spans="1:15" ht="153" hidden="1">
      <c r="A179" s="36">
        <v>173</v>
      </c>
      <c r="B179" s="36" t="str">
        <f>'Copy of PAG_2024_compilat_Final'!D522</f>
        <v>[UE] Modificarea Hotărârii de Guvern nr. 1020/2016 pentru aprobarea Cerințelor privind importul şi comercializarea hameiului şi a produselor din hamei (Regulamentul (CE) nr. 1295/2008)</v>
      </c>
      <c r="C179" s="36" t="str">
        <f>'Copy of PAG_2024_compilat_Final'!E522</f>
        <v>Regulamentul (CE) nr. 1295/2008</v>
      </c>
      <c r="D179" s="36" t="str">
        <f>'Copy of PAG_2024_compilat_Final'!F522</f>
        <v xml:space="preserve">Alinierea actului normativ cu legislația alimentara ajustate la acquis-ul UE 
</v>
      </c>
      <c r="E179" s="36" t="str">
        <f>'Copy of PAG_2024_compilat_Final'!G522</f>
        <v>Hotărâre de Guvern aprobată</v>
      </c>
      <c r="F179" s="351" t="str">
        <f>'Copy of PAG_2024_compilat_Final'!H522</f>
        <v xml:space="preserve"> 14.12.2023</v>
      </c>
      <c r="G179" s="352" t="str">
        <f>'Copy of PAG_2024_compilat_Final'!I522</f>
        <v xml:space="preserve"> 11.12.2024</v>
      </c>
      <c r="H179" s="351" t="str">
        <f>'Copy of PAG_2024_compilat_Final'!O522</f>
        <v>22,95</v>
      </c>
      <c r="I179" s="351" t="str">
        <f>'Copy of PAG_2024_compilat_Final'!P522</f>
        <v xml:space="preserve"> 51.01</v>
      </c>
      <c r="J179" s="36" t="str">
        <f>'Copy of PAG_2024_compilat_Final'!Q522</f>
        <v>Ministerul Agriculturii și Industriei Alimentare</v>
      </c>
      <c r="K179" s="36"/>
      <c r="L179" s="36" t="str">
        <f>'Copy of PAG_2024_compilat_Final'!S522</f>
        <v>Secretar de stat, domeniile de competență: vegetal, siguranța plantelor, siguranța alimentelor de origine vegetală, fond funciar, producția ecologică, Șarban Vasile</v>
      </c>
      <c r="M179" s="36">
        <f>'Copy of PAG_2024_compilat_Final'!T522</f>
        <v>0</v>
      </c>
      <c r="N179" s="36" t="str">
        <f>'Copy of PAG_2024_compilat_Final'!U522</f>
        <v xml:space="preserve">AA, cap. XII Agricultură </v>
      </c>
      <c r="O179" s="36" t="str">
        <f>'Copy of PAG_2024_compilat_Final'!V522</f>
        <v>Ruxanda Macuh, Direcția analiză, monitorizare și evaluare a politicilor, Tel. 022 204 518</v>
      </c>
    </row>
    <row r="180" spans="1:15" ht="165.75" hidden="1">
      <c r="A180" s="36">
        <v>174</v>
      </c>
      <c r="B180" s="36" t="str">
        <f>'Copy of PAG_2024_compilat_Final'!D523</f>
        <v>[UE] Modificarea Hotărârii de Guvern  nr. 204/2009 cu privire la aprobarea Reglementării tehnice „Produse de cofetărie”</v>
      </c>
      <c r="C180" s="36" t="str">
        <f>'Copy of PAG_2024_compilat_Final'!E523</f>
        <v>Directiva 2000/36/CE a Parlamentului European şi a Consiliului din 23 iunie 2000 privind produsele din cacao şi din ciocolată destinate consumului uman, modificata în 2013</v>
      </c>
      <c r="D180" s="36" t="str">
        <f>'Copy of PAG_2024_compilat_Final'!F523</f>
        <v xml:space="preserve">Alinierea actului normativ cu legislația alimentara ajustate la acquis-ul UE 
</v>
      </c>
      <c r="E180" s="36" t="str">
        <f>'Copy of PAG_2024_compilat_Final'!G523</f>
        <v>Hotărâre de Guvern aprobată</v>
      </c>
      <c r="F180" s="351" t="str">
        <f>'Copy of PAG_2024_compilat_Final'!H523</f>
        <v xml:space="preserve"> 14.12.2023</v>
      </c>
      <c r="G180" s="352" t="str">
        <f>'Copy of PAG_2024_compilat_Final'!I523</f>
        <v xml:space="preserve"> 26.06.2024</v>
      </c>
      <c r="H180" s="351" t="str">
        <f>'Copy of PAG_2024_compilat_Final'!O523</f>
        <v>22,95</v>
      </c>
      <c r="I180" s="351" t="str">
        <f>'Copy of PAG_2024_compilat_Final'!P523</f>
        <v xml:space="preserve"> 51.01</v>
      </c>
      <c r="J180" s="36" t="str">
        <f>'Copy of PAG_2024_compilat_Final'!Q523</f>
        <v>Ministerul Agriculturii și Industriei Alimentare</v>
      </c>
      <c r="K180" s="36"/>
      <c r="L180" s="36" t="str">
        <f>'Copy of PAG_2024_compilat_Final'!S523</f>
        <v>Secretar de stat, domeniile de competență: zootehnia, acvacultura, medicina veterinară, siguranța alimentelor de origine animală, industria alimentară, Scripnic Iurie</v>
      </c>
      <c r="M180" s="36">
        <f>'Copy of PAG_2024_compilat_Final'!T523</f>
        <v>0</v>
      </c>
      <c r="N180" s="36" t="str">
        <f>'Copy of PAG_2024_compilat_Final'!U523</f>
        <v>AA, anexa VII– decembrie 2019; PNA, cap. 11. Agricultură și Dezvoltare Rurală</v>
      </c>
      <c r="O180" s="36" t="str">
        <f>'Copy of PAG_2024_compilat_Final'!V523</f>
        <v>Ruxanda Macuh, Direcția analiză, monitorizare și evaluare a politicilor, Tel. 022 204 518</v>
      </c>
    </row>
    <row r="181" spans="1:15" ht="165.75" hidden="1">
      <c r="A181" s="36">
        <v>175</v>
      </c>
      <c r="B181" s="36" t="str">
        <f>'Copy of PAG_2024_compilat_Final'!D524</f>
        <v>Modificarea Hotărârii de Guvern nr. 1523/2007 cu privire la aprobarea Reglementării tehnice „Fructe şi legume uscate (deshidratate)”</v>
      </c>
      <c r="C181" s="36"/>
      <c r="D181" s="36" t="str">
        <f>'Copy of PAG_2024_compilat_Final'!F524</f>
        <v>Actualizarea cerințelor de calitate pentru fructe şi legume uscate (deshidratate)</v>
      </c>
      <c r="E181" s="36" t="str">
        <f>'Copy of PAG_2024_compilat_Final'!G524</f>
        <v>Hotărâre de Guvern aprobată</v>
      </c>
      <c r="F181" s="351" t="str">
        <f>'Copy of PAG_2024_compilat_Final'!H524</f>
        <v xml:space="preserve"> 03.06.2024</v>
      </c>
      <c r="G181" s="352" t="str">
        <f>'Copy of PAG_2024_compilat_Final'!I524</f>
        <v xml:space="preserve"> 13.11.2024</v>
      </c>
      <c r="H181" s="351" t="str">
        <f>'Copy of PAG_2024_compilat_Final'!O524</f>
        <v>22,95</v>
      </c>
      <c r="I181" s="351" t="str">
        <f>'Copy of PAG_2024_compilat_Final'!P524</f>
        <v xml:space="preserve"> 51.01</v>
      </c>
      <c r="J181" s="36" t="str">
        <f>'Copy of PAG_2024_compilat_Final'!Q524</f>
        <v>Ministerul Agriculturii și Industriei Alimentare</v>
      </c>
      <c r="K181" s="36"/>
      <c r="L181" s="36" t="str">
        <f>'Copy of PAG_2024_compilat_Final'!S524</f>
        <v>Secretar de stat, domeniile de competență: zootehnia, acvacultura, medicina veterinară, siguranța alimentelor de origine animală, industria alimentară, Scripnic Iurie</v>
      </c>
      <c r="M181" s="36">
        <f>'Copy of PAG_2024_compilat_Final'!T524</f>
        <v>0</v>
      </c>
      <c r="N181" s="36" t="str">
        <f>'Copy of PAG_2024_compilat_Final'!U524</f>
        <v>AA, anexa VII– decembrie 2019; PNA, cap. 11. Agricultură și Dezvoltare Rurală</v>
      </c>
      <c r="O181" s="36" t="str">
        <f>'Copy of PAG_2024_compilat_Final'!V524</f>
        <v>Ruxanda Macuh, Direcția analiză, monitorizare și evaluare a politicilor, Tel. 022 204 518</v>
      </c>
    </row>
    <row r="182" spans="1:15" ht="165.75" hidden="1">
      <c r="A182" s="36">
        <v>176</v>
      </c>
      <c r="B182" s="36" t="str">
        <f>'Copy of PAG_2024_compilat_Final'!D525</f>
        <v>Modificarea Hotărârii de Guvern  nr.1402/2007 cu privire la aprobarea Reglementării tehnice „Fructe, bace şi legume congelate rapid”</v>
      </c>
      <c r="C182" s="36"/>
      <c r="D182" s="36" t="str">
        <f>'Copy of PAG_2024_compilat_Final'!F525</f>
        <v>Actualizarea cerințelor de calitate pentru fructe, bace şi legume congelate rapid</v>
      </c>
      <c r="E182" s="36" t="str">
        <f>'Copy of PAG_2024_compilat_Final'!G525</f>
        <v>Hotărâre de Guvern aprobată</v>
      </c>
      <c r="F182" s="351" t="str">
        <f>'Copy of PAG_2024_compilat_Final'!H525</f>
        <v xml:space="preserve"> 01.07.2024</v>
      </c>
      <c r="G182" s="352" t="str">
        <f>'Copy of PAG_2024_compilat_Final'!I525</f>
        <v xml:space="preserve"> 04.12.2024</v>
      </c>
      <c r="H182" s="351" t="str">
        <f>'Copy of PAG_2024_compilat_Final'!O525</f>
        <v>22,95</v>
      </c>
      <c r="I182" s="351" t="str">
        <f>'Copy of PAG_2024_compilat_Final'!P525</f>
        <v xml:space="preserve"> 51.01</v>
      </c>
      <c r="J182" s="36" t="str">
        <f>'Copy of PAG_2024_compilat_Final'!Q525</f>
        <v>Ministerul Agriculturii și Industriei Alimentare</v>
      </c>
      <c r="K182" s="36"/>
      <c r="L182" s="36" t="str">
        <f>'Copy of PAG_2024_compilat_Final'!S525</f>
        <v>Secretar de stat, domeniile de competență: zootehnia, acvacultura, medicina veterinară, siguranța alimentelor de origine animală, industria alimentară, Scripnic Iurie</v>
      </c>
      <c r="M182" s="36">
        <f>'Copy of PAG_2024_compilat_Final'!T525</f>
        <v>0</v>
      </c>
      <c r="N182" s="36" t="str">
        <f>'Copy of PAG_2024_compilat_Final'!U525</f>
        <v>AA, anexa VII– decembrie 2019; PNA, cap. 11. Agricultură și Dezvoltare Rurală</v>
      </c>
      <c r="O182" s="36" t="str">
        <f>'Copy of PAG_2024_compilat_Final'!V525</f>
        <v>Ruxanda Macuh, Direcția analiză, monitorizare și evaluare a politicilor, Tel. 022 204 518</v>
      </c>
    </row>
    <row r="183" spans="1:15" ht="165.75" hidden="1">
      <c r="A183" s="36">
        <v>177</v>
      </c>
      <c r="B183" s="36" t="str">
        <f>'Copy of PAG_2024_compilat_Final'!D526</f>
        <v>Modificarea Hotărârii de Guvern  nr.68/2009 cu privire la aprobarea Reglementării tehnice „Făina, grişul şi tărîţa de cereale”</v>
      </c>
      <c r="C183" s="36"/>
      <c r="D183" s="36" t="str">
        <f>'Copy of PAG_2024_compilat_Final'!F526</f>
        <v>Actualizarea cerințelor de calitate pentru făina, grişul şi tărîţa de cereale</v>
      </c>
      <c r="E183" s="36" t="str">
        <f>'Copy of PAG_2024_compilat_Final'!G526</f>
        <v>Hotărâre de Guvern aprobată</v>
      </c>
      <c r="F183" s="351" t="str">
        <f>'Copy of PAG_2024_compilat_Final'!H526</f>
        <v xml:space="preserve"> 17.07.2024</v>
      </c>
      <c r="G183" s="352" t="str">
        <f>'Copy of PAG_2024_compilat_Final'!I526</f>
        <v xml:space="preserve"> 11.12.2024</v>
      </c>
      <c r="H183" s="351" t="str">
        <f>'Copy of PAG_2024_compilat_Final'!O526</f>
        <v>22,95</v>
      </c>
      <c r="I183" s="351" t="str">
        <f>'Copy of PAG_2024_compilat_Final'!P526</f>
        <v xml:space="preserve"> 51.01</v>
      </c>
      <c r="J183" s="36" t="str">
        <f>'Copy of PAG_2024_compilat_Final'!Q526</f>
        <v>Ministerul Agriculturii și Industriei Alimentare</v>
      </c>
      <c r="K183" s="36"/>
      <c r="L183" s="36" t="str">
        <f>'Copy of PAG_2024_compilat_Final'!S526</f>
        <v>Secretar de stat, domeniile de competență: zootehnia, acvacultura, medicina veterinară, siguranța alimentelor de origine animală, industria alimentară, Scripnic Iurie</v>
      </c>
      <c r="M183" s="36">
        <f>'Copy of PAG_2024_compilat_Final'!T526</f>
        <v>0</v>
      </c>
      <c r="N183" s="36" t="str">
        <f>'Copy of PAG_2024_compilat_Final'!U526</f>
        <v>AA, anexa VII– decembrie 2019; PNA, cap. 11. Agricultură și Dezvoltare Rurală</v>
      </c>
      <c r="O183" s="36" t="str">
        <f>'Copy of PAG_2024_compilat_Final'!V526</f>
        <v>Ruxanda Macuh, Direcția analiză, monitorizare și evaluare a politicilor, Tel. 022 204 518</v>
      </c>
    </row>
    <row r="184" spans="1:15" hidden="1">
      <c r="A184" s="369" t="s">
        <v>1143</v>
      </c>
      <c r="B184" s="369"/>
      <c r="C184" s="369"/>
      <c r="D184" s="369"/>
      <c r="E184" s="369"/>
      <c r="F184" s="369"/>
      <c r="G184" s="369"/>
      <c r="H184" s="369"/>
      <c r="I184" s="369"/>
      <c r="J184" s="369"/>
      <c r="K184" s="369"/>
      <c r="L184" s="369"/>
      <c r="M184" s="369"/>
      <c r="N184" s="369"/>
      <c r="O184" s="369"/>
    </row>
    <row r="185" spans="1:15" ht="76.5" hidden="1">
      <c r="A185" s="36">
        <v>178</v>
      </c>
      <c r="B185" s="36" t="str">
        <f>'Copy of PAG_2024_compilat_Final'!D498</f>
        <v>Aprobarea Programului activităților de reintegrare a țării pentru anul 2024</v>
      </c>
      <c r="C185" s="36"/>
      <c r="D185" s="36" t="str">
        <f>'Copy of PAG_2024_compilat_Final'!F498</f>
        <v>Definirea proiectelor pentru realizarea dezideratului de reintegrare a țării pentru localitățile din perimetrul Zonei de Securitate</v>
      </c>
      <c r="E185" s="36" t="str">
        <f>'Copy of PAG_2024_compilat_Final'!G498</f>
        <v>Hotărâre de Guvern aprobată</v>
      </c>
      <c r="F185" s="351" t="str">
        <f>'Copy of PAG_2024_compilat_Final'!H498</f>
        <v xml:space="preserve"> 11.03.2024</v>
      </c>
      <c r="G185" s="352" t="str">
        <f>'Copy of PAG_2024_compilat_Final'!I498</f>
        <v xml:space="preserve"> 12.06.2024</v>
      </c>
      <c r="H185" s="351">
        <f>'Copy of PAG_2024_compilat_Final'!O498</f>
        <v>15</v>
      </c>
      <c r="I185" s="354" t="str">
        <f>'Copy of PAG_2024_compilat_Final'!P498</f>
        <v xml:space="preserve"> 03.01</v>
      </c>
      <c r="J185" s="37" t="str">
        <f>'Copy of PAG_2024_compilat_Final'!Q498</f>
        <v>Cancelaria de Stat</v>
      </c>
      <c r="K185" s="37" t="str">
        <f>'Copy of PAG_2024_compilat_Final'!R498</f>
        <v>Ministerul Finanțelor</v>
      </c>
      <c r="L185" s="37" t="str">
        <f>'Copy of PAG_2024_compilat_Final'!S498</f>
        <v>Secretar general al Guvernului, Mija Artur</v>
      </c>
      <c r="M185" s="37" t="str">
        <f>'Copy of PAG_2024_compilat_Final'!T498</f>
        <v>Biroul politici de reintegrare</v>
      </c>
      <c r="N185" s="37" t="str">
        <f>'Copy of PAG_2024_compilat_Final'!U498</f>
        <v>PAG, cap. V/ Reintegrarea țării, alin.5; HG nr.131/2014</v>
      </c>
      <c r="O185" s="37" t="str">
        <f>'Copy of PAG_2024_compilat_Final'!V498</f>
        <v>Alin Gvidiani, BPR, Tel. 022 250 348</v>
      </c>
    </row>
    <row r="186" spans="1:15" ht="89.25" hidden="1">
      <c r="A186" s="36">
        <v>179</v>
      </c>
      <c r="B186" s="36" t="str">
        <f>'Copy of PAG_2024_compilat_Final'!D499</f>
        <v>Modificarea sau abrogarea Hotărârii de Guvern nr.1001/2001 cu privire la declararea mărfurilor de către agenții economici din raioanele de est ale Republicii Moldova</v>
      </c>
      <c r="C186" s="36"/>
      <c r="D186" s="36" t="str">
        <f>'Copy of PAG_2024_compilat_Final'!F499</f>
        <v>Diminuarea sau excluderea scutirilor oferite companiilor din regiunea transnistreană la perceperea drepturilor de import și la plata pentru poluarea mediului</v>
      </c>
      <c r="E186" s="36" t="str">
        <f>'Copy of PAG_2024_compilat_Final'!G499</f>
        <v>Hotărâre de Guvern aprobată</v>
      </c>
      <c r="F186" s="351" t="str">
        <f>'Copy of PAG_2024_compilat_Final'!H499</f>
        <v xml:space="preserve"> 01.12.2023</v>
      </c>
      <c r="G186" s="352" t="str">
        <f>'Copy of PAG_2024_compilat_Final'!I499</f>
        <v xml:space="preserve"> 28.02.2024</v>
      </c>
      <c r="H186" s="355">
        <f>'Copy of PAG_2024_compilat_Final'!O499</f>
        <v>8262</v>
      </c>
      <c r="I186" s="354" t="str">
        <f>'Copy of PAG_2024_compilat_Final'!P499</f>
        <v xml:space="preserve"> 70.01</v>
      </c>
      <c r="J186" s="37" t="str">
        <f>'Copy of PAG_2024_compilat_Final'!Q499</f>
        <v>Ministerul Mediului</v>
      </c>
      <c r="K186" s="37" t="str">
        <f>'Copy of PAG_2024_compilat_Final'!R499</f>
        <v>Ministerul Finanțelor</v>
      </c>
      <c r="L186" s="37" t="str">
        <f>'Copy of PAG_2024_compilat_Final'!S499</f>
        <v xml:space="preserve">Secretar de stat, Ministerul Mediului, Tataru Petru </v>
      </c>
      <c r="M186" s="37" t="str">
        <f>'Copy of PAG_2024_compilat_Final'!T499</f>
        <v>Ministerul Mediului</v>
      </c>
      <c r="N186" s="37" t="str">
        <f>'Copy of PAG_2024_compilat_Final'!U499</f>
        <v>PAG, cap. V/ Reintegrarea țării, alin.5</v>
      </c>
      <c r="O186" s="37" t="str">
        <f>'Copy of PAG_2024_compilat_Final'!V499</f>
        <v>Alin Gvidiani, BPR, Tel. 022 250 348</v>
      </c>
    </row>
    <row r="187" spans="1:15" ht="178.5" hidden="1">
      <c r="A187" s="36">
        <v>180</v>
      </c>
      <c r="B187" s="36" t="str">
        <f>'Copy of PAG_2024_compilat_Final'!D500</f>
        <v>Aprobarea proiectului de Lege cu privire la procedura de înmatriculare a mijloacelor de transport din regiunea transnistreană și modificarea unor acte normative (Legea nr. 131/2007 privind siguranța traficului rutier, Codul contravențional nr. 218/2008)</v>
      </c>
      <c r="C187" s="36"/>
      <c r="D187" s="36" t="str">
        <f>'Copy of PAG_2024_compilat_Final'!F500</f>
        <v>Documentarea autovehiculelor din regiunea transnistreană și stabilirea interdicției de circulație pe drumurile publice naționale a autovehiculelor cu plăci ilegale, emise în regiunea transnistreană</v>
      </c>
      <c r="E187" s="36" t="str">
        <f>'Copy of PAG_2024_compilat_Final'!G500</f>
        <v>Proiect de lege aprobat de Guvern și transmis Parlamentului</v>
      </c>
      <c r="F187" s="351" t="str">
        <f>'Copy of PAG_2024_compilat_Final'!H500</f>
        <v xml:space="preserve"> 04.07.2024</v>
      </c>
      <c r="G187" s="352" t="str">
        <f>'Copy of PAG_2024_compilat_Final'!I500</f>
        <v xml:space="preserve"> 25.09.2024</v>
      </c>
      <c r="H187" s="351" t="str">
        <f>'Copy of PAG_2024_compilat_Final'!O500</f>
        <v>15,3</v>
      </c>
      <c r="I187" s="354" t="str">
        <f>'Copy of PAG_2024_compilat_Final'!P500</f>
        <v xml:space="preserve"> 35.01; 35.02</v>
      </c>
      <c r="J187" s="37" t="str">
        <f>'Copy of PAG_2024_compilat_Final'!Q500</f>
        <v>Ministerul Afacerilor Interne</v>
      </c>
      <c r="K187" s="37" t="str">
        <f>'Copy of PAG_2024_compilat_Final'!R500</f>
        <v>Biroul politici de reintegrare, Ministerul Finanțelor (Serviciul Vamal), Agenția Servicii Publice</v>
      </c>
      <c r="L187" s="37" t="str">
        <f>'Copy of PAG_2024_compilat_Final'!S500</f>
        <v>Secretar de stat, Ministerul Afacerilor Interne, Costachi Jana</v>
      </c>
      <c r="M187" s="37" t="str">
        <f>'Copy of PAG_2024_compilat_Final'!T500</f>
        <v>Direcția politici în domeniul ordinii și securității publice, combaterii criminalității, MAI</v>
      </c>
      <c r="N187" s="37" t="str">
        <f>'Copy of PAG_2024_compilat_Final'!U500</f>
        <v>PAG, cap. V/ Reintegrarea țării, alin.5</v>
      </c>
      <c r="O187" s="37" t="str">
        <f>'Copy of PAG_2024_compilat_Final'!V500</f>
        <v>Alin Gvidiani, BPR, Tel. 022 250 348; Vladislav Verdian, Direcției coordonare politici publice a MAI, Tel. 022 255 723</v>
      </c>
    </row>
    <row r="188" spans="1:15" ht="76.5" hidden="1">
      <c r="A188" s="36">
        <v>181</v>
      </c>
      <c r="B188" s="36" t="str">
        <f>'Copy of PAG_2024_compilat_Final'!D501</f>
        <v>Modificarea Hotărârii de Guvern nr.744/2011 și abrogarea Hotărârii de Guvern nr.515/2010</v>
      </c>
      <c r="C188" s="36"/>
      <c r="D188" s="36" t="str">
        <f>'Copy of PAG_2024_compilat_Final'!F501</f>
        <v>Reglementarea printr-un act normativ unic a activității delegației Republicii Moldova în Comisia Unificată de Control</v>
      </c>
      <c r="E188" s="36" t="str">
        <f>'Copy of PAG_2024_compilat_Final'!G501</f>
        <v>Hotărâre de Guvern aprobată</v>
      </c>
      <c r="F188" s="351" t="str">
        <f>'Copy of PAG_2024_compilat_Final'!H501</f>
        <v xml:space="preserve"> 01.09.2024</v>
      </c>
      <c r="G188" s="352" t="str">
        <f>'Copy of PAG_2024_compilat_Final'!I501</f>
        <v xml:space="preserve"> 27.11.2024</v>
      </c>
      <c r="H188" s="355">
        <f>'Copy of PAG_2024_compilat_Final'!O501</f>
        <v>9945</v>
      </c>
      <c r="I188" s="354" t="str">
        <f>'Copy of PAG_2024_compilat_Final'!P501</f>
        <v xml:space="preserve"> 03.01</v>
      </c>
      <c r="J188" s="37" t="str">
        <f>'Copy of PAG_2024_compilat_Final'!Q501</f>
        <v>Cancelaria de Stat</v>
      </c>
      <c r="K188" s="37" t="str">
        <f>'Copy of PAG_2024_compilat_Final'!R501</f>
        <v>Ministerul Apărării</v>
      </c>
      <c r="L188" s="37" t="str">
        <f>'Copy of PAG_2024_compilat_Final'!S501</f>
        <v>Șef Serviciului juridic și aspecte de securitate, Lupan Angela</v>
      </c>
      <c r="M188" s="37" t="str">
        <f>'Copy of PAG_2024_compilat_Final'!T501</f>
        <v>Biroul politici de reintegrare; Cancelaria de Stat</v>
      </c>
      <c r="N188" s="37" t="str">
        <f>'Copy of PAG_2024_compilat_Final'!U501</f>
        <v>PAG, cap. V/ Reintegrarea țării, alin.2</v>
      </c>
      <c r="O188" s="37" t="str">
        <f>'Copy of PAG_2024_compilat_Final'!V501</f>
        <v>Alin Gvidiani, BPR, Tel. 022 250 348</v>
      </c>
    </row>
    <row r="189" spans="1:15" ht="114.75" hidden="1">
      <c r="A189" s="36">
        <v>182</v>
      </c>
      <c r="B189" s="36" t="str">
        <f>'Copy of PAG_2024_compilat_Final'!D502</f>
        <v>Aprobarea Regulamentului privind evaluarea calificărilor acordate în unitățile administrativ-teritoriale din stânga Nistrului și mun. Bender în vederea continuări studiilor și accesului pe piața muncii (număr unic 194/MECC/2021)</v>
      </c>
      <c r="C189" s="36"/>
      <c r="D189" s="36" t="str">
        <f>'Copy of PAG_2024_compilat_Final'!F502</f>
        <v xml:space="preserve">Reglementarea рrосеdurii de evaluare а саlifiсărilоr obținute în instituțiile de învățământ din regiunea transnistreană și de perfectare a actelor de studii potrivit formatului aprobat de Ministerul Educației și Cercetării </v>
      </c>
      <c r="E189" s="36" t="str">
        <f>'Copy of PAG_2024_compilat_Final'!G502</f>
        <v>Hotărâre de Guvern aprobată</v>
      </c>
      <c r="F189" s="351" t="str">
        <f>'Copy of PAG_2024_compilat_Final'!H502</f>
        <v xml:space="preserve"> 01.04.2024</v>
      </c>
      <c r="G189" s="352" t="str">
        <f>'Copy of PAG_2024_compilat_Final'!I502</f>
        <v xml:space="preserve"> 12.06.2024</v>
      </c>
      <c r="H189" s="355">
        <f>'Copy of PAG_2024_compilat_Final'!O502</f>
        <v>13005</v>
      </c>
      <c r="I189" s="354" t="str">
        <f>'Copy of PAG_2024_compilat_Final'!P502</f>
        <v xml:space="preserve"> 88.01</v>
      </c>
      <c r="J189" s="37" t="str">
        <f>'Copy of PAG_2024_compilat_Final'!Q502</f>
        <v>Ministerul Educației și Cercetării</v>
      </c>
      <c r="K189" s="37" t="str">
        <f>'Copy of PAG_2024_compilat_Final'!R502</f>
        <v>Biroul politici de reintegrare</v>
      </c>
      <c r="L189" s="37" t="str">
        <f>'Copy of PAG_2024_compilat_Final'!S502</f>
        <v>Șef Direcția cadrul național al calificărilor, domeniul Ministerul Educației și Cercetării, Gherștega Tatiana</v>
      </c>
      <c r="M189" s="37" t="str">
        <f>'Copy of PAG_2024_compilat_Final'!T502</f>
        <v>Direcția cadrul național al calificărilor, Ministerul Educației și Cercetării</v>
      </c>
      <c r="N189" s="37" t="str">
        <f>'Copy of PAG_2024_compilat_Final'!U502</f>
        <v>PAG, cap. V/ Reintegrarea țării, alin.8</v>
      </c>
      <c r="O189" s="37" t="str">
        <f>'Copy of PAG_2024_compilat_Final'!V502</f>
        <v>Alin Gvidiani, BPR, Tel. 022 250 348</v>
      </c>
    </row>
    <row r="190" spans="1:15" hidden="1">
      <c r="A190" s="369" t="s">
        <v>1175</v>
      </c>
      <c r="B190" s="369"/>
      <c r="C190" s="369"/>
      <c r="D190" s="369"/>
      <c r="E190" s="369"/>
      <c r="F190" s="369"/>
      <c r="G190" s="369"/>
      <c r="H190" s="369"/>
      <c r="I190" s="369"/>
      <c r="J190" s="369"/>
      <c r="K190" s="369"/>
      <c r="L190" s="369"/>
      <c r="M190" s="369"/>
      <c r="N190" s="369"/>
      <c r="O190" s="369"/>
    </row>
    <row r="191" spans="1:15" ht="102" hidden="1" customHeight="1">
      <c r="A191" s="36">
        <v>183</v>
      </c>
      <c r="B191" s="36" t="str">
        <f>'Copy of PAG_2024_compilat_Final'!D348</f>
        <v xml:space="preserve">Aprobarea proiectului de lege cu  privire la reglementarea organizării și desfășurării evenimentelor publice menționate la art. 2  alin. (2) din Legea nr. 26/2008 privind întrunirile </v>
      </c>
      <c r="C191" s="36"/>
      <c r="D191" s="36" t="str">
        <f>'Copy of PAG_2024_compilat_Final'!F348</f>
        <v xml:space="preserve">Reglementarea organizării și desfășurării evenimentelor publice  </v>
      </c>
      <c r="E191" s="36" t="str">
        <f>'Copy of PAG_2024_compilat_Final'!G348</f>
        <v>Proiect de lege aprobat de Guvern și transmis Parlamentului</v>
      </c>
      <c r="F191" s="351" t="str">
        <f>'Copy of PAG_2024_compilat_Final'!H348</f>
        <v xml:space="preserve"> 17.06.2024</v>
      </c>
      <c r="G191" s="352" t="str">
        <f>'Copy of PAG_2024_compilat_Final'!I348</f>
        <v xml:space="preserve"> 13.11.2024</v>
      </c>
      <c r="H191" s="351">
        <f>'Copy of PAG_2024_compilat_Final'!O348</f>
        <v>30</v>
      </c>
      <c r="I191" s="354" t="str">
        <f>'Copy of PAG_2024_compilat_Final'!P348</f>
        <v xml:space="preserve"> 35.02; 35.04</v>
      </c>
      <c r="J191" s="37" t="str">
        <f>'Copy of PAG_2024_compilat_Final'!Q348</f>
        <v>Ministerul Afacerilor Interne</v>
      </c>
      <c r="K191" s="37" t="str">
        <f>'Copy of PAG_2024_compilat_Final'!R348</f>
        <v>Ministerul Justiției</v>
      </c>
      <c r="L191" s="37" t="str">
        <f>'Copy of PAG_2024_compilat_Final'!S348</f>
        <v>Secretar general adjunct al ministerului, Cojuhari Vladislav</v>
      </c>
      <c r="M191" s="37" t="str">
        <f>'Copy of PAG_2024_compilat_Final'!T348</f>
        <v>Direcția politici în domeniul ordinii și securității publice, combaterii criminalității</v>
      </c>
      <c r="N191" s="37" t="str">
        <f>'Copy of PAG_2024_compilat_Final'!U348</f>
        <v xml:space="preserve">HG nr.913/2022, POSP 2022-2025, OS 2.2, acțiunea 2.2.2.   </v>
      </c>
      <c r="O191" s="37" t="str">
        <f>'Copy of PAG_2024_compilat_Final'!V348</f>
        <v>Gheorghe Doncă, Direcția analiză, monitorizare și evaluare a politicilor, Tel. 022 255 310</v>
      </c>
    </row>
    <row r="192" spans="1:15" ht="117.75" hidden="1" customHeight="1">
      <c r="A192" s="36">
        <v>184</v>
      </c>
      <c r="B192" s="36" t="str">
        <f>'Copy of PAG_2024_compilat_Final'!D349</f>
        <v>Aprobarea proiectului de lege cu privire la reorganizarea sistemului de ordine și securitate publică</v>
      </c>
      <c r="C192" s="36"/>
      <c r="D192" s="36" t="str">
        <f>'Copy of PAG_2024_compilat_Final'!F349</f>
        <v>Creșterea capacității de reacție și intervenție a Poliției în cazurile de comitere a contravențiilor sau a infracțiunilor, prin lărgirea competenței teritoriale ale agenților statului</v>
      </c>
      <c r="E192" s="36" t="str">
        <f>'Copy of PAG_2024_compilat_Final'!G349</f>
        <v>Proiect de lege aprobat de Guvern și transmis Parlamentului</v>
      </c>
      <c r="F192" s="351" t="str">
        <f>'Copy of PAG_2024_compilat_Final'!H349</f>
        <v xml:space="preserve"> 07.08.2023</v>
      </c>
      <c r="G192" s="352" t="str">
        <f>'Copy of PAG_2024_compilat_Final'!I349</f>
        <v xml:space="preserve"> 24.04.2024</v>
      </c>
      <c r="H192" s="351" t="str">
        <f>'Copy of PAG_2024_compilat_Final'!O349</f>
        <v>55,2</v>
      </c>
      <c r="I192" s="354" t="str">
        <f>'Copy of PAG_2024_compilat_Final'!P349</f>
        <v xml:space="preserve"> 35.02; 35.04</v>
      </c>
      <c r="J192" s="37" t="str">
        <f>'Copy of PAG_2024_compilat_Final'!Q349</f>
        <v>Ministerul Afacerilor Interne</v>
      </c>
      <c r="K192" s="37"/>
      <c r="L192" s="37" t="str">
        <f>'Copy of PAG_2024_compilat_Final'!S349</f>
        <v>Secretar general adjunct al ministerului, Cojuhari Vladislav</v>
      </c>
      <c r="M192" s="37" t="str">
        <f>'Copy of PAG_2024_compilat_Final'!T349</f>
        <v>Direcția politici în domeniul ordinii și securității publice, combaterii criminalității; Inspectoratul General al Poliției; Inspectoratul General de Carabinieri</v>
      </c>
      <c r="N192" s="37" t="str">
        <f>'Copy of PAG_2024_compilat_Final'!U349</f>
        <v>PAG, cap. VI/Afaceri Interne, acțiunea 6.11.</v>
      </c>
      <c r="O192" s="37" t="str">
        <f>'Copy of PAG_2024_compilat_Final'!V349</f>
        <v>Gheorghe Doncă, Direcția analiză, monitorizare și evaluare a politicilor, Tel. 022 255 310</v>
      </c>
    </row>
    <row r="193" spans="1:15" ht="132.75" hidden="1" customHeight="1">
      <c r="A193" s="36">
        <v>185</v>
      </c>
      <c r="B193" s="36" t="str">
        <f>'Copy of PAG_2024_compilat_Final'!D350</f>
        <v>Modificarea Legii nr.270/2008 privind azilul în Republica Moldova</v>
      </c>
      <c r="C193" s="36"/>
      <c r="D193" s="36" t="str">
        <f>'Copy of PAG_2024_compilat_Final'!F350</f>
        <v>Asigurarea condițiilor materiale de primire a solicitanților unei forme de protecție</v>
      </c>
      <c r="E193" s="36" t="str">
        <f>'Copy of PAG_2024_compilat_Final'!G350</f>
        <v>Proiect de lege aprobat de Guvern și transmis Parlamentului</v>
      </c>
      <c r="F193" s="351" t="str">
        <f>'Copy of PAG_2024_compilat_Final'!H350</f>
        <v xml:space="preserve"> 19.02.2024</v>
      </c>
      <c r="G193" s="352" t="str">
        <f>'Copy of PAG_2024_compilat_Final'!I350</f>
        <v xml:space="preserve"> 25.09.2024</v>
      </c>
      <c r="H193" s="351" t="str">
        <f>'Copy of PAG_2024_compilat_Final'!O350</f>
        <v>55,2</v>
      </c>
      <c r="I193" s="354" t="str">
        <f>'Copy of PAG_2024_compilat_Final'!P350</f>
        <v xml:space="preserve"> 35.06; 35.03</v>
      </c>
      <c r="J193" s="37" t="str">
        <f>'Copy of PAG_2024_compilat_Final'!Q350</f>
        <v>Ministerul Afacerilor Interne</v>
      </c>
      <c r="K193" s="37" t="str">
        <f>'Copy of PAG_2024_compilat_Final'!R350</f>
        <v>Ministerul Sănătății; Compania Națională de Asigurări în Medicină; Ministerul Muncii și Protecției Sociale; Ministerul Finanțelor</v>
      </c>
      <c r="L193" s="37" t="str">
        <f>'Copy of PAG_2024_compilat_Final'!S350</f>
        <v>Secretar de stat, Costachi Jana</v>
      </c>
      <c r="M193" s="37" t="str">
        <f>'Copy of PAG_2024_compilat_Final'!T350</f>
        <v>Direcția politici în domeniul managementului integrat al frontierei de stat, migrației și azilului; Inspectoratul General pentru Migrație</v>
      </c>
      <c r="N193" s="37" t="str">
        <f>'Copy of PAG_2024_compilat_Final'!U350</f>
        <v>HG nr.808/2022, PGFMAIS 2022-2025, OS 2.1. acțiunea nr.2.1.1.</v>
      </c>
      <c r="O193" s="37" t="str">
        <f>'Copy of PAG_2024_compilat_Final'!V350</f>
        <v>Gheorghe Doncă, Direcția analiză, monitorizare și evaluare a politicilor, Tel. 022 255 310</v>
      </c>
    </row>
    <row r="194" spans="1:15" ht="119.25" hidden="1" customHeight="1">
      <c r="A194" s="36">
        <v>186</v>
      </c>
      <c r="B194" s="36" t="str">
        <f>'Copy of PAG_2024_compilat_Final'!D351</f>
        <v>Aprobarea hotărârii de Guvern privind reorganizarea prin fuziune (absorbție) a unor instituții publice de învățământ și de formare  profesională din subordinea Ministerului Afacerilor Interne</v>
      </c>
      <c r="C194" s="36"/>
      <c r="D194" s="36" t="str">
        <f>'Copy of PAG_2024_compilat_Final'!F351</f>
        <v>Sporirea calității formării profesionale inițiale și continuă, orientată spre dezvoltarea competențelor și aptitudinilor profesionale ce derivă din standardele ocupaționale ale angajatorului</v>
      </c>
      <c r="E194" s="36" t="str">
        <f>'Copy of PAG_2024_compilat_Final'!G351</f>
        <v>Proiect de lege aprobat de Guvern și transmis Parlamentului</v>
      </c>
      <c r="F194" s="351" t="str">
        <f>'Copy of PAG_2024_compilat_Final'!H351</f>
        <v xml:space="preserve"> 24.01.2024</v>
      </c>
      <c r="G194" s="352" t="str">
        <f>'Copy of PAG_2024_compilat_Final'!I351</f>
        <v xml:space="preserve"> 17.04.2024</v>
      </c>
      <c r="H194" s="351">
        <f>'Copy of PAG_2024_compilat_Final'!O351</f>
        <v>30</v>
      </c>
      <c r="I194" s="354" t="str">
        <f>'Copy of PAG_2024_compilat_Final'!P351</f>
        <v xml:space="preserve"> 35.01; 88.09; 88.10</v>
      </c>
      <c r="J194" s="37" t="str">
        <f>'Copy of PAG_2024_compilat_Final'!Q351</f>
        <v>Ministerul Afacerilor Interne</v>
      </c>
      <c r="K194" s="37"/>
      <c r="L194" s="37" t="str">
        <f>'Copy of PAG_2024_compilat_Final'!S351</f>
        <v>Secretar de stat, Misail-Nichitin Daniella</v>
      </c>
      <c r="M194" s="37" t="str">
        <f>'Copy of PAG_2024_compilat_Final'!T351</f>
        <v>Direcția management și politici de resurse umane; Academia „Ștefan cel Mare”</v>
      </c>
      <c r="N194" s="37" t="str">
        <f>'Copy of PAG_2024_compilat_Final'!U351</f>
        <v>PAG, cap. VI/Afaceri Interne, acțiunea 6.11.</v>
      </c>
      <c r="O194" s="37" t="str">
        <f>'Copy of PAG_2024_compilat_Final'!V351</f>
        <v>Gheorghe Doncă, Direcția analiză, monitorizare și evaluare a politicilor, Tel. 022 255 310</v>
      </c>
    </row>
    <row r="195" spans="1:15" ht="150" hidden="1" customHeight="1">
      <c r="A195" s="36">
        <v>187</v>
      </c>
      <c r="B195" s="36" t="str">
        <f>'Copy of PAG_2024_compilat_Final'!D352</f>
        <v xml:space="preserve">Aprobarea hotărârii de Guvern cu privire la aprobarea conceptului și regulamentului de organizare și funcționare a Sistemului Informațional automatizat E-dosar </v>
      </c>
      <c r="C195" s="36"/>
      <c r="D195" s="36" t="str">
        <f>'Copy of PAG_2024_compilat_Final'!F352</f>
        <v>Standardizarea și digitalizarea procesului contravențional și penal pentru asigurarea evidenței unificate la nivel de țară a datelor aferente, precum și urmăririi executării măsurilor şi/sau sancțiunilor și pedepselor aplicate</v>
      </c>
      <c r="E195" s="36" t="str">
        <f>'Copy of PAG_2024_compilat_Final'!G352</f>
        <v>Hotărâre de Guvern aprobată</v>
      </c>
      <c r="F195" s="351" t="str">
        <f>'Copy of PAG_2024_compilat_Final'!H352</f>
        <v xml:space="preserve"> 11.03.2024</v>
      </c>
      <c r="G195" s="352" t="str">
        <f>'Copy of PAG_2024_compilat_Final'!I352</f>
        <v xml:space="preserve"> 09.10.2024</v>
      </c>
      <c r="H195" s="351">
        <f>'Copy of PAG_2024_compilat_Final'!O352</f>
        <v>30</v>
      </c>
      <c r="I195" s="354" t="str">
        <f>'Copy of PAG_2024_compilat_Final'!P352</f>
        <v xml:space="preserve"> 35.02; 35.04</v>
      </c>
      <c r="J195" s="37" t="str">
        <f>'Copy of PAG_2024_compilat_Final'!Q352</f>
        <v>Ministerul Afacerilor Interne</v>
      </c>
      <c r="K195" s="37" t="str">
        <f>'Copy of PAG_2024_compilat_Final'!R352</f>
        <v>Procuratura Generală; Ministerul Justiției</v>
      </c>
      <c r="L195" s="37" t="str">
        <f>'Copy of PAG_2024_compilat_Final'!S352</f>
        <v>Secretar general adjunct al ministerului, Cojuhari Vladislav</v>
      </c>
      <c r="M195" s="37" t="str">
        <f>'Copy of PAG_2024_compilat_Final'!T352</f>
        <v>Direcția politici în domeniul ordinii și securității publice, combaterii criminalității; Serviciul tehnologii informaționale; Inspectoratul General al Poliției</v>
      </c>
      <c r="N195" s="37" t="str">
        <f>'Copy of PAG_2024_compilat_Final'!U352</f>
        <v>HG nr.947/2022, PCISSFPID 2022-2025, OS nr.5.3, acțiunile 5.3.12; 5.3.13</v>
      </c>
      <c r="O195" s="37" t="str">
        <f>'Copy of PAG_2024_compilat_Final'!V352</f>
        <v>Gheorghe Doncă, Direcția analiză, monitorizare și evaluare a politicilor, Tel. 022 255 310</v>
      </c>
    </row>
    <row r="196" spans="1:15" ht="100.5" hidden="1" customHeight="1">
      <c r="A196" s="36">
        <v>188</v>
      </c>
      <c r="B196" s="36" t="str">
        <f>'Copy of PAG_2024_compilat_Final'!D353</f>
        <v>Aprobarea hotărârii de Guvern cu privire la aprobarea conceptului și regulamentului privind aplicația suport informațional pentru angajații sistemului afacerilor interne (e-data)</v>
      </c>
      <c r="C196" s="36"/>
      <c r="D196" s="36" t="str">
        <f>'Copy of PAG_2024_compilat_Final'!F353</f>
        <v>Asigurarea interoperabilității sistemelor de colectare și evidență a datelor despre mijloacele de transport, proprietarii și conducătorii acestora</v>
      </c>
      <c r="E196" s="36" t="str">
        <f>'Copy of PAG_2024_compilat_Final'!G353</f>
        <v>Hotărâre de Guvern aprobată</v>
      </c>
      <c r="F196" s="351" t="str">
        <f>'Copy of PAG_2024_compilat_Final'!H353</f>
        <v xml:space="preserve"> 01.07.2024</v>
      </c>
      <c r="G196" s="352" t="str">
        <f>'Copy of PAG_2024_compilat_Final'!I353</f>
        <v xml:space="preserve"> 06.11.2024</v>
      </c>
      <c r="H196" s="351" t="str">
        <f>'Copy of PAG_2024_compilat_Final'!O353</f>
        <v>55,2</v>
      </c>
      <c r="I196" s="354" t="str">
        <f>'Copy of PAG_2024_compilat_Final'!P353</f>
        <v xml:space="preserve"> 35.02; 35.04</v>
      </c>
      <c r="J196" s="37" t="str">
        <f>'Copy of PAG_2024_compilat_Final'!Q353</f>
        <v>Ministerul Afacerilor Interne</v>
      </c>
      <c r="K196" s="37"/>
      <c r="L196" s="37" t="str">
        <f>'Copy of PAG_2024_compilat_Final'!S353</f>
        <v>Secretar general adjunct al ministerului, Cojuhari Vladislav</v>
      </c>
      <c r="M196" s="37" t="str">
        <f>'Copy of PAG_2024_compilat_Final'!T353</f>
        <v>Direcția politici în domeniul ordinii și securității publice, combaterii criminalității; Serviciul tehnologii informaționale; Inspectoratul General al Poliției</v>
      </c>
      <c r="N196" s="37" t="str">
        <f>'Copy of PAG_2024_compilat_Final'!U353</f>
        <v>HG nr.947/2022, PCISSFPID 2022-2025, OS nr.6.2, acțiunea 6.2.4.</v>
      </c>
      <c r="O196" s="37" t="str">
        <f>'Copy of PAG_2024_compilat_Final'!V353</f>
        <v>Gheorghe Doncă, Direcția analiză, monitorizare și evaluare a politicilor, Tel. 022 255 310</v>
      </c>
    </row>
    <row r="197" spans="1:15" ht="99.75" hidden="1" customHeight="1">
      <c r="A197" s="36">
        <v>189</v>
      </c>
      <c r="B197" s="36" t="str">
        <f>'Copy of PAG_2024_compilat_Final'!D354</f>
        <v>Aprobarea hotărârii de Guvern cu privire la aprobarea conceptului și regulamentului de organizare și funcționare a Sistemului informațional automatizat de evidență a agresorilor și în cazurile de violență în familie</v>
      </c>
      <c r="C197" s="36"/>
      <c r="D197" s="36" t="str">
        <f>'Copy of PAG_2024_compilat_Final'!F354</f>
        <v>Formarea și ținerea Registrului electronic al agresorilor familiali ca resursă informațională în domeniul prevenirii și combaterii violenței în familie</v>
      </c>
      <c r="E197" s="36" t="str">
        <f>'Copy of PAG_2024_compilat_Final'!G354</f>
        <v>Hotărâre de Guvern aprobată</v>
      </c>
      <c r="F197" s="351" t="str">
        <f>'Copy of PAG_2024_compilat_Final'!H354</f>
        <v xml:space="preserve"> 16.04.2024</v>
      </c>
      <c r="G197" s="352" t="str">
        <f>'Copy of PAG_2024_compilat_Final'!I354</f>
        <v xml:space="preserve"> 11.12.2024</v>
      </c>
      <c r="H197" s="351" t="str">
        <f>'Copy of PAG_2024_compilat_Final'!O354</f>
        <v>55,2</v>
      </c>
      <c r="I197" s="354" t="str">
        <f>'Copy of PAG_2024_compilat_Final'!P354</f>
        <v xml:space="preserve"> 35.02; 35.04</v>
      </c>
      <c r="J197" s="37" t="str">
        <f>'Copy of PAG_2024_compilat_Final'!Q354</f>
        <v>Ministerul Afacerilor Interne</v>
      </c>
      <c r="K197" s="37"/>
      <c r="L197" s="37" t="str">
        <f>'Copy of PAG_2024_compilat_Final'!S354</f>
        <v>Secretar de stat, Misail-Nichitin Daniella</v>
      </c>
      <c r="M197" s="37" t="str">
        <f>'Copy of PAG_2024_compilat_Final'!T354</f>
        <v>Direcția politici în domeniul ordinii și securității publice, combaterii criminalității; Serviciul tehnologii informaționale; Inspectoratul General al Poliției</v>
      </c>
      <c r="N197" s="37" t="str">
        <f>'Copy of PAG_2024_compilat_Final'!U354</f>
        <v>HG nr.947/2022, PCISSFPID 2022-2025, OS nr.6.2, acțiunea 6.2.5</v>
      </c>
      <c r="O197" s="37" t="str">
        <f>'Copy of PAG_2024_compilat_Final'!V354</f>
        <v>Gheorghe Doncă, Direcția analiză, monitorizare și evaluare a politicilor, Tel. 022 255 310</v>
      </c>
    </row>
    <row r="198" spans="1:15" ht="116.25" hidden="1" customHeight="1">
      <c r="A198" s="36">
        <v>190</v>
      </c>
      <c r="B198" s="36" t="str">
        <f>'Copy of PAG_2024_compilat_Final'!D355</f>
        <v>Modificarea Legii nr.50/2012 privind prevenirea și combaterea criminalității organizate</v>
      </c>
      <c r="C198" s="36"/>
      <c r="D198" s="36" t="str">
        <f>'Copy of PAG_2024_compilat_Final'!F355</f>
        <v xml:space="preserve">Racordarea la prevederile Codului de Procedură Penală al Republicii Moldova nr.122/2003, precum și lărgirea domeniului de aplicare a agravantei comiterii infracțiunilor </v>
      </c>
      <c r="E198" s="36" t="str">
        <f>'Copy of PAG_2024_compilat_Final'!G355</f>
        <v>Proiect de lege aprobat de Guvern și transmis Parlamentului</v>
      </c>
      <c r="F198" s="351" t="str">
        <f>'Copy of PAG_2024_compilat_Final'!H355</f>
        <v xml:space="preserve"> 15.01.2024</v>
      </c>
      <c r="G198" s="352" t="str">
        <f>'Copy of PAG_2024_compilat_Final'!I355</f>
        <v xml:space="preserve"> 17.04.2024</v>
      </c>
      <c r="H198" s="351">
        <f>'Copy of PAG_2024_compilat_Final'!O355</f>
        <v>30</v>
      </c>
      <c r="I198" s="354" t="str">
        <f>'Copy of PAG_2024_compilat_Final'!P355</f>
        <v xml:space="preserve"> 35.02; 35.04</v>
      </c>
      <c r="J198" s="37" t="str">
        <f>'Copy of PAG_2024_compilat_Final'!Q355</f>
        <v>Ministerul Afacerilor Interne</v>
      </c>
      <c r="K198" s="37" t="str">
        <f>'Copy of PAG_2024_compilat_Final'!R355</f>
        <v>Ministerul Justiției</v>
      </c>
      <c r="L198" s="37" t="str">
        <f>'Copy of PAG_2024_compilat_Final'!S355</f>
        <v>Secretar general adjunct al ministerului, Cojuhari Vladislav</v>
      </c>
      <c r="M198" s="37" t="str">
        <f>'Copy of PAG_2024_compilat_Final'!T355</f>
        <v>Direcția politici în domeniul ordinii și securității publice, combaterii criminalității; Inspectoratul General al Poliției</v>
      </c>
      <c r="N198" s="37" t="str">
        <f>'Copy of PAG_2024_compilat_Final'!U355</f>
        <v>HG nr.948/2022, PPCC 2022-2025, OS nr.4.1., acțiunea 4.1.1.</v>
      </c>
      <c r="O198" s="37" t="str">
        <f>'Copy of PAG_2024_compilat_Final'!V355</f>
        <v>Gheorghe Doncă, Direcția analiză, monitorizare și evaluare a politicilor, Tel. 022 255 310</v>
      </c>
    </row>
    <row r="199" spans="1:15" ht="91.5" hidden="1" customHeight="1">
      <c r="A199" s="36">
        <v>191</v>
      </c>
      <c r="B199" s="36" t="str">
        <f>'Copy of PAG_2024_compilat_Final'!D356</f>
        <v>Modificarea Legii nr.104/2020 cu privire la rezervele de stat și de mobilizare</v>
      </c>
      <c r="C199" s="36"/>
      <c r="D199" s="36" t="str">
        <f>'Copy of PAG_2024_compilat_Final'!F356</f>
        <v>Eficientizarea activității de administrare și consolidare a capacităților rezervelor de stat și de mobilizare</v>
      </c>
      <c r="E199" s="36" t="str">
        <f>'Copy of PAG_2024_compilat_Final'!G356</f>
        <v>Proiect de lege aprobat de Guvern și transmis Parlamentului</v>
      </c>
      <c r="F199" s="351" t="str">
        <f>'Copy of PAG_2024_compilat_Final'!H356</f>
        <v xml:space="preserve"> 27.10.2023</v>
      </c>
      <c r="G199" s="352" t="str">
        <f>'Copy of PAG_2024_compilat_Final'!I356</f>
        <v xml:space="preserve"> 20.03.2024</v>
      </c>
      <c r="H199" s="351">
        <f>'Copy of PAG_2024_compilat_Final'!O356</f>
        <v>30</v>
      </c>
      <c r="I199" s="354" t="str">
        <f>'Copy of PAG_2024_compilat_Final'!P356</f>
        <v xml:space="preserve"> 27.02; 27.03</v>
      </c>
      <c r="J199" s="37" t="str">
        <f>'Copy of PAG_2024_compilat_Final'!Q356</f>
        <v>Ministerul Afacerilor Interne</v>
      </c>
      <c r="K199" s="37"/>
      <c r="L199" s="37" t="str">
        <f>'Copy of PAG_2024_compilat_Final'!S356</f>
        <v>Secretar de stat, Costachi Jana</v>
      </c>
      <c r="M199" s="37" t="str">
        <f>'Copy of PAG_2024_compilat_Final'!T356</f>
        <v>Direcția politici în domeniul situațiilor de urgență, excepționale și conexe; Agenția Rezerve Materiale</v>
      </c>
      <c r="N199" s="37" t="str">
        <f>'Copy of PAG_2024_compilat_Final'!U356</f>
        <v>PAG, cap. VI/Afaceri Interne, acțiunea 6.1.</v>
      </c>
      <c r="O199" s="37" t="str">
        <f>'Copy of PAG_2024_compilat_Final'!V356</f>
        <v>Gheorghe Doncă, Direcția analiză, monitorizare și evaluare a politicilor, Tel. 022 255 310</v>
      </c>
    </row>
    <row r="200" spans="1:15" ht="136.5" hidden="1" customHeight="1">
      <c r="A200" s="36">
        <v>192</v>
      </c>
      <c r="B200" s="36" t="str">
        <f>'Copy of PAG_2024_compilat_Final'!D357</f>
        <v>Aprobarea hotărârii de Guvern privind aprobarea proiectului de lege cu privire la ratificarea Acordului dintre Republica Moldova, pe de o parte, și Uniunea Europeană pe de altă parte, privind participarea Republicii Moldova la Mecanismul de Protecție Civilă al Uniunii Europene</v>
      </c>
      <c r="C200" s="36"/>
      <c r="D200" s="36" t="str">
        <f>'Copy of PAG_2024_compilat_Final'!F357</f>
        <v xml:space="preserve">Stabilirea și promovarea relațiilor de cooperare cu UE </v>
      </c>
      <c r="E200" s="36" t="str">
        <f>'Copy of PAG_2024_compilat_Final'!G357</f>
        <v>Proiect de lege aprobat de Guvern și transmis Parlamentului</v>
      </c>
      <c r="F200" s="351" t="str">
        <f>'Copy of PAG_2024_compilat_Final'!H357</f>
        <v xml:space="preserve"> 20.08.2024</v>
      </c>
      <c r="G200" s="352" t="str">
        <f>'Copy of PAG_2024_compilat_Final'!I357</f>
        <v xml:space="preserve"> 27.11.2024</v>
      </c>
      <c r="H200" s="351" t="str">
        <f>'Copy of PAG_2024_compilat_Final'!O357</f>
        <v>55,2</v>
      </c>
      <c r="I200" s="354" t="str">
        <f>'Copy of PAG_2024_compilat_Final'!P357</f>
        <v xml:space="preserve"> 35.01</v>
      </c>
      <c r="J200" s="37" t="str">
        <f>'Copy of PAG_2024_compilat_Final'!Q357</f>
        <v>Ministerul Afacerilor Interne</v>
      </c>
      <c r="K200" s="37" t="str">
        <f>'Copy of PAG_2024_compilat_Final'!R357</f>
        <v>Ministerul Afacerilor Externe și Integrării Europene; Președinția RM</v>
      </c>
      <c r="L200" s="37" t="str">
        <f>'Copy of PAG_2024_compilat_Final'!S357</f>
        <v>Secretar de stat, Cecoltan Andrei</v>
      </c>
      <c r="M200" s="37" t="str">
        <f>'Copy of PAG_2024_compilat_Final'!T357</f>
        <v>Direcția cooperare internațională și integrare europeană; Direcția politici în domeniul situațiilor de urgență, excepționale și conexe; Inspectoratul General pentru Situații de Urgență</v>
      </c>
      <c r="N200" s="37" t="str">
        <f>'Copy of PAG_2024_compilat_Final'!U357</f>
        <v>HG nr.846/2022, PPGSUE 2022-2025, OS nr. 3.2., acțiunea 3.2.1</v>
      </c>
      <c r="O200" s="37" t="str">
        <f>'Copy of PAG_2024_compilat_Final'!V357</f>
        <v>Gheorghe Doncă, Direcția analiză, monitorizare și evaluare a politicilor, Tel. 022 255 310</v>
      </c>
    </row>
    <row r="201" spans="1:15" ht="62.25" hidden="1" customHeight="1">
      <c r="A201" s="36">
        <v>193</v>
      </c>
      <c r="B201" s="36" t="str">
        <f>'Copy of PAG_2024_compilat_Final'!D358</f>
        <v>Aprobarea hotărârii de Guvern pentru implementarea Legii cu privire la frontiera de stat a Republicii Moldova</v>
      </c>
      <c r="C201" s="36"/>
      <c r="D201" s="36" t="str">
        <f>'Copy of PAG_2024_compilat_Final'!F358</f>
        <v>Punerea în aplicare a noii Legi cu privire la frontiera de stat a Republicii Moldova</v>
      </c>
      <c r="E201" s="36" t="str">
        <f>'Copy of PAG_2024_compilat_Final'!G358</f>
        <v>Hotărâre de Guvern aprobată</v>
      </c>
      <c r="F201" s="351" t="str">
        <f>'Copy of PAG_2024_compilat_Final'!H358</f>
        <v xml:space="preserve"> 08.07.2024</v>
      </c>
      <c r="G201" s="352" t="str">
        <f>'Copy of PAG_2024_compilat_Final'!I358</f>
        <v xml:space="preserve"> 27.11.2024</v>
      </c>
      <c r="H201" s="351" t="str">
        <f>'Copy of PAG_2024_compilat_Final'!O358</f>
        <v>55,2</v>
      </c>
      <c r="I201" s="354" t="str">
        <f>'Copy of PAG_2024_compilat_Final'!P358</f>
        <v xml:space="preserve"> 35.01; 35.06</v>
      </c>
      <c r="J201" s="37" t="str">
        <f>'Copy of PAG_2024_compilat_Final'!Q358</f>
        <v>Ministerul Afacerilor Interne</v>
      </c>
      <c r="K201" s="37"/>
      <c r="L201" s="37" t="str">
        <f>'Copy of PAG_2024_compilat_Final'!S358</f>
        <v>Secretar de stat, Costachi Jana</v>
      </c>
      <c r="M201" s="37" t="str">
        <f>'Copy of PAG_2024_compilat_Final'!T358</f>
        <v>Direcția politici în domeniul managementului integrat al frontierei de stat, migrației și azilului; Inspectoratul General al Poliției de Frontieră</v>
      </c>
      <c r="N201" s="37" t="str">
        <f>'Copy of PAG_2024_compilat_Final'!U358</f>
        <v>HG nr.658/2022, SDDAI 2022-2030, OG 3.1</v>
      </c>
      <c r="O201" s="37" t="str">
        <f>'Copy of PAG_2024_compilat_Final'!V358</f>
        <v>Gheorghe Doncă, Direcția analiză, monitorizare și evaluare a politicilor, Tel. 022 255 310</v>
      </c>
    </row>
    <row r="202" spans="1:15" ht="72" hidden="1" customHeight="1">
      <c r="A202" s="36">
        <v>194</v>
      </c>
      <c r="B202" s="36" t="str">
        <f>'Copy of PAG_2024_compilat_Final'!D359</f>
        <v>Modificarea Hotărârii de Guvern nr.21/2023 privind acordarea protecției temporare persoanelor strămutate din Ucraina</v>
      </c>
      <c r="C202" s="36"/>
      <c r="D202" s="36" t="str">
        <f>'Copy of PAG_2024_compilat_Final'!F359</f>
        <v>Acordarea protecției temporare persoanelor strămutate din Ucraina în anul 2024</v>
      </c>
      <c r="E202" s="36" t="str">
        <f>'Copy of PAG_2024_compilat_Final'!G359</f>
        <v>Hotărâre de Guvern aprobată</v>
      </c>
      <c r="F202" s="351" t="str">
        <f>'Copy of PAG_2024_compilat_Final'!H359</f>
        <v xml:space="preserve"> 02.01.2024</v>
      </c>
      <c r="G202" s="352" t="str">
        <f>'Copy of PAG_2024_compilat_Final'!I359</f>
        <v xml:space="preserve"> 27.03.2024</v>
      </c>
      <c r="H202" s="351">
        <f>'Copy of PAG_2024_compilat_Final'!O359</f>
        <v>30</v>
      </c>
      <c r="I202" s="354" t="str">
        <f>'Copy of PAG_2024_compilat_Final'!P359</f>
        <v xml:space="preserve"> 35.01; 35.03</v>
      </c>
      <c r="J202" s="37" t="str">
        <f>'Copy of PAG_2024_compilat_Final'!Q359</f>
        <v>Ministerul Afacerilor Interne</v>
      </c>
      <c r="K202" s="37"/>
      <c r="L202" s="37" t="str">
        <f>'Copy of PAG_2024_compilat_Final'!S359</f>
        <v>Secretar de stat, Costachi Jana</v>
      </c>
      <c r="M202" s="37" t="str">
        <f>'Copy of PAG_2024_compilat_Final'!T359</f>
        <v>Direcția politici în domeniul managementului integrat al frontierei de stat, migrației și azilului; Inspectoratul General pentru Migrație</v>
      </c>
      <c r="N202" s="37" t="str">
        <f>'Copy of PAG_2024_compilat_Final'!U359</f>
        <v>HG nr.658/2022, SDDAI 2022-2030, OG 4.1</v>
      </c>
      <c r="O202" s="37" t="str">
        <f>'Copy of PAG_2024_compilat_Final'!V359</f>
        <v>Gheorghe Doncă, Direcția analiză, monitorizare și evaluare a politicilor, Tel. 022 255 310</v>
      </c>
    </row>
    <row r="203" spans="1:15" ht="71.25" hidden="1" customHeight="1">
      <c r="A203" s="36">
        <v>195</v>
      </c>
      <c r="B203" s="36" t="str">
        <f>'Copy of PAG_2024_compilat_Final'!D360</f>
        <v>Aprobarea hotărârii de Guvern pentru implementarea Legii cu privire la regimul străinilor</v>
      </c>
      <c r="C203" s="36"/>
      <c r="D203" s="36" t="str">
        <f>'Copy of PAG_2024_compilat_Final'!F360</f>
        <v>Punerea în aplicare a noii Legi cu privire la regimul străinilor</v>
      </c>
      <c r="E203" s="36" t="str">
        <f>'Copy of PAG_2024_compilat_Final'!G360</f>
        <v>Hotărâre de Guvern aprobată</v>
      </c>
      <c r="F203" s="351" t="str">
        <f>'Copy of PAG_2024_compilat_Final'!H360</f>
        <v xml:space="preserve"> 09.06.2024</v>
      </c>
      <c r="G203" s="352" t="str">
        <f>'Copy of PAG_2024_compilat_Final'!I360</f>
        <v xml:space="preserve"> 11.12.2024</v>
      </c>
      <c r="H203" s="351" t="str">
        <f>'Copy of PAG_2024_compilat_Final'!O360</f>
        <v>55,2</v>
      </c>
      <c r="I203" s="354" t="str">
        <f>'Copy of PAG_2024_compilat_Final'!P360</f>
        <v xml:space="preserve"> 35.01; 35.03</v>
      </c>
      <c r="J203" s="37" t="str">
        <f>'Copy of PAG_2024_compilat_Final'!Q360</f>
        <v>Ministerul Afacerilor Interne</v>
      </c>
      <c r="K203" s="37"/>
      <c r="L203" s="37" t="str">
        <f>'Copy of PAG_2024_compilat_Final'!S360</f>
        <v>Secretar de stat, Costachi Jana</v>
      </c>
      <c r="M203" s="37" t="str">
        <f>'Copy of PAG_2024_compilat_Final'!T360</f>
        <v>Direcția politici în domeniul managementului integrat al frontierei de stat, migrației și azilului; Inspectoratul General pentru Migrație</v>
      </c>
      <c r="N203" s="37" t="str">
        <f>'Copy of PAG_2024_compilat_Final'!U360</f>
        <v>HG nr.658/2022, SDDAI 2022-2030, OG 4.1</v>
      </c>
      <c r="O203" s="37" t="str">
        <f>'Copy of PAG_2024_compilat_Final'!V360</f>
        <v>Gheorghe Doncă, Direcția analiză, monitorizare și evaluare a politicilor, Tel. 022 255 310</v>
      </c>
    </row>
    <row r="204" spans="1:15" ht="280.5" hidden="1">
      <c r="A204" s="36">
        <v>196</v>
      </c>
      <c r="B204" s="36" t="str">
        <f>'Copy of PAG_2024_compilat_Final'!D361</f>
        <v>[UE] Aprobarea hotărârii de Guvern cu privire la consolidarea sistemului de gestionare a crizelor și rezilienței la nivel național</v>
      </c>
      <c r="C204" s="36" t="str">
        <f>'Copy of PAG_2024_compilat_Final'!E361</f>
        <v>Directiva (UE) 2022/2557 a Parlamentului European și a Consiliului din 14 decembrie 2022 privind reziliența entităților critice și de abrogare a Directivei 2008/114/CE a Consiliului</v>
      </c>
      <c r="D204" s="36" t="str">
        <f>'Copy of PAG_2024_compilat_Final'!F361</f>
        <v>Dezvoltarea sistemului de gestionare a crizelor și rezilienței la nivel național</v>
      </c>
      <c r="E204" s="36" t="str">
        <f>'Copy of PAG_2024_compilat_Final'!G361</f>
        <v>Hotărâre de Guvern aprobată</v>
      </c>
      <c r="F204" s="351" t="str">
        <f>'Copy of PAG_2024_compilat_Final'!H361</f>
        <v xml:space="preserve"> 15.04.2024</v>
      </c>
      <c r="G204" s="352" t="str">
        <f>'Copy of PAG_2024_compilat_Final'!I361</f>
        <v xml:space="preserve"> 09.10.2024</v>
      </c>
      <c r="H204" s="351">
        <f>'Copy of PAG_2024_compilat_Final'!O361</f>
        <v>30</v>
      </c>
      <c r="I204" s="354" t="str">
        <f>'Copy of PAG_2024_compilat_Final'!P361</f>
        <v xml:space="preserve"> 35.05; 35.01</v>
      </c>
      <c r="J204" s="37" t="str">
        <f>'Copy of PAG_2024_compilat_Final'!Q361</f>
        <v>Ministerul Afacerilor Interne</v>
      </c>
      <c r="K204" s="37" t="str">
        <f>'Copy of PAG_2024_compilat_Final'!R361</f>
        <v>Ministerul Energiei; Ministerul Dezvoltării Economice și Digitalizării; Ministerul Sănătății; Ministerul Apărării; Ministerul Infrastructurii și Dezvoltării Regionale;  Ministerul Finanțelor; Ministerul Mediului; Ministerul Agriculturii și Industriei Alimentare</v>
      </c>
      <c r="L204" s="37" t="str">
        <f>'Copy of PAG_2024_compilat_Final'!S361</f>
        <v>Secretar de stat, Costachi Jana</v>
      </c>
      <c r="M204" s="37" t="str">
        <f>'Copy of PAG_2024_compilat_Final'!T361</f>
        <v>Inspectoratul de Management Operațional</v>
      </c>
      <c r="N204" s="37" t="str">
        <f>'Copy of PAG_2024_compilat_Final'!U361</f>
        <v>SND, Legea nr.315/2022, capitolul 5.29 Politici și management de securitate și ordine publică, acțiunea 14.</v>
      </c>
      <c r="O204" s="37" t="str">
        <f>'Copy of PAG_2024_compilat_Final'!V361</f>
        <v>Gheorghe Doncă, Direcția analiză, monitorizare și evaluare a politicilor, Tel. 022 255 310</v>
      </c>
    </row>
    <row r="205" spans="1:15" ht="84" hidden="1" customHeight="1">
      <c r="A205" s="36">
        <v>197</v>
      </c>
      <c r="B205" s="36" t="str">
        <f>'Copy of PAG_2024_compilat_Final'!D362</f>
        <v xml:space="preserve">Aprobarea hotărârii de Guvern cu privire la aprobarea Regulamentului  de organizare și funcționarea a Clubului sportiv central „Dinamo” a Ministerului Afacerilor Interne </v>
      </c>
      <c r="C205" s="36"/>
      <c r="D205" s="36" t="str">
        <f>'Copy of PAG_2024_compilat_Final'!F362</f>
        <v xml:space="preserve">Reorganizarea Clubului sportiv central „Dinamo” a Ministerului Afacerilor Interne </v>
      </c>
      <c r="E205" s="36" t="str">
        <f>'Copy of PAG_2024_compilat_Final'!G362</f>
        <v>Hotărâre de Guvern aprobată</v>
      </c>
      <c r="F205" s="351" t="str">
        <f>'Copy of PAG_2024_compilat_Final'!H362</f>
        <v xml:space="preserve"> 24.01.2024</v>
      </c>
      <c r="G205" s="352" t="str">
        <f>'Copy of PAG_2024_compilat_Final'!I362</f>
        <v xml:space="preserve"> 24.04.2024</v>
      </c>
      <c r="H205" s="351">
        <f>'Copy of PAG_2024_compilat_Final'!O362</f>
        <v>30</v>
      </c>
      <c r="I205" s="354" t="str">
        <f>'Copy of PAG_2024_compilat_Final'!P362</f>
        <v xml:space="preserve"> 35.05</v>
      </c>
      <c r="J205" s="37" t="str">
        <f>'Copy of PAG_2024_compilat_Final'!Q362</f>
        <v xml:space="preserve">Ministerul Afacerilor Interne </v>
      </c>
      <c r="K205" s="37" t="str">
        <f>'Copy of PAG_2024_compilat_Final'!R362</f>
        <v>Ministerul Finanțelor</v>
      </c>
      <c r="L205" s="37" t="str">
        <f>'Copy of PAG_2024_compilat_Final'!S362</f>
        <v>Secretar de stat, Misail-Nichitin Daniella</v>
      </c>
      <c r="M205" s="37" t="str">
        <f>'Copy of PAG_2024_compilat_Final'!T362</f>
        <v>Direcția management și politici de resurse umane; Clubul sportiv central „Dinamo”</v>
      </c>
      <c r="N205" s="37" t="str">
        <f>'Copy of PAG_2024_compilat_Final'!U362</f>
        <v>PAG, cap.IX/Apărare, acțiunea 9.5.</v>
      </c>
      <c r="O205" s="37" t="str">
        <f>'Copy of PAG_2024_compilat_Final'!V362</f>
        <v>Gheorghe Doncă, Direcția analiză, monitorizare și evaluare a politicilor, Tel. 022 255 310</v>
      </c>
    </row>
    <row r="206" spans="1:15" ht="131.25" hidden="1" customHeight="1">
      <c r="A206" s="36">
        <v>198</v>
      </c>
      <c r="B206" s="36" t="str">
        <f>'Copy of PAG_2024_compilat_Final'!D516</f>
        <v>Modificarea Legii nr. 20/2009 privind prevenirea și combaterea criminalității informatice</v>
      </c>
      <c r="C206" s="36"/>
      <c r="D206" s="36" t="str">
        <f>'Copy of PAG_2024_compilat_Final'!F516</f>
        <v>Reglementarea procedurii de sistare a accesului la conținutul web cu caracter infracțional și a procedurii de dispunere a conservării datelor informatice prevăzute în Convenția privind criminalitatea informatică</v>
      </c>
      <c r="E206" s="36" t="str">
        <f>'Copy of PAG_2024_compilat_Final'!G516</f>
        <v>Hotărâre de Guvern aprobată</v>
      </c>
      <c r="F206" s="351" t="str">
        <f>'Copy of PAG_2024_compilat_Final'!H516</f>
        <v xml:space="preserve"> 13.02.2023</v>
      </c>
      <c r="G206" s="352" t="str">
        <f>'Copy of PAG_2024_compilat_Final'!I516</f>
        <v xml:space="preserve"> 27.03.2024</v>
      </c>
      <c r="H206" s="351" t="str">
        <f>'Copy of PAG_2024_compilat_Final'!O516</f>
        <v>55,2</v>
      </c>
      <c r="I206" s="351">
        <f>'Copy of PAG_2024_compilat_Final'!P516</f>
        <v>35.01</v>
      </c>
      <c r="J206" s="36" t="str">
        <f>'Copy of PAG_2024_compilat_Final'!Q516</f>
        <v>Ministerul Afacerilor Interne</v>
      </c>
      <c r="K206" s="36" t="str">
        <f>'Copy of PAG_2024_compilat_Final'!R516</f>
        <v>Ministerul Justiției; Ministerul Infrastructurii și Dezvoltării Regionale; Ministerul Dezvoltării Economice și Digitalizării</v>
      </c>
      <c r="L206" s="36" t="str">
        <f>'Copy of PAG_2024_compilat_Final'!S516</f>
        <v>Secretar general adjunct al ministerului, Cojuhari Vladislav</v>
      </c>
      <c r="M206" s="36">
        <f>'Copy of PAG_2024_compilat_Final'!T516</f>
        <v>0</v>
      </c>
      <c r="N206" s="36" t="str">
        <f>'Copy of PAG_2024_compilat_Final'!U516</f>
        <v>PAG, cap. ,,Afaceri interne”, acțiunea 6.7</v>
      </c>
      <c r="O206" s="36" t="str">
        <f>'Copy of PAG_2024_compilat_Final'!V516</f>
        <v>Gheorghe Doncă, Direcția analiză, monitorizare și evaluare a politicilor, Tel. 022 255 310</v>
      </c>
    </row>
    <row r="207" spans="1:15" ht="75.75" hidden="1" customHeight="1">
      <c r="A207" s="36">
        <v>199</v>
      </c>
      <c r="B207" s="36" t="str">
        <f>'Copy of PAG_2024_compilat_Final'!D517</f>
        <v>Aprobarea hotărârii de Guvern pentru implementarea Legii cu privire la reorganizarea sistemului de ordine și securitate publică</v>
      </c>
      <c r="C207" s="36"/>
      <c r="D207" s="36" t="str">
        <f>'Copy of PAG_2024_compilat_Final'!F517</f>
        <v>Punerea în aplicare a Legii cu privire la reorganizarea sistemului de ordine și securitate publică</v>
      </c>
      <c r="E207" s="36" t="str">
        <f>'Copy of PAG_2024_compilat_Final'!G517</f>
        <v>Hotărâre de Guvern aprobată</v>
      </c>
      <c r="F207" s="351" t="str">
        <f>'Copy of PAG_2024_compilat_Final'!H517</f>
        <v xml:space="preserve"> 29.03.2024</v>
      </c>
      <c r="G207" s="352" t="str">
        <f>'Copy of PAG_2024_compilat_Final'!I517</f>
        <v xml:space="preserve"> 27.11.2024</v>
      </c>
      <c r="H207" s="351" t="str">
        <f>'Copy of PAG_2024_compilat_Final'!O517</f>
        <v>55,2</v>
      </c>
      <c r="I207" s="351">
        <f>'Copy of PAG_2024_compilat_Final'!P517</f>
        <v>35.01</v>
      </c>
      <c r="J207" s="36" t="str">
        <f>'Copy of PAG_2024_compilat_Final'!Q517</f>
        <v>Ministerul Afacerilor Interne</v>
      </c>
      <c r="K207" s="36"/>
      <c r="L207" s="36" t="str">
        <f>'Copy of PAG_2024_compilat_Final'!S517</f>
        <v>Secretar general adjunct al ministerului, Cojuhari Vladislav</v>
      </c>
      <c r="M207" s="36">
        <f>'Copy of PAG_2024_compilat_Final'!T517</f>
        <v>0</v>
      </c>
      <c r="N207" s="36" t="str">
        <f>'Copy of PAG_2024_compilat_Final'!U517</f>
        <v>HG nr.658/2022, SDDAI 2022-2030, OG 3.1</v>
      </c>
      <c r="O207" s="36" t="str">
        <f>'Copy of PAG_2024_compilat_Final'!V517</f>
        <v>Gheorghe Doncă, Direcția analiză, monitorizare și evaluare a politicilor, Tel. 022 255 310</v>
      </c>
    </row>
    <row r="208" spans="1:15" ht="151.5" hidden="1" customHeight="1">
      <c r="A208" s="36">
        <v>200</v>
      </c>
      <c r="B208" s="36" t="str">
        <f>'Copy of PAG_2024_compilat_Final'!D518</f>
        <v>Elaborarea proiectului de lege privind ratificarea Convenției internaționale privind stoparea falsificării de monedă, semnată la Geneva, la 20.04.1929</v>
      </c>
      <c r="C208" s="36"/>
      <c r="D208" s="36" t="str">
        <f>'Copy of PAG_2024_compilat_Final'!F518</f>
        <v>Sporirea și consolidarea instrumentelor pentru incriminarea actelor de falsificare a monedei</v>
      </c>
      <c r="E208" s="36" t="str">
        <f>'Copy of PAG_2024_compilat_Final'!G518</f>
        <v>Proiect de lege aprobat de Guvern și transmis Parlamentului</v>
      </c>
      <c r="F208" s="351" t="str">
        <f>'Copy of PAG_2024_compilat_Final'!H518</f>
        <v xml:space="preserve"> 17.06.2024</v>
      </c>
      <c r="G208" s="352" t="str">
        <f>'Copy of PAG_2024_compilat_Final'!I518</f>
        <v xml:space="preserve"> 18.12.2024</v>
      </c>
      <c r="H208" s="351">
        <f>'Copy of PAG_2024_compilat_Final'!O518</f>
        <v>30</v>
      </c>
      <c r="I208" s="351">
        <f>'Copy of PAG_2024_compilat_Final'!P518</f>
        <v>35.01</v>
      </c>
      <c r="J208" s="36" t="str">
        <f>'Copy of PAG_2024_compilat_Final'!Q518</f>
        <v>Ministerul Afacerilor Interne</v>
      </c>
      <c r="K208" s="36" t="str">
        <f>'Copy of PAG_2024_compilat_Final'!R518</f>
        <v>Ministerul Justiției; Ministerul Finanțelor; Ministerul Afacerilor Externe și Integrării Europene; Banca Națională a Moldovei</v>
      </c>
      <c r="L208" s="36" t="str">
        <f>'Copy of PAG_2024_compilat_Final'!S518</f>
        <v>Secretar general adjunct al ministerului, Cojuhari Vladislav</v>
      </c>
      <c r="M208" s="36">
        <f>'Copy of PAG_2024_compilat_Final'!T518</f>
        <v>0</v>
      </c>
      <c r="N208" s="36" t="str">
        <f>'Copy of PAG_2024_compilat_Final'!U518</f>
        <v>PNA, Cap. 32 Control financiar, acțiunea nr.20</v>
      </c>
      <c r="O208" s="36" t="str">
        <f>'Copy of PAG_2024_compilat_Final'!V518</f>
        <v>Gheorghe Doncă, Direcția analiză, monitorizare și evaluare a politicilor, Tel. 022 255 310</v>
      </c>
    </row>
    <row r="209" spans="1:15" ht="151.5" hidden="1" customHeight="1">
      <c r="A209" s="36">
        <v>201</v>
      </c>
      <c r="B209" s="36" t="str">
        <f>'Copy of PAG_2024_compilat_Final'!D519</f>
        <v>Aprobarea hotărârii de Guvern privind aprobarea proiectului de lege pentru modificarea Legii nr. 143/2014 privind regimul articolelor pirotehnice</v>
      </c>
      <c r="C209" s="36"/>
      <c r="D209" s="36" t="str">
        <f>'Copy of PAG_2024_compilat_Final'!F519</f>
        <v>Excluderea dublărilor de competențe</v>
      </c>
      <c r="E209" s="36" t="str">
        <f>'Copy of PAG_2024_compilat_Final'!G519</f>
        <v>Proiect de lege aprobat de Guvern și transmis Parlamentului</v>
      </c>
      <c r="F209" s="351" t="str">
        <f>'Copy of PAG_2024_compilat_Final'!H519</f>
        <v xml:space="preserve"> 17.06.2024</v>
      </c>
      <c r="G209" s="352" t="str">
        <f>'Copy of PAG_2024_compilat_Final'!I519</f>
        <v xml:space="preserve"> 18.12.2024</v>
      </c>
      <c r="H209" s="351">
        <f>'Copy of PAG_2024_compilat_Final'!O519</f>
        <v>30</v>
      </c>
      <c r="I209" s="351">
        <f>'Copy of PAG_2024_compilat_Final'!P519</f>
        <v>35.01</v>
      </c>
      <c r="J209" s="36" t="str">
        <f>'Copy of PAG_2024_compilat_Final'!Q519</f>
        <v>Ministerul Afacerilor Interne; Ministerul Dezvoltării Economice și Digitalizării; Ministerul Infrastructurii și Dezvoltării Regionale</v>
      </c>
      <c r="K209" s="36"/>
      <c r="L209" s="36" t="str">
        <f>'Copy of PAG_2024_compilat_Final'!S519</f>
        <v>Secretar general adjunct al ministerului, Cojuhari Vladislav</v>
      </c>
      <c r="M209" s="36">
        <f>'Copy of PAG_2024_compilat_Final'!T519</f>
        <v>0</v>
      </c>
      <c r="N209" s="36" t="str">
        <f>'Copy of PAG_2024_compilat_Final'!U519</f>
        <v>PNA, Cap. 1 Libera circulație a bunurilor, acțiunea nr.9</v>
      </c>
      <c r="O209" s="36" t="str">
        <f>'Copy of PAG_2024_compilat_Final'!V519</f>
        <v>Gheorghe Doncă, Direcția analiză, monitorizare și evaluare a politicilor, Tel. 022 255 310</v>
      </c>
    </row>
    <row r="210" spans="1:15" hidden="1">
      <c r="A210" s="369" t="s">
        <v>459</v>
      </c>
      <c r="B210" s="369"/>
      <c r="C210" s="369"/>
      <c r="D210" s="369"/>
      <c r="E210" s="369"/>
      <c r="F210" s="369"/>
      <c r="G210" s="369"/>
      <c r="H210" s="369"/>
      <c r="I210" s="369"/>
      <c r="J210" s="369"/>
      <c r="K210" s="369"/>
      <c r="L210" s="369"/>
      <c r="M210" s="369"/>
      <c r="N210" s="369"/>
      <c r="O210" s="369"/>
    </row>
    <row r="211" spans="1:15" ht="140.25" hidden="1">
      <c r="A211" s="36">
        <v>202</v>
      </c>
      <c r="B211" s="36" t="str">
        <f>'Copy of PAG_2024_compilat_Final'!D222</f>
        <v>Aprobarea hotărârii de Guvern privind aprobarea proiectului de lege pentru ratificarea Protocolului de modificare a Convenției dintre Guvernul Republicii Moldova şi Guvernul Marelui Ducat de Luxemburg pentru evitarea dublei impuneri şi prevenirea evaziunii fiscale cu privire la impozitele pe venit şi capital, întocmită la 11 iulie 2007</v>
      </c>
      <c r="C211" s="36"/>
      <c r="D211" s="36" t="str">
        <f>'Copy of PAG_2024_compilat_Final'!F222</f>
        <v>Ajustarea tratatelor bilaterale în vederea racordării prevederilor acestora la Modelul OCDE 2017</v>
      </c>
      <c r="E211" s="36" t="str">
        <f>'Copy of PAG_2024_compilat_Final'!G222</f>
        <v>Hotărâre de Guvern aprobată</v>
      </c>
      <c r="F211" s="351" t="str">
        <f>'Copy of PAG_2024_compilat_Final'!H222</f>
        <v xml:space="preserve"> 18.03.2024</v>
      </c>
      <c r="G211" s="352" t="str">
        <f>'Copy of PAG_2024_compilat_Final'!I222</f>
        <v xml:space="preserve"> 19.06.2024</v>
      </c>
      <c r="H211" s="351" t="str">
        <f>'Copy of PAG_2024_compilat_Final'!O222</f>
        <v>30,6</v>
      </c>
      <c r="I211" s="354" t="str">
        <f>'Copy of PAG_2024_compilat_Final'!P222</f>
        <v xml:space="preserve"> 05.01</v>
      </c>
      <c r="J211" s="37" t="str">
        <f>'Copy of PAG_2024_compilat_Final'!Q222</f>
        <v>Ministerul Finanțelor</v>
      </c>
      <c r="K211" s="37"/>
      <c r="L211" s="37" t="str">
        <f>'Copy of PAG_2024_compilat_Final'!S222</f>
        <v xml:space="preserve">Secretar de stat, domeniul fiscal, vamal  și contabil, Golban Olga </v>
      </c>
      <c r="M211" s="37" t="str">
        <f>'Copy of PAG_2024_compilat_Final'!T222</f>
        <v>Direcția generală politici fiscale și vamale</v>
      </c>
      <c r="N211" s="37" t="str">
        <f>'Copy of PAG_2024_compilat_Final'!U222</f>
        <v>AA Cluster nr.3/ Competitivitatea şi creșterea incluzivă, cap.16/ Fiscalitate/ pct. 3</v>
      </c>
      <c r="O211" s="37" t="str">
        <f>'Copy of PAG_2024_compilat_Final'!V222</f>
        <v>Mircea Catîrău, Direția analiză, monitorizare și evaluare a politicilor, Tel. 022 262 727</v>
      </c>
    </row>
    <row r="212" spans="1:15" ht="127.5" hidden="1">
      <c r="A212" s="36">
        <v>203</v>
      </c>
      <c r="B212" s="36" t="str">
        <f>'Copy of PAG_2024_compilat_Final'!D223</f>
        <v>Aprobarea Decretului pentru aprobarea semnării proiectului Protocolului de modificare a Convenției între Republica Moldova şi Republica Slovacia pentru evitarea dublei impuneri şi prevenirea evaziunii fiscale cu privire la impozitele pe venit şi pe proprietate</v>
      </c>
      <c r="C212" s="36"/>
      <c r="D212" s="36" t="str">
        <f>'Copy of PAG_2024_compilat_Final'!F223</f>
        <v>Revizuirea prevederilor tratatelor bilaterale pentru evitarea dublei impuneri cu statele partenere ale Republicii Moldova</v>
      </c>
      <c r="E212" s="36" t="str">
        <f>'Copy of PAG_2024_compilat_Final'!G223</f>
        <v>Hotărâre de Guvern aprobată</v>
      </c>
      <c r="F212" s="351" t="str">
        <f>'Copy of PAG_2024_compilat_Final'!H223</f>
        <v xml:space="preserve"> 03.06.2024</v>
      </c>
      <c r="G212" s="352" t="str">
        <f>'Copy of PAG_2024_compilat_Final'!I223</f>
        <v xml:space="preserve"> 27.12.2024</v>
      </c>
      <c r="H212" s="351" t="str">
        <f>'Copy of PAG_2024_compilat_Final'!O223</f>
        <v>38,25</v>
      </c>
      <c r="I212" s="354" t="str">
        <f>'Copy of PAG_2024_compilat_Final'!P223</f>
        <v xml:space="preserve"> 05.01</v>
      </c>
      <c r="J212" s="37" t="str">
        <f>'Copy of PAG_2024_compilat_Final'!Q223</f>
        <v>Ministerul Finanțelor</v>
      </c>
      <c r="K212" s="37"/>
      <c r="L212" s="37" t="str">
        <f>'Copy of PAG_2024_compilat_Final'!S223</f>
        <v xml:space="preserve">Secretar de stat, domeniul fiscal, vamal  și contabil, Golban Olga </v>
      </c>
      <c r="M212" s="37" t="str">
        <f>'Copy of PAG_2024_compilat_Final'!T223</f>
        <v>Direcția generală politici fiscale și vamale</v>
      </c>
      <c r="N212" s="37" t="str">
        <f>'Copy of PAG_2024_compilat_Final'!U223</f>
        <v>AA Cluster nr.3/ Competitivitatea şi creșterea incluzivă, cap.16/ Fiscalitate/ pct. 3</v>
      </c>
      <c r="O212" s="37" t="str">
        <f>'Copy of PAG_2024_compilat_Final'!V223</f>
        <v>Mircea Catîrău, Direția analiză, monitorizare și evaluare a politicilor, Tel. 022 262 727</v>
      </c>
    </row>
    <row r="213" spans="1:15" ht="64.5" hidden="1" customHeight="1">
      <c r="A213" s="36">
        <v>204</v>
      </c>
      <c r="B213" s="36" t="str">
        <f>'Copy of PAG_2024_compilat_Final'!D224</f>
        <v>Aprobarea Programului „Managementul datoriei de stat pe termen mediu (2025-2027)”</v>
      </c>
      <c r="C213" s="36"/>
      <c r="D213" s="36" t="str">
        <f>'Copy of PAG_2024_compilat_Final'!F224</f>
        <v>Stabilirea direcțiilor prioritare ale managementului datoriei de stat pe termen mediu</v>
      </c>
      <c r="E213" s="36" t="str">
        <f>'Copy of PAG_2024_compilat_Final'!G224</f>
        <v>Hotărâre de Guvern aprobată</v>
      </c>
      <c r="F213" s="351" t="str">
        <f>'Copy of PAG_2024_compilat_Final'!H224</f>
        <v xml:space="preserve"> 20.08.2024</v>
      </c>
      <c r="G213" s="352" t="str">
        <f>'Copy of PAG_2024_compilat_Final'!I224</f>
        <v xml:space="preserve"> 27.11.2024</v>
      </c>
      <c r="H213" s="351" t="str">
        <f>'Copy of PAG_2024_compilat_Final'!O224</f>
        <v>107,1</v>
      </c>
      <c r="I213" s="354" t="str">
        <f>'Copy of PAG_2024_compilat_Final'!P224</f>
        <v xml:space="preserve"> 05.01</v>
      </c>
      <c r="J213" s="37" t="str">
        <f>'Copy of PAG_2024_compilat_Final'!Q224</f>
        <v>Ministerul Finanțelor</v>
      </c>
      <c r="K213" s="37"/>
      <c r="L213" s="37" t="str">
        <f>'Copy of PAG_2024_compilat_Final'!S224</f>
        <v>Secretar de stat, Gumene Ion</v>
      </c>
      <c r="M213" s="37" t="str">
        <f>'Copy of PAG_2024_compilat_Final'!T224</f>
        <v>Direcția generală datoria sectorului public și asistență externă</v>
      </c>
      <c r="N213" s="37" t="str">
        <f>'Copy of PAG_2024_compilat_Final'!U224</f>
        <v>PAG, cap. V/Finanțe, alin. 7</v>
      </c>
      <c r="O213" s="37" t="str">
        <f>'Copy of PAG_2024_compilat_Final'!V224</f>
        <v>Mircea Catîrău, Direția analiză, monitorizare și evaluare a politicilor, Tel. 022 262 727</v>
      </c>
    </row>
    <row r="214" spans="1:15" ht="127.5" hidden="1">
      <c r="A214" s="36">
        <v>205</v>
      </c>
      <c r="B214" s="36" t="str">
        <f>'Copy of PAG_2024_compilat_Final'!D225</f>
        <v>[UE] Aprobarea Regulamentului cu privire la implementarea programelor de cooperare finanțate de Uniunea Europeană</v>
      </c>
      <c r="C214" s="36" t="str">
        <f>'Copy of PAG_2024_compilat_Final'!E225</f>
        <v>Regulamentul (UE) 2021/1059 al Parlamentului European și al Consiliului din 24 iunie 2021 privind dispoziții specifice pentru obiectivul Cooperare teritorială europeană (Interreg) sprijinit de Fondul european de dezvoltare regională și de instrumentele de finanțare externă</v>
      </c>
      <c r="D214" s="36" t="str">
        <f>'Copy of PAG_2024_compilat_Final'!F225</f>
        <v>Instituirea sistemului național de management și control pentru programele Interreg 2021-2027, activitate indispensabilă pentru a asigura debursarea tranșelor UE pentru beneficiarii din Republica Moldova</v>
      </c>
      <c r="E214" s="36" t="str">
        <f>'Copy of PAG_2024_compilat_Final'!G225</f>
        <v>Hotărâre de Guvern aprobată</v>
      </c>
      <c r="F214" s="351" t="str">
        <f>'Copy of PAG_2024_compilat_Final'!H225</f>
        <v xml:space="preserve"> 04.12.2023</v>
      </c>
      <c r="G214" s="352" t="str">
        <f>'Copy of PAG_2024_compilat_Final'!I225</f>
        <v xml:space="preserve"> 06.03.2024</v>
      </c>
      <c r="H214" s="351" t="str">
        <f>'Copy of PAG_2024_compilat_Final'!O225</f>
        <v>18,36</v>
      </c>
      <c r="I214" s="354" t="str">
        <f>'Copy of PAG_2024_compilat_Final'!P225</f>
        <v xml:space="preserve"> 05.01</v>
      </c>
      <c r="J214" s="37" t="str">
        <f>'Copy of PAG_2024_compilat_Final'!Q225</f>
        <v>Ministerul Finanțelor</v>
      </c>
      <c r="K214" s="37" t="str">
        <f>'Copy of PAG_2024_compilat_Final'!R225</f>
        <v>Curtea de Conturi; Centrul Național Anticorupție; I.P. OGPAE</v>
      </c>
      <c r="L214" s="37" t="str">
        <f>'Copy of PAG_2024_compilat_Final'!S225</f>
        <v>Secretar general adjunct, domeniul integrării europene, Luca Ana</v>
      </c>
      <c r="M214" s="37" t="str">
        <f>'Copy of PAG_2024_compilat_Final'!T225</f>
        <v>Direcția integrare europeană și cooperare transfrontalieră</v>
      </c>
      <c r="N214" s="37" t="str">
        <f>'Copy of PAG_2024_compilat_Final'!U225</f>
        <v>Acordurile de Finanțare pentru programele Interreg 2021-2027 (România-Republica Moldova, Bazinul Mării Negre, Regiunea Dunării)</v>
      </c>
      <c r="O214" s="37" t="str">
        <f>'Copy of PAG_2024_compilat_Final'!V225</f>
        <v>Mircea Catîrău, Direția analiză, monitorizare și evaluare a politicilor, Tel. 022 262 727</v>
      </c>
    </row>
    <row r="215" spans="1:15" ht="96.75" hidden="1" customHeight="1">
      <c r="A215" s="36">
        <v>206</v>
      </c>
      <c r="B215" s="36" t="str">
        <f>'Copy of PAG_2024_compilat_Final'!D226</f>
        <v>[UE] Aprobarea Regulamentului privind modalitățile tehnice pentru dezvoltarea, întreținerea și utilizarea sistemelor electronice destinate schimbului și stocării de informații</v>
      </c>
      <c r="C215" s="36" t="str">
        <f>'Copy of PAG_2024_compilat_Final'!E226</f>
        <v>Regulamentul de punere în aplicare (UE) 2023/1070 al Comisiei din 1 iunie 2023 privind modalitățile tehnice pentru dezvoltarea, întreținerea și utilizarea sistemelor electronice destinate schimbului și stocării de informații în temeiul Regulamentului (UE) nr. 952/2013 al Parlamentului European și al Consiliului</v>
      </c>
      <c r="D215" s="36" t="str">
        <f>'Copy of PAG_2024_compilat_Final'!F226</f>
        <v>Ajustarea sistemelor informaționale vamale naționale la cele comunitare</v>
      </c>
      <c r="E215" s="36" t="str">
        <f>'Copy of PAG_2024_compilat_Final'!G226</f>
        <v>Hotărâre de Guvern aprobată</v>
      </c>
      <c r="F215" s="351" t="str">
        <f>'Copy of PAG_2024_compilat_Final'!H226</f>
        <v xml:space="preserve"> 04.03.2024</v>
      </c>
      <c r="G215" s="352" t="str">
        <f>'Copy of PAG_2024_compilat_Final'!I226</f>
        <v xml:space="preserve"> 30.10.2024</v>
      </c>
      <c r="H215" s="351" t="str">
        <f>'Copy of PAG_2024_compilat_Final'!O226</f>
        <v>88,74</v>
      </c>
      <c r="I215" s="354" t="str">
        <f>'Copy of PAG_2024_compilat_Final'!P226</f>
        <v xml:space="preserve"> 05.02</v>
      </c>
      <c r="J215" s="37" t="str">
        <f>'Copy of PAG_2024_compilat_Final'!Q226</f>
        <v>Ministerul Finanțelor</v>
      </c>
      <c r="K215" s="37" t="str">
        <f>'Copy of PAG_2024_compilat_Final'!R226</f>
        <v>Serviciul Vamal; Agenția de Guvernare electronică</v>
      </c>
      <c r="L215" s="37" t="str">
        <f>'Copy of PAG_2024_compilat_Final'!S226</f>
        <v xml:space="preserve">Secretar de stat, domeniul fiscal, vamal  și contabil, Golban Olga </v>
      </c>
      <c r="M215" s="37" t="str">
        <f>'Copy of PAG_2024_compilat_Final'!T226</f>
        <v>Direcția dezvoltare și securitate informațională a Serviciului Vamal</v>
      </c>
      <c r="N215" s="37" t="str">
        <f>'Copy of PAG_2024_compilat_Final'!U226</f>
        <v xml:space="preserve">PNA, cap 29. Uniunea Vamală;
AA cap. V. Regimul Vamal și facilitarea comerțului
</v>
      </c>
      <c r="O215" s="37" t="str">
        <f>'Copy of PAG_2024_compilat_Final'!V226</f>
        <v>Mircea Catîrău, Direția analiză, monitorizare și evaluare a politicilor, Tel. 022 262 727</v>
      </c>
    </row>
    <row r="216" spans="1:15" ht="306" hidden="1">
      <c r="A216" s="36">
        <v>207</v>
      </c>
      <c r="B216" s="36" t="str">
        <f>'Copy of PAG_2024_compilat_Final'!D227</f>
        <v>[UE] Modificarea Legii nr.131/2015 privind achizițiile publice</v>
      </c>
      <c r="C216" s="36" t="str">
        <f>'Copy of PAG_2024_compilat_Final'!E227</f>
        <v>Directiva 2014/24/UE; Directiva 89/665/CCE</v>
      </c>
      <c r="D216" s="36" t="str">
        <f>'Copy of PAG_2024_compilat_Final'!F227</f>
        <v>Ajustarea prevederilor privind achizițiile publice la standardele UE</v>
      </c>
      <c r="E216" s="36" t="str">
        <f>'Copy of PAG_2024_compilat_Final'!G227</f>
        <v>Proiect de lege aprobat de Guvern și transmis Parlamentului</v>
      </c>
      <c r="F216" s="351" t="str">
        <f>'Copy of PAG_2024_compilat_Final'!H227</f>
        <v xml:space="preserve"> 18.06.2024</v>
      </c>
      <c r="G216" s="352" t="str">
        <f>'Copy of PAG_2024_compilat_Final'!I227</f>
        <v xml:space="preserve"> 25.09.2024</v>
      </c>
      <c r="H216" s="351" t="str">
        <f>'Copy of PAG_2024_compilat_Final'!O227</f>
        <v>105,57</v>
      </c>
      <c r="I216" s="354" t="str">
        <f>'Copy of PAG_2024_compilat_Final'!P227</f>
        <v xml:space="preserve"> 05.01</v>
      </c>
      <c r="J216" s="37" t="str">
        <f>'Copy of PAG_2024_compilat_Final'!Q227</f>
        <v>Ministerul Finanțelor</v>
      </c>
      <c r="K216" s="37" t="str">
        <f>'Copy of PAG_2024_compilat_Final'!R227</f>
        <v>Agenția Achiziții Publice</v>
      </c>
      <c r="L216" s="37" t="str">
        <f>'Copy of PAG_2024_compilat_Final'!S227</f>
        <v>Secretar de stat, domeniul achizițiilor publice, Arachelov Vladimir</v>
      </c>
      <c r="M216" s="37" t="str">
        <f>'Copy of PAG_2024_compilat_Final'!T227</f>
        <v>Direcția achiziții publice</v>
      </c>
      <c r="N216" s="37" t="str">
        <f>'Copy of PAG_2024_compilat_Final'!U227</f>
        <v xml:space="preserve">PAG, cap.V/Finanțe, alin.8; (UE) Plan de acțiuni pentru implementarea măsurilor propuse de către Comisia Europeană în Avizul Comisiei privind cererea de aderare a Republicii Moldova la Uniunea Europeană;
AA; Programul național de dezvoltare al sistemului de achiziții publice pentru anii 2023-2026; 
</v>
      </c>
      <c r="O216" s="37" t="str">
        <f>'Copy of PAG_2024_compilat_Final'!V227</f>
        <v>Mircea Catîrău, Direția analiză, monitorizare și evaluare a politicilor, Tel. 022 262 727</v>
      </c>
    </row>
    <row r="217" spans="1:15" ht="127.5" hidden="1">
      <c r="A217" s="36">
        <v>208</v>
      </c>
      <c r="B217" s="36" t="str">
        <f>'Copy of PAG_2024_compilat_Final'!D228</f>
        <v>Aprobarea Conceptului de re-engineering pentru sistemul electronic de achiziții din perspectiva integrării și interoperabilității acestuia la nivel național și european</v>
      </c>
      <c r="C217" s="36"/>
      <c r="D217" s="36" t="str">
        <f>'Copy of PAG_2024_compilat_Final'!F228</f>
        <v xml:space="preserve">Sistem electronic de achiziții restructurat și funcțional </v>
      </c>
      <c r="E217" s="36" t="str">
        <f>'Copy of PAG_2024_compilat_Final'!G228</f>
        <v>Hotărâre de Guvern aprobată</v>
      </c>
      <c r="F217" s="351" t="str">
        <f>'Copy of PAG_2024_compilat_Final'!H228</f>
        <v xml:space="preserve"> 05.02.2024</v>
      </c>
      <c r="G217" s="352" t="str">
        <f>'Copy of PAG_2024_compilat_Final'!I228</f>
        <v xml:space="preserve"> 04.12.2024</v>
      </c>
      <c r="H217" s="351" t="str">
        <f>'Copy of PAG_2024_compilat_Final'!O228</f>
        <v>489,6</v>
      </c>
      <c r="I217" s="354" t="str">
        <f>'Copy of PAG_2024_compilat_Final'!P228</f>
        <v xml:space="preserve"> 05.01; Asistență externă</v>
      </c>
      <c r="J217" s="37" t="str">
        <f>'Copy of PAG_2024_compilat_Final'!Q228</f>
        <v>Ministerul Finanțelor</v>
      </c>
      <c r="K217" s="37" t="str">
        <f>'Copy of PAG_2024_compilat_Final'!R228</f>
        <v>I.P. „CTIF”</v>
      </c>
      <c r="L217" s="37" t="str">
        <f>'Copy of PAG_2024_compilat_Final'!S228</f>
        <v>Secretar de stat, domeniul achizițiilor publice, Arachelov Vladimir</v>
      </c>
      <c r="M217" s="37" t="str">
        <f>'Copy of PAG_2024_compilat_Final'!T228</f>
        <v>Direcția achiziții publice</v>
      </c>
      <c r="N217" s="37" t="str">
        <f>'Copy of PAG_2024_compilat_Final'!U228</f>
        <v>Agenda de Asociere RM-UE; Programul național de dezvoltare al sistemului de achiziții publice pentru anii 2023-2026;</v>
      </c>
      <c r="O217" s="37" t="str">
        <f>'Copy of PAG_2024_compilat_Final'!V228</f>
        <v>Mircea Catîrău, Direția analiză, monitorizare și evaluare a politicilor, Tel. 022 262 727</v>
      </c>
    </row>
    <row r="218" spans="1:15" ht="127.5" hidden="1">
      <c r="A218" s="36">
        <v>209</v>
      </c>
      <c r="B218" s="36" t="str">
        <f>'Copy of PAG_2024_compilat_Final'!D229</f>
        <v>Modificarea Regulamentului cu privire la modul de planificare a contractelor de achiziții publice</v>
      </c>
      <c r="C218" s="36"/>
      <c r="D218" s="36" t="str">
        <f>'Copy of PAG_2024_compilat_Final'!F229</f>
        <v>Sporirea transparenței în procesul de achiziții publice</v>
      </c>
      <c r="E218" s="36" t="str">
        <f>'Copy of PAG_2024_compilat_Final'!G229</f>
        <v>Hotărâre de Guvern aprobată</v>
      </c>
      <c r="F218" s="351" t="str">
        <f>'Copy of PAG_2024_compilat_Final'!H229</f>
        <v xml:space="preserve"> 18.09.2024</v>
      </c>
      <c r="G218" s="352" t="str">
        <f>'Copy of PAG_2024_compilat_Final'!I229</f>
        <v xml:space="preserve"> 11.12.2024</v>
      </c>
      <c r="H218" s="351" t="str">
        <f>'Copy of PAG_2024_compilat_Final'!O229</f>
        <v>76,5</v>
      </c>
      <c r="I218" s="354" t="str">
        <f>'Copy of PAG_2024_compilat_Final'!P229</f>
        <v xml:space="preserve"> 05.01</v>
      </c>
      <c r="J218" s="37" t="str">
        <f>'Copy of PAG_2024_compilat_Final'!Q229</f>
        <v>Ministerul Finanțelor</v>
      </c>
      <c r="K218" s="37" t="str">
        <f>'Copy of PAG_2024_compilat_Final'!R229</f>
        <v>Agenția Achiziții Publice</v>
      </c>
      <c r="L218" s="37" t="str">
        <f>'Copy of PAG_2024_compilat_Final'!S229</f>
        <v>Secretar de stat, domeniul achizițiilor publice, Arachelov Vladimir</v>
      </c>
      <c r="M218" s="37" t="str">
        <f>'Copy of PAG_2024_compilat_Final'!T229</f>
        <v>Direcția achiziții publice</v>
      </c>
      <c r="N218" s="37" t="str">
        <f>'Copy of PAG_2024_compilat_Final'!U229</f>
        <v>AA; Programul național de dezvoltare al sistemului de achiziții publice pentru anii 2023-2026;</v>
      </c>
      <c r="O218" s="37" t="str">
        <f>'Copy of PAG_2024_compilat_Final'!V229</f>
        <v>Mircea Catîrău, Direția analiză, monitorizare și evaluare a politicilor, Tel. 022 262 727</v>
      </c>
    </row>
    <row r="219" spans="1:15" ht="127.5" hidden="1">
      <c r="A219" s="36">
        <v>210</v>
      </c>
      <c r="B219" s="36" t="str">
        <f>'Copy of PAG_2024_compilat_Final'!D230</f>
        <v>[UE] Aprobarea programului de lucru referitor la dezvoltarea și instalarea sistemelor electronice prevăzute în Codul vamal al Uniunii</v>
      </c>
      <c r="C219" s="36" t="str">
        <f>'Copy of PAG_2024_compilat_Final'!E230</f>
        <v>Decizia de punere în aplicare (UE) 2019/2151 a Comisiei din 13 decembrie 2019 de stabilire a programului de lucru referitor la dezvoltarea și instalarea sistemelor electronice prevăzute în Codul vamal al Uniunii</v>
      </c>
      <c r="D219" s="36" t="str">
        <f>'Copy of PAG_2024_compilat_Final'!F230</f>
        <v>Ajustarea sistemelor informaționale vamale naționale la cele comunitare</v>
      </c>
      <c r="E219" s="36" t="str">
        <f>'Copy of PAG_2024_compilat_Final'!G230</f>
        <v>Hotărâre de Guvern aprobată</v>
      </c>
      <c r="F219" s="351" t="str">
        <f>'Copy of PAG_2024_compilat_Final'!H230</f>
        <v xml:space="preserve"> 18.03.2024</v>
      </c>
      <c r="G219" s="352" t="str">
        <f>'Copy of PAG_2024_compilat_Final'!I230</f>
        <v xml:space="preserve"> 30.10.2024</v>
      </c>
      <c r="H219" s="351" t="str">
        <f>'Copy of PAG_2024_compilat_Final'!O230</f>
        <v>68,85</v>
      </c>
      <c r="I219" s="354" t="str">
        <f>'Copy of PAG_2024_compilat_Final'!P230</f>
        <v xml:space="preserve"> 05.02</v>
      </c>
      <c r="J219" s="37" t="str">
        <f>'Copy of PAG_2024_compilat_Final'!Q230</f>
        <v>Ministerul Finanțelor</v>
      </c>
      <c r="K219" s="37" t="str">
        <f>'Copy of PAG_2024_compilat_Final'!R230</f>
        <v>Serviciul Vamal</v>
      </c>
      <c r="L219" s="37" t="str">
        <f>'Copy of PAG_2024_compilat_Final'!S230</f>
        <v xml:space="preserve">Secretar de stat, domeniul fiscal, vamal  și contabil, Golban Olga </v>
      </c>
      <c r="M219" s="37" t="str">
        <f>'Copy of PAG_2024_compilat_Final'!T230</f>
        <v>Direcția dezvoltare și securitate informațională a Serviciului Vamal</v>
      </c>
      <c r="N219" s="37" t="str">
        <f>'Copy of PAG_2024_compilat_Final'!U230</f>
        <v xml:space="preserve">PNA, cap 29. Uniunea Vamală;
AA, cap. V. Regimul Vamal și facilitarea comerțului
</v>
      </c>
      <c r="O219" s="37" t="str">
        <f>'Copy of PAG_2024_compilat_Final'!V230</f>
        <v>Mircea Catîrău, Direția analiză, monitorizare și evaluare a politicilor, Tel. 022 262 727</v>
      </c>
    </row>
    <row r="220" spans="1:15" ht="127.5" hidden="1">
      <c r="A220" s="36">
        <v>211</v>
      </c>
      <c r="B220" s="36" t="str">
        <f>'Copy of PAG_2024_compilat_Final'!D231</f>
        <v xml:space="preserve">[UE] Modificarea unor acte normative (Legea nr.1134/1997 privind societățile pe acțiuni, Legea nr.171/2012 privind piața de capital)           </v>
      </c>
      <c r="C220" s="36" t="str">
        <f>'Copy of PAG_2024_compilat_Final'!E231</f>
        <v>Transpune: Regulamentul de punere în aplicare (UE) 2018/1212 al Comisiei din 3 septembrie 2018 de stabilire a cerințelor minime de punere în aplicare a Directivei 2007/36/CE a Parlamentului European și a Consiliului în ceea ce privește identificarea acționarilor, transmiterea de informații și facilitarea exercitării drepturilor acționarilor</v>
      </c>
      <c r="D220" s="36" t="str">
        <f>'Copy of PAG_2024_compilat_Final'!F231</f>
        <v>Armonizarea cadrului normativ cu legislația europeană referitor la identificarea acțiunilor, transmiterea de informații și facilitarea executării drepturilor acționarilor</v>
      </c>
      <c r="E220" s="36" t="str">
        <f>'Copy of PAG_2024_compilat_Final'!G231</f>
        <v>Proiect de lege aprobat de Guvern și transmis Parlamentului</v>
      </c>
      <c r="F220" s="351" t="str">
        <f>'Copy of PAG_2024_compilat_Final'!H231</f>
        <v xml:space="preserve"> 23.08.2024</v>
      </c>
      <c r="G220" s="352" t="str">
        <f>'Copy of PAG_2024_compilat_Final'!I231</f>
        <v xml:space="preserve"> 18.12.2024</v>
      </c>
      <c r="H220" s="351" t="str">
        <f>'Copy of PAG_2024_compilat_Final'!O231</f>
        <v>91,8</v>
      </c>
      <c r="I220" s="354" t="str">
        <f>'Copy of PAG_2024_compilat_Final'!P231</f>
        <v xml:space="preserve"> 05.01</v>
      </c>
      <c r="J220" s="37" t="str">
        <f>'Copy of PAG_2024_compilat_Final'!Q231</f>
        <v>Ministerul Finanțelor</v>
      </c>
      <c r="K220" s="37" t="str">
        <f>'Copy of PAG_2024_compilat_Final'!R231</f>
        <v>Comisia Națională a Pieței Financiare</v>
      </c>
      <c r="L220" s="37" t="str">
        <f>'Copy of PAG_2024_compilat_Final'!S231</f>
        <v xml:space="preserve">Secretar de stat, domeniul fiscal, vamal  și contabil, Golban Olga </v>
      </c>
      <c r="M220" s="37" t="str">
        <f>'Copy of PAG_2024_compilat_Final'!T231</f>
        <v>Direcția reglementarea sectorului financiar</v>
      </c>
      <c r="N220" s="37" t="str">
        <f>'Copy of PAG_2024_compilat_Final'!U231</f>
        <v>AA, cap.VI. Dreptul societăților comerciale</v>
      </c>
      <c r="O220" s="37" t="str">
        <f>'Copy of PAG_2024_compilat_Final'!V231</f>
        <v>Mircea Catîrău, Direția analiză, monitorizare și evaluare a politicilor, Tel. 022 262 727</v>
      </c>
    </row>
    <row r="221" spans="1:15" ht="191.25" hidden="1">
      <c r="A221" s="36">
        <v>212</v>
      </c>
      <c r="B221" s="36" t="str">
        <f>'Copy of PAG_2024_compilat_Final'!D232</f>
        <v>Modificarea unor acte normative (Legea nr.202/2013 privind contractele de credit pentru consumatori, Legea nr.105/2003 privind protecția consumatorilor, Legea nr.192/1998 privind Comisia Națională a Pieței Financiare, Legea nr.106/2022 privind asigurarea obligatorie de răspundere civilă auto pentru pagube produse de vehicule, Legea nr.114/2012 cu privire la serviciile de plată și monedă electronică, Codul contravențional nr.218/2008)</v>
      </c>
      <c r="C221" s="36"/>
      <c r="D221" s="36" t="str">
        <f>'Copy of PAG_2024_compilat_Final'!F232</f>
        <v>Îmbunătățirea cadrului normativ în domeniul protecției consumatorilor de servicii financiare</v>
      </c>
      <c r="E221" s="36" t="str">
        <f>'Copy of PAG_2024_compilat_Final'!G232</f>
        <v>Proiect de lege aprobat de Guvern și transmis Parlamentului</v>
      </c>
      <c r="F221" s="351" t="str">
        <f>'Copy of PAG_2024_compilat_Final'!H232</f>
        <v xml:space="preserve"> 06.05.2024</v>
      </c>
      <c r="G221" s="352" t="str">
        <f>'Copy of PAG_2024_compilat_Final'!I232</f>
        <v xml:space="preserve"> 09.10.2024</v>
      </c>
      <c r="H221" s="351" t="str">
        <f>'Copy of PAG_2024_compilat_Final'!O232</f>
        <v>91,8</v>
      </c>
      <c r="I221" s="354" t="str">
        <f>'Copy of PAG_2024_compilat_Final'!P232</f>
        <v xml:space="preserve"> 05.01</v>
      </c>
      <c r="J221" s="37" t="str">
        <f>'Copy of PAG_2024_compilat_Final'!Q232</f>
        <v>Ministerul Finanțelor</v>
      </c>
      <c r="K221" s="37" t="str">
        <f>'Copy of PAG_2024_compilat_Final'!R232</f>
        <v>Comisia Națională a Pieței Financiare</v>
      </c>
      <c r="L221" s="37" t="str">
        <f>'Copy of PAG_2024_compilat_Final'!S232</f>
        <v xml:space="preserve">Secretar de stat, domeniul fiscal, vamal  și contabil, Golban Olga </v>
      </c>
      <c r="M221" s="37" t="str">
        <f>'Copy of PAG_2024_compilat_Final'!T232</f>
        <v>Direcția reglementarea sectorului financiar</v>
      </c>
      <c r="N221" s="37"/>
      <c r="O221" s="37" t="str">
        <f>'Copy of PAG_2024_compilat_Final'!V232</f>
        <v>Mircea Catîrău, Direția analiză, monitorizare și evaluare a politicilor, Tel. 022 262 727</v>
      </c>
    </row>
    <row r="222" spans="1:15" ht="242.25" hidden="1">
      <c r="A222" s="36">
        <v>213</v>
      </c>
      <c r="B222" s="36" t="str">
        <f>'Copy of PAG_2024_compilat_Final'!D233</f>
        <v>Modificarea unor acte normative în vederea ajustării legislației la prevederile Legii nr.160/2023 cu privire la garantarea depozitelor în bănci; Legii nr.92/2022 privind activitatea de asigurare sau reasigurare; Legii nr.106/2022 privind asigurarea obligatorie de răspundere civilă auto pentru pagube produse de vehicule</v>
      </c>
      <c r="C222" s="36"/>
      <c r="D222" s="36" t="str">
        <f>'Copy of PAG_2024_compilat_Final'!F233</f>
        <v>Ajustarea la legislația din sectorul financiar</v>
      </c>
      <c r="E222" s="36" t="str">
        <f>'Copy of PAG_2024_compilat_Final'!G233</f>
        <v>Proiect de lege aprobat de Guvern și transmis Parlamentului</v>
      </c>
      <c r="F222" s="351" t="str">
        <f>'Copy of PAG_2024_compilat_Final'!H233</f>
        <v xml:space="preserve"> 15.04.2024</v>
      </c>
      <c r="G222" s="352" t="str">
        <f>'Copy of PAG_2024_compilat_Final'!I233</f>
        <v xml:space="preserve"> 09.10.2024</v>
      </c>
      <c r="H222" s="351" t="str">
        <f>'Copy of PAG_2024_compilat_Final'!O233</f>
        <v>76,5</v>
      </c>
      <c r="I222" s="354" t="str">
        <f>'Copy of PAG_2024_compilat_Final'!P233</f>
        <v xml:space="preserve"> 05.01</v>
      </c>
      <c r="J222" s="37" t="str">
        <f>'Copy of PAG_2024_compilat_Final'!Q233</f>
        <v>Ministerul Finanțelor</v>
      </c>
      <c r="K222" s="37" t="str">
        <f>'Copy of PAG_2024_compilat_Final'!R233</f>
        <v>Banca Națională a Moldovei; Comisia Națională a Pieței Financiare; Fondul de garantare a depozitelor în sectorul bancar</v>
      </c>
      <c r="L222" s="37" t="str">
        <f>'Copy of PAG_2024_compilat_Final'!S233</f>
        <v xml:space="preserve">Secretar de stat, domeniul fiscal, vamal  și contabil, Golban Olga </v>
      </c>
      <c r="M222" s="37" t="str">
        <f>'Copy of PAG_2024_compilat_Final'!T233</f>
        <v>Direcția reglementarea sectorului financiar</v>
      </c>
      <c r="N222" s="37" t="str">
        <f>'Copy of PAG_2024_compilat_Final'!U233</f>
        <v>Alin. (3) art. 57 din Legea nr.160/2023 cu privire la garantarea depozitelor în bănci; Alin.( 3) art. 124 din Legea nr.92/2022 privind activitatea de asigurare sau reasigurare; Alin. (3) art.45 la Legea nr.106/22  privind asigurarea obligatorie de răspundere civilă auto pentru pagube produse de vehicule.</v>
      </c>
      <c r="O222" s="37" t="str">
        <f>'Copy of PAG_2024_compilat_Final'!V233</f>
        <v>Mircea Catîrău, Direția analiză, monitorizare și evaluare a politicilor, Tel. 022 262 727</v>
      </c>
    </row>
    <row r="223" spans="1:15" ht="395.25" hidden="1">
      <c r="A223" s="36">
        <v>214</v>
      </c>
      <c r="B223" s="36" t="str">
        <f>'Copy of PAG_2024_compilat_Final'!D234</f>
        <v>Modificarea unor acte normative ale Guvernului în vederea ajustării la prevederile Legii nr.160/2023 cu privire la garantarea depozitelor în bănci; Legii nr.92/2022 privind activitatea de asigurare sau reasigurare; Legii nr.106/2022 privind asigurarea obligatorie de răspundere civilă auto pentru pagube produse de vehicule; Legii nr.214/2023 pentru modificarea unor acte normative (asigurarea transferului de atribuții conform Legii nr.178/2020 pentru modificarea unor acte normative) (ajustarea la legislația din sectorul financiar)</v>
      </c>
      <c r="C223" s="36"/>
      <c r="D223" s="36" t="str">
        <f>'Copy of PAG_2024_compilat_Final'!F234</f>
        <v>Alinierea cadrului normativ la prevederile Legilor modificare în sectorul financiar</v>
      </c>
      <c r="E223" s="36" t="str">
        <f>'Copy of PAG_2024_compilat_Final'!G234</f>
        <v>Hotărâre de Guvern aprobată</v>
      </c>
      <c r="F223" s="351" t="str">
        <f>'Copy of PAG_2024_compilat_Final'!H234</f>
        <v xml:space="preserve"> 15.01.2024</v>
      </c>
      <c r="G223" s="352" t="str">
        <f>'Copy of PAG_2024_compilat_Final'!I234</f>
        <v xml:space="preserve"> 24.07.2024</v>
      </c>
      <c r="H223" s="351" t="str">
        <f>'Copy of PAG_2024_compilat_Final'!O234</f>
        <v>73,44</v>
      </c>
      <c r="I223" s="354" t="str">
        <f>'Copy of PAG_2024_compilat_Final'!P234</f>
        <v xml:space="preserve"> 05.01</v>
      </c>
      <c r="J223" s="37" t="str">
        <f>'Copy of PAG_2024_compilat_Final'!Q234</f>
        <v>Ministerul Finanțelor</v>
      </c>
      <c r="K223" s="37" t="str">
        <f>'Copy of PAG_2024_compilat_Final'!R234</f>
        <v>Banca Națională a Moldovei; Comisia Națională a Pieței Financiare; Fondul de garantare a depozitelor în sectorul bancar</v>
      </c>
      <c r="L223" s="37" t="str">
        <f>'Copy of PAG_2024_compilat_Final'!S234</f>
        <v xml:space="preserve">Secretar de stat, domeniul fiscal, vamal  și contabil, Golban Olga </v>
      </c>
      <c r="M223" s="37" t="str">
        <f>'Copy of PAG_2024_compilat_Final'!T234</f>
        <v>Direcția reglementarea sectorului financiar</v>
      </c>
      <c r="N223" s="37" t="str">
        <f>'Copy of PAG_2024_compilat_Final'!U234</f>
        <v>Alin. (3) art. 57 din Legea nr.160/2023 cu privire la garantarea depozitelor în bănci;   Alin.( 3) art. 124 din Legea nr.92/2022 privind activitatea de asigurare sau reasigurare; Alin. (3) art.45 la Legea nr.106/22  privind asigurarea obligatorie de răspundere civilă auto pentru pagube produse de vehicule; Alin (20) Art. X la Legea nr.214/2023 pentru modificarea unor acte normative (asigurarea
transferului de atribuții conform Legii nr.178/2020
pentru modificarea unor acte normative)</v>
      </c>
      <c r="O223" s="37" t="str">
        <f>'Copy of PAG_2024_compilat_Final'!V234</f>
        <v>Mircea Catîrău, Direția analiză, monitorizare și evaluare a politicilor, Tel. 022 262 727</v>
      </c>
    </row>
    <row r="224" spans="1:15" ht="127.5" hidden="1">
      <c r="A224" s="36">
        <v>215</v>
      </c>
      <c r="B224" s="36" t="str">
        <f>'Copy of PAG_2024_compilat_Final'!D235</f>
        <v>Modificarea Legii nr.270/2018 privind sistemul unitar de salarizare în sectorul bugetar</v>
      </c>
      <c r="C224" s="36"/>
      <c r="D224" s="36" t="str">
        <f>'Copy of PAG_2024_compilat_Final'!F235</f>
        <v xml:space="preserve">Revizuirea sistemului de salarizare și motivare a
personalului din sectorul bugetar
</v>
      </c>
      <c r="E224" s="36" t="str">
        <f>'Copy of PAG_2024_compilat_Final'!G235</f>
        <v>Proiect de lege aprobat de Guvern și transmis Parlamentului</v>
      </c>
      <c r="F224" s="351" t="str">
        <f>'Copy of PAG_2024_compilat_Final'!H235</f>
        <v xml:space="preserve"> 12.07.2024</v>
      </c>
      <c r="G224" s="352" t="str">
        <f>'Copy of PAG_2024_compilat_Final'!I235</f>
        <v xml:space="preserve"> 13.11.2024</v>
      </c>
      <c r="H224" s="351" t="str">
        <f>'Copy of PAG_2024_compilat_Final'!O235</f>
        <v>45,9</v>
      </c>
      <c r="I224" s="354" t="str">
        <f>'Copy of PAG_2024_compilat_Final'!P235</f>
        <v xml:space="preserve"> 05.01</v>
      </c>
      <c r="J224" s="37" t="str">
        <f>'Copy of PAG_2024_compilat_Final'!Q235</f>
        <v>Ministerul Finanțelor</v>
      </c>
      <c r="K224" s="37"/>
      <c r="L224" s="37" t="str">
        <f>'Copy of PAG_2024_compilat_Final'!S235</f>
        <v>Secretar de stat, domeniul politici salariale, Arachelov Vladimir</v>
      </c>
      <c r="M224" s="37" t="str">
        <f>'Copy of PAG_2024_compilat_Final'!T235</f>
        <v>Direcția politici salariale</v>
      </c>
      <c r="N224" s="37" t="str">
        <f>'Copy of PAG_2024_compilat_Final'!U235</f>
        <v>SND, Direcția de intervenție 5.2, p.4</v>
      </c>
      <c r="O224" s="37" t="str">
        <f>'Copy of PAG_2024_compilat_Final'!V235</f>
        <v>Mircea Catîrău, Direția analiză, monitorizare și evaluare a politicilor, Tel. 022 262 727</v>
      </c>
    </row>
    <row r="225" spans="1:15" ht="140.25" hidden="1">
      <c r="A225" s="36">
        <v>216</v>
      </c>
      <c r="B225" s="36" t="str">
        <f>'Copy of PAG_2024_compilat_Final'!D236</f>
        <v>Modificare Hotărârii de Guvern nr.556/2019 pentru aprobarea Regulamentului privind dobândirea, confirmarea şi dezvoltarea calificării profesionale în domeniul auditului intern în sectorul public</v>
      </c>
      <c r="C225" s="36"/>
      <c r="D225" s="36" t="str">
        <f>'Copy of PAG_2024_compilat_Final'!F236</f>
        <v>Consolidarea mecanismului de instruire și certificare în domeniul auditului intern în sectorul public</v>
      </c>
      <c r="E225" s="36" t="str">
        <f>'Copy of PAG_2024_compilat_Final'!G236</f>
        <v>Hotărâre de Guvern aprobată</v>
      </c>
      <c r="F225" s="351" t="str">
        <f>'Copy of PAG_2024_compilat_Final'!H236</f>
        <v xml:space="preserve"> 15.01.2024</v>
      </c>
      <c r="G225" s="352" t="str">
        <f>'Copy of PAG_2024_compilat_Final'!I236</f>
        <v xml:space="preserve"> 03.07.2024</v>
      </c>
      <c r="H225" s="351" t="str">
        <f>'Copy of PAG_2024_compilat_Final'!O236</f>
        <v>45,9</v>
      </c>
      <c r="I225" s="354" t="str">
        <f>'Copy of PAG_2024_compilat_Final'!P236</f>
        <v xml:space="preserve"> 05.01</v>
      </c>
      <c r="J225" s="37" t="str">
        <f>'Copy of PAG_2024_compilat_Final'!Q236</f>
        <v>Ministerul Finanțelor</v>
      </c>
      <c r="K225" s="37"/>
      <c r="L225" s="37" t="str">
        <f>'Copy of PAG_2024_compilat_Final'!S236</f>
        <v>Secretar de stat, domeniul control financiar public intern, Arachelov Vladimir</v>
      </c>
      <c r="M225" s="37" t="str">
        <f>'Copy of PAG_2024_compilat_Final'!T236</f>
        <v>Direcția politici în domeniul controlului financiar public intern</v>
      </c>
      <c r="N225" s="37" t="str">
        <f>'Copy of PAG_2024_compilat_Final'!U236</f>
        <v>AA, Art.49; Strategia de dezvoltare a managementului finanțelor publice 2023-2030 (Componenta IV, AI, Direcția prioritară 2); PSRAP 2023-2026, acț. 2.4.4</v>
      </c>
      <c r="O225" s="37" t="str">
        <f>'Copy of PAG_2024_compilat_Final'!V236</f>
        <v>Mircea Catîrău, Direția analiză, monitorizare și evaluare a politicilor, Tel. 022 262 727</v>
      </c>
    </row>
    <row r="226" spans="1:15" ht="63.75" hidden="1">
      <c r="A226" s="36">
        <v>217</v>
      </c>
      <c r="B226" s="36" t="str">
        <f>'Copy of PAG_2024_compilat_Final'!D238</f>
        <v>Proiectul de lege pentru aprobarea Strategiei de dezvoltare a pieței de capital pentru anii 2025-2028</v>
      </c>
      <c r="C226" s="36"/>
      <c r="D226" s="36" t="str">
        <f>'Copy of PAG_2024_compilat_Final'!F238</f>
        <v>Crearea unui plan detaliat și coerent pentru îmbunătățirea și extinderea pieței de capital din Republica Moldova</v>
      </c>
      <c r="E226" s="36" t="str">
        <f>'Copy of PAG_2024_compilat_Final'!G238</f>
        <v>Proiect de lege aprobat de Guvern și transmis Parlamentului</v>
      </c>
      <c r="F226" s="351" t="str">
        <f>'Copy of PAG_2024_compilat_Final'!H238</f>
        <v xml:space="preserve"> 23.08.2024</v>
      </c>
      <c r="G226" s="352" t="str">
        <f>'Copy of PAG_2024_compilat_Final'!I238</f>
        <v xml:space="preserve"> 18.12.2024</v>
      </c>
      <c r="H226" s="351" t="str">
        <f>'Copy of PAG_2024_compilat_Final'!$O$238</f>
        <v>91,8</v>
      </c>
      <c r="I226" s="354" t="str">
        <f>'Copy of PAG_2024_compilat_Final'!P238</f>
        <v xml:space="preserve"> 05.01</v>
      </c>
      <c r="J226" s="37" t="str">
        <f>'Copy of PAG_2024_compilat_Final'!Q238</f>
        <v>Ministerul Finanțelor</v>
      </c>
      <c r="K226" s="37" t="str">
        <f>'Copy of PAG_2024_compilat_Final'!R238</f>
        <v>Comisia Națională a Pieței Financiare</v>
      </c>
      <c r="L226" s="37" t="str">
        <f>'Copy of PAG_2024_compilat_Final'!S238</f>
        <v xml:space="preserve">Secretar de stat, domeniul fiscal, vamal  și contabil, Golban Olga </v>
      </c>
      <c r="M226" s="37" t="str">
        <f>'Copy of PAG_2024_compilat_Final'!T238</f>
        <v>Direcția reglementarea sectorului financiar</v>
      </c>
      <c r="N226" s="37"/>
      <c r="O226" s="37" t="str">
        <f>'Copy of PAG_2024_compilat_Final'!V238</f>
        <v>M. Meriacre, Tel. 022 859 432</v>
      </c>
    </row>
    <row r="227" spans="1:15" hidden="1">
      <c r="A227" s="369" t="s">
        <v>137</v>
      </c>
      <c r="B227" s="369"/>
      <c r="C227" s="369"/>
      <c r="D227" s="369"/>
      <c r="E227" s="369"/>
      <c r="F227" s="369"/>
      <c r="G227" s="369"/>
      <c r="H227" s="369"/>
      <c r="I227" s="369"/>
      <c r="J227" s="369"/>
      <c r="K227" s="369"/>
      <c r="L227" s="369"/>
      <c r="M227" s="369"/>
      <c r="N227" s="369"/>
      <c r="O227" s="369"/>
    </row>
    <row r="228" spans="1:15" ht="127.5" hidden="1">
      <c r="A228" s="36">
        <v>218</v>
      </c>
      <c r="B228" s="36" t="str">
        <f>'Copy of PAG_2024_compilat_Final'!D141</f>
        <v>Aprobarea legii privind Curtea Constituțională în variantă nouă (comasarea Legii cu privire la Curtea Constituțională și a Codului jurisdicției constituționale)</v>
      </c>
      <c r="C228" s="36"/>
      <c r="D228" s="36" t="str">
        <f>'Copy of PAG_2024_compilat_Final'!F141</f>
        <v>Actualizarea cadrului legislativ aferent Curții Constituționale</v>
      </c>
      <c r="E228" s="36" t="str">
        <f>'Copy of PAG_2024_compilat_Final'!G141</f>
        <v>Proiect de lege aprobat de Guvern și transmis Parlamentului</v>
      </c>
      <c r="F228" s="351" t="str">
        <f>'Copy of PAG_2024_compilat_Final'!H141</f>
        <v xml:space="preserve"> 04.03.2024</v>
      </c>
      <c r="G228" s="352" t="str">
        <f>'Copy of PAG_2024_compilat_Final'!I141</f>
        <v xml:space="preserve"> 20.11.2024</v>
      </c>
      <c r="H228" s="351" t="str">
        <f>'Copy of PAG_2024_compilat_Final'!O141</f>
        <v>39,6</v>
      </c>
      <c r="I228" s="354" t="str">
        <f>'Copy of PAG_2024_compilat_Final'!P141</f>
        <v xml:space="preserve"> 40.01</v>
      </c>
      <c r="J228" s="37" t="str">
        <f>'Copy of PAG_2024_compilat_Final'!Q141</f>
        <v>Ministerul Justiției</v>
      </c>
      <c r="K228" s="37" t="str">
        <f>'Copy of PAG_2024_compilat_Final'!R141</f>
        <v>Curtea Constituțională</v>
      </c>
      <c r="L228" s="37" t="str">
        <f>'Copy of PAG_2024_compilat_Final'!S141</f>
        <v xml:space="preserve">Secretar de stat, responsabil de creația legislativă, profesiile și serviciile juridice și expertiza judiciară, Copețchi Stanislav  </v>
      </c>
      <c r="M228" s="37" t="str">
        <f>'Copy of PAG_2024_compilat_Final'!T141</f>
        <v>Direcția elaborare acte normative</v>
      </c>
      <c r="N228" s="37" t="str">
        <f>'Copy of PAG_2024_compilat_Final'!U141</f>
        <v>Planul de acțiuni al Strategiei privind asigurarea independenței și integrității sectorului justiției pentru anii 2022-2025 (OS.1.1.5.); PNA, criteriul politic</v>
      </c>
      <c r="O228" s="37" t="str">
        <f>'Copy of PAG_2024_compilat_Final'!V141</f>
        <v>Lilia Rusu, Direcția analiză, monitorizare și evaluare a politicilor, Tel. 022 201 440</v>
      </c>
    </row>
    <row r="229" spans="1:15" ht="114.75" hidden="1">
      <c r="A229" s="36">
        <v>219</v>
      </c>
      <c r="B229" s="36" t="str">
        <f>'Copy of PAG_2024_compilat_Final'!D142</f>
        <v>Modificarea Codului de procedură civilă al Republicii Moldova nr.225/2003</v>
      </c>
      <c r="C229" s="36"/>
      <c r="D229" s="36" t="str">
        <f>'Copy of PAG_2024_compilat_Final'!F142</f>
        <v>Eficientizarea procedurilor de examinare a cauzelor civile</v>
      </c>
      <c r="E229" s="36" t="str">
        <f>'Copy of PAG_2024_compilat_Final'!G142</f>
        <v>Proiect de lege aprobat de Guvern și transmis Parlamentului</v>
      </c>
      <c r="F229" s="351" t="str">
        <f>'Copy of PAG_2024_compilat_Final'!H142</f>
        <v xml:space="preserve"> 10.01.2024</v>
      </c>
      <c r="G229" s="352" t="str">
        <f>'Copy of PAG_2024_compilat_Final'!I142</f>
        <v xml:space="preserve"> 30.10.2024</v>
      </c>
      <c r="H229" s="351" t="str">
        <f>'Copy of PAG_2024_compilat_Final'!O142</f>
        <v>79,2</v>
      </c>
      <c r="I229" s="354" t="str">
        <f>'Copy of PAG_2024_compilat_Final'!P142</f>
        <v xml:space="preserve"> 40.01</v>
      </c>
      <c r="J229" s="37" t="str">
        <f>'Copy of PAG_2024_compilat_Final'!Q142</f>
        <v>Ministerul Justiției</v>
      </c>
      <c r="K229" s="37"/>
      <c r="L229" s="37" t="str">
        <f>'Copy of PAG_2024_compilat_Final'!S142</f>
        <v xml:space="preserve">Secretar de stat, responsabil de creația legislativă, profesiile și serviciile juridice și expertiza judiciară, Copețchi Stanislav  </v>
      </c>
      <c r="M229" s="37" t="str">
        <f>'Copy of PAG_2024_compilat_Final'!T142</f>
        <v xml:space="preserve">Direcția elaborare acte normative
</v>
      </c>
      <c r="N229" s="37" t="str">
        <f>'Copy of PAG_2024_compilat_Final'!U142</f>
        <v xml:space="preserve">PAG, cap. V/Justiție, alin. 6
</v>
      </c>
      <c r="O229" s="37" t="str">
        <f>'Copy of PAG_2024_compilat_Final'!V142</f>
        <v>Lilia Rusu, Direcția analiză, monitorizare și evaluare a politicilor, Tel. 022 201 440</v>
      </c>
    </row>
    <row r="230" spans="1:15" ht="127.5" hidden="1">
      <c r="A230" s="36">
        <v>220</v>
      </c>
      <c r="B230" s="36" t="str">
        <f>'Copy of PAG_2024_compilat_Final'!D143</f>
        <v>Modificarea Codului de procedură penală al Republicii Moldova nr.122/2003 și a Legii nr.48/2017 privind Agenția de Recuperare a Bunurilor Infracționale</v>
      </c>
      <c r="C230" s="36"/>
      <c r="D230" s="36" t="str">
        <f>'Copy of PAG_2024_compilat_Final'!F143</f>
        <v>Eficientizarea procesului
de urmărire și indisponibilizare a bunurilor infracționale și consolidare a rolului instituției confiscării</v>
      </c>
      <c r="E230" s="36" t="str">
        <f>'Copy of PAG_2024_compilat_Final'!G143</f>
        <v>Proiect de lege aprobat de Guvern și transmis Parlamentului</v>
      </c>
      <c r="F230" s="351" t="str">
        <f>'Copy of PAG_2024_compilat_Final'!H143</f>
        <v xml:space="preserve"> 19.09.2023</v>
      </c>
      <c r="G230" s="352" t="str">
        <f>'Copy of PAG_2024_compilat_Final'!I143</f>
        <v xml:space="preserve"> 17.01.2024</v>
      </c>
      <c r="H230" s="351" t="str">
        <f>'Copy of PAG_2024_compilat_Final'!O143</f>
        <v>52,8</v>
      </c>
      <c r="I230" s="354" t="str">
        <f>'Copy of PAG_2024_compilat_Final'!P143</f>
        <v xml:space="preserve"> 40.01</v>
      </c>
      <c r="J230" s="37" t="str">
        <f>'Copy of PAG_2024_compilat_Final'!Q143</f>
        <v>Ministerul Justiției</v>
      </c>
      <c r="K230" s="37" t="str">
        <f>'Copy of PAG_2024_compilat_Final'!R143</f>
        <v>Centrul Național Anticorupție</v>
      </c>
      <c r="L230" s="37" t="str">
        <f>'Copy of PAG_2024_compilat_Final'!S143</f>
        <v xml:space="preserve">Secretar de stat, responsabil de creația legislativă, profesiile și serviciile juridice și expertiza judiciară, Copețchi Stanislav  </v>
      </c>
      <c r="M230" s="37" t="str">
        <f>'Copy of PAG_2024_compilat_Final'!T143</f>
        <v>Direcția elaborare acte normative</v>
      </c>
      <c r="N230" s="37" t="str">
        <f>'Copy of PAG_2024_compilat_Final'!U143</f>
        <v xml:space="preserve">Programul național de recuperare a bunurilor infracționale
pentru anii 2023–2027; PNA, cap.23, Reforma justiției și drepturi fundamentale
</v>
      </c>
      <c r="O230" s="37" t="str">
        <f>'Copy of PAG_2024_compilat_Final'!V143</f>
        <v>Lilia Rusu, Direcția analiză, monitorizare și evaluare a politicilor, Tel. 022 201 440</v>
      </c>
    </row>
    <row r="231" spans="1:15" ht="114.75" hidden="1">
      <c r="A231" s="36">
        <v>221</v>
      </c>
      <c r="B231" s="36" t="str">
        <f>'Copy of PAG_2024_compilat_Final'!D144</f>
        <v>Aprobarea proiectului de lege pentru ratificarea Protocolului nr.12 la Convenția pentru apărarea drepturilor omului și a libertăților fundamentale privind combaterea discriminării</v>
      </c>
      <c r="C231" s="36"/>
      <c r="D231" s="36" t="str">
        <f>'Copy of PAG_2024_compilat_Final'!F144</f>
        <v>Protecția drepturilor persoanelor și combaterea discriminării</v>
      </c>
      <c r="E231" s="36" t="str">
        <f>'Copy of PAG_2024_compilat_Final'!G144</f>
        <v>Proiect de lege aprobat de Guvern și transmis Parlamentului</v>
      </c>
      <c r="F231" s="351" t="str">
        <f>'Copy of PAG_2024_compilat_Final'!H144</f>
        <v xml:space="preserve"> 06.05.2024</v>
      </c>
      <c r="G231" s="352" t="str">
        <f>'Copy of PAG_2024_compilat_Final'!I144</f>
        <v xml:space="preserve"> 09.10.2024</v>
      </c>
      <c r="H231" s="351" t="str">
        <f>'Copy of PAG_2024_compilat_Final'!O144</f>
        <v>26,4</v>
      </c>
      <c r="I231" s="354" t="str">
        <f>'Copy of PAG_2024_compilat_Final'!P144</f>
        <v xml:space="preserve"> 40.01</v>
      </c>
      <c r="J231" s="37" t="str">
        <f>'Copy of PAG_2024_compilat_Final'!Q144</f>
        <v>Ministerul Justiției</v>
      </c>
      <c r="K231" s="37" t="str">
        <f>'Copy of PAG_2024_compilat_Final'!R144</f>
        <v>Ministerul Afacerilor 
Externe și Integrării Europene</v>
      </c>
      <c r="L231" s="37" t="str">
        <f>'Copy of PAG_2024_compilat_Final'!S144</f>
        <v>Secretar de stat, responsabil de relațiile internaționale și reprezentarea intereselor statului în instanțele judecătorești, Serbenco Eduard</v>
      </c>
      <c r="M231" s="37" t="str">
        <f>'Copy of PAG_2024_compilat_Final'!T144</f>
        <v xml:space="preserve">Direcția relații internaționale </v>
      </c>
      <c r="N231" s="37" t="str">
        <f>'Copy of PAG_2024_compilat_Final'!U144</f>
        <v>PNA, cap.23, Reforma justiției și drepturi fundamentale</v>
      </c>
      <c r="O231" s="37" t="str">
        <f>'Copy of PAG_2024_compilat_Final'!V144</f>
        <v>Lilia Rusu, Direcția analiză, monitorizare și evaluare a politicilor, Tel. 022 201 440</v>
      </c>
    </row>
    <row r="232" spans="1:15" ht="107.25" hidden="1" customHeight="1">
      <c r="A232" s="36">
        <v>222</v>
      </c>
      <c r="B232" s="36" t="str">
        <f>'Copy of PAG_2024_compilat_Final'!D145</f>
        <v>[UE] Modificarea Codului penal al Republicii Moldova nr.985/2002 (prevenirea şi combaterea exploatării sexuale şi abuzurilor sexuale comise asupra copiilor)</v>
      </c>
      <c r="C232" s="36" t="str">
        <f>'Copy of PAG_2024_compilat_Final'!E145</f>
        <v xml:space="preserve">Directiva 2011/93/UE a Parlamentului European și a Consiliului din 13 decembrie 2011 privind combaterea abuzului sexual asupra copiilor, a exploatării sexuale a copiilor și a pornografiei infantile și de înlocuire a Deciziei-cadru 2004/68/JAI a Consiliului
</v>
      </c>
      <c r="D232" s="36" t="str">
        <f>'Copy of PAG_2024_compilat_Final'!F145</f>
        <v>Prevenirea și combaterea abuzului sexual asupra copiilor</v>
      </c>
      <c r="E232" s="36" t="str">
        <f>'Copy of PAG_2024_compilat_Final'!G145</f>
        <v>Proiect de lege aprobat de Guvern și transmis Parlamentului</v>
      </c>
      <c r="F232" s="351" t="str">
        <f>'Copy of PAG_2024_compilat_Final'!H145</f>
        <v xml:space="preserve"> 19.06.2023</v>
      </c>
      <c r="G232" s="352" t="str">
        <f>'Copy of PAG_2024_compilat_Final'!I145</f>
        <v xml:space="preserve"> 07.02.2024</v>
      </c>
      <c r="H232" s="351" t="str">
        <f>'Copy of PAG_2024_compilat_Final'!O145</f>
        <v>46,2</v>
      </c>
      <c r="I232" s="354" t="str">
        <f>'Copy of PAG_2024_compilat_Final'!P145</f>
        <v xml:space="preserve"> 40.01</v>
      </c>
      <c r="J232" s="37" t="str">
        <f>'Copy of PAG_2024_compilat_Final'!Q145</f>
        <v>Ministerul Justiției</v>
      </c>
      <c r="K232" s="37" t="str">
        <f>'Copy of PAG_2024_compilat_Final'!R145</f>
        <v>Procuratura Generală</v>
      </c>
      <c r="L232" s="37" t="str">
        <f>'Copy of PAG_2024_compilat_Final'!S145</f>
        <v xml:space="preserve">Secretar de stat, responsabil de creația legislativă, profesiile și serviciile juridice și expertiza judiciară, Copețchi Stanislav  </v>
      </c>
      <c r="M232" s="37" t="str">
        <f>'Copy of PAG_2024_compilat_Final'!T145</f>
        <v>Direcția elaborare acte normative</v>
      </c>
      <c r="N232" s="37" t="str">
        <f>'Copy of PAG_2024_compilat_Final'!U145</f>
        <v>AA, Titlul 3 Libertate, securitate și justiție, art.12; PNA, cap.23, Reforma justiției și drepturi fundamentale</v>
      </c>
      <c r="O232" s="37" t="str">
        <f>'Copy of PAG_2024_compilat_Final'!V145</f>
        <v>Lilia Rusu, Direcția analiză, monitorizare și evaluare a politicilor, Tel. 022 201 440</v>
      </c>
    </row>
    <row r="233" spans="1:15" ht="114.75" hidden="1">
      <c r="A233" s="36">
        <v>223</v>
      </c>
      <c r="B233" s="36" t="str">
        <f>'Copy of PAG_2024_compilat_Final'!D146</f>
        <v>Aprobarea proiectului de lege privind recuperarea cheltuielilor judiciare în cauzele penale</v>
      </c>
      <c r="C233" s="36"/>
      <c r="D233" s="36" t="str">
        <f>'Copy of PAG_2024_compilat_Final'!F146</f>
        <v>Instituirea mecanismului de recuperare a cheltuielilor judiciare în cauzele penale</v>
      </c>
      <c r="E233" s="36" t="str">
        <f>'Copy of PAG_2024_compilat_Final'!G146</f>
        <v>Proiect de lege aprobat de Guvern și transmis Parlamentului</v>
      </c>
      <c r="F233" s="351" t="str">
        <f>'Copy of PAG_2024_compilat_Final'!H146</f>
        <v xml:space="preserve"> 16.01.2023</v>
      </c>
      <c r="G233" s="352" t="str">
        <f>'Copy of PAG_2024_compilat_Final'!I146</f>
        <v xml:space="preserve"> 21.08.2024</v>
      </c>
      <c r="H233" s="351">
        <f>'Copy of PAG_2024_compilat_Final'!O146</f>
        <v>66</v>
      </c>
      <c r="I233" s="354" t="str">
        <f>'Copy of PAG_2024_compilat_Final'!P146</f>
        <v xml:space="preserve"> 40.01</v>
      </c>
      <c r="J233" s="37" t="str">
        <f>'Copy of PAG_2024_compilat_Final'!Q146</f>
        <v>Ministerul Justiției</v>
      </c>
      <c r="K233" s="37" t="str">
        <f>'Copy of PAG_2024_compilat_Final'!R146</f>
        <v>Procuratura Generală</v>
      </c>
      <c r="L233" s="37" t="str">
        <f>'Copy of PAG_2024_compilat_Final'!S146</f>
        <v xml:space="preserve">Secretar de stat, responsabil de creația legislativă, profesiile și serviciile juridice și expertiza judiciară, Copețchi Stanislav  </v>
      </c>
      <c r="M233" s="37" t="str">
        <f>'Copy of PAG_2024_compilat_Final'!T146</f>
        <v>Direcția elaborare acte normative</v>
      </c>
      <c r="N233" s="37" t="str">
        <f>'Copy of PAG_2024_compilat_Final'!U146</f>
        <v>Planul de acțiuni al Strategiei privind asigurarea independenței și integrității sectorului justiției pentru anii 2022-2025 (OS.2.1.2);</v>
      </c>
      <c r="O233" s="37" t="str">
        <f>'Copy of PAG_2024_compilat_Final'!V146</f>
        <v>Lilia Rusu, Direcția analiză, monitorizare și evaluare a politicilor, Tel. 022 201 440</v>
      </c>
    </row>
    <row r="234" spans="1:15" ht="204" hidden="1">
      <c r="A234" s="36">
        <v>224</v>
      </c>
      <c r="B234" s="36" t="str">
        <f>'Copy of PAG_2024_compilat_Final'!D147</f>
        <v xml:space="preserve">[UE] Aprobarea proiectului de lege privind transpunerea în legislația națională a Directivei (UE) 2016/680 a Parlamentului European și al Consiliului privind protecția persoanelor fizice referitor la prelucrarea datelor cu caracter personal de către autoritățile competente în scopul prevenirii, depistării, investigării sau urmăririi penale a infracțiunilor sau al executării pedepselor și privind libera circulație a acestor date și de abrogare a Deciziei-cadru 2008/977/JAI a Consiliului </v>
      </c>
      <c r="C234" s="36" t="str">
        <f>'Copy of PAG_2024_compilat_Final'!E147</f>
        <v xml:space="preserve">Directiva (UE) 2016/680 a Parlamentului European și al Consiliului privind protecția persoanelor fizice referitor la prelucrarea datelor cu caracter personal de către autoritățile competente în scopul prevenirii, depistării, investigării sau urmăririi penale a infracțiunilor sau al executării pedepselor și privind libera circulație a acestor date și de abrogare a Deciziei-cadru 2008/977/JAI a Consiliului </v>
      </c>
      <c r="D234" s="36" t="str">
        <f>'Copy of PAG_2024_compilat_Final'!F147</f>
        <v>Protecția persoanelor fizice referitor la prelucrarea datelor cu caracter personal</v>
      </c>
      <c r="E234" s="36" t="str">
        <f>'Copy of PAG_2024_compilat_Final'!G147</f>
        <v>Proiect de lege aprobat de Guvern și transmis Parlamentului</v>
      </c>
      <c r="F234" s="351" t="str">
        <f>'Copy of PAG_2024_compilat_Final'!H147</f>
        <v xml:space="preserve"> 05.12.2023</v>
      </c>
      <c r="G234" s="352" t="str">
        <f>'Copy of PAG_2024_compilat_Final'!I147</f>
        <v xml:space="preserve"> 11.09.2024</v>
      </c>
      <c r="H234" s="351">
        <f>'Copy of PAG_2024_compilat_Final'!O147</f>
        <v>66</v>
      </c>
      <c r="I234" s="354" t="str">
        <f>'Copy of PAG_2024_compilat_Final'!P147</f>
        <v xml:space="preserve"> 40.01</v>
      </c>
      <c r="J234" s="37" t="str">
        <f>'Copy of PAG_2024_compilat_Final'!Q147</f>
        <v>Ministerul Justiției</v>
      </c>
      <c r="K234" s="37"/>
      <c r="L234" s="37" t="str">
        <f>'Copy of PAG_2024_compilat_Final'!S147</f>
        <v>Secretar de stat, responsabil de relațiile internaționale și reprezentarea intereselor statului în instanțele judecătorești, Serbenco Eduard</v>
      </c>
      <c r="M234" s="37" t="str">
        <f>'Copy of PAG_2024_compilat_Final'!T147</f>
        <v xml:space="preserve">Direcția elaborare acte normative </v>
      </c>
      <c r="N234" s="37" t="str">
        <f>'Copy of PAG_2024_compilat_Final'!U147</f>
        <v>PNA, cap.23, Reforma justiției și drepturi fundamentale</v>
      </c>
      <c r="O234" s="37" t="str">
        <f>'Copy of PAG_2024_compilat_Final'!V147</f>
        <v>Lilia Rusu, Direcția analiză, monitorizare și evaluare a politicilor, Tel. 022 201 440</v>
      </c>
    </row>
    <row r="235" spans="1:15" ht="127.5" hidden="1">
      <c r="A235" s="36">
        <v>225</v>
      </c>
      <c r="B235" s="36" t="str">
        <f>'Copy of PAG_2024_compilat_Final'!D148</f>
        <v xml:space="preserve">Modificarea Legii nr.68/2016  cu privire la expertiza judiciară și statutul expertului judiciar </v>
      </c>
      <c r="C235" s="36"/>
      <c r="D235" s="36" t="str">
        <f>'Copy of PAG_2024_compilat_Final'!F148</f>
        <v>Consolidarea mecanismelor de formare inițială și continuă a experților judiciari, de admitere în profesie, evaluare a activității și organizare a activității de expertiză judiciară</v>
      </c>
      <c r="E235" s="36" t="str">
        <f>'Copy of PAG_2024_compilat_Final'!G148</f>
        <v>Proiect de lege aprobat de Guvern și transmis Parlamentului</v>
      </c>
      <c r="F235" s="351" t="str">
        <f>'Copy of PAG_2024_compilat_Final'!H148</f>
        <v xml:space="preserve"> 25.10.2023</v>
      </c>
      <c r="G235" s="352" t="str">
        <f>'Copy of PAG_2024_compilat_Final'!I148</f>
        <v xml:space="preserve">  31.01.2024</v>
      </c>
      <c r="H235" s="351" t="str">
        <f>'Copy of PAG_2024_compilat_Final'!O148</f>
        <v>59,4</v>
      </c>
      <c r="I235" s="354" t="str">
        <f>'Copy of PAG_2024_compilat_Final'!P148</f>
        <v xml:space="preserve"> 40.01</v>
      </c>
      <c r="J235" s="37" t="str">
        <f>'Copy of PAG_2024_compilat_Final'!Q148</f>
        <v>Ministerul Justiției</v>
      </c>
      <c r="K235" s="37" t="str">
        <f>'Copy of PAG_2024_compilat_Final'!R148</f>
        <v xml:space="preserve">Ministerul Afacerilor Interne; Ministerul Sănătății; Centrul Național Anticorupție
</v>
      </c>
      <c r="L235" s="37" t="str">
        <f>'Copy of PAG_2024_compilat_Final'!S148</f>
        <v xml:space="preserve">Secretar de stat, responsabil de creația legislativă, profesiile și serviciile juridice și expertiza judiciară, Copețchi Stanislav  </v>
      </c>
      <c r="M235" s="37" t="str">
        <f>'Copy of PAG_2024_compilat_Final'!T148</f>
        <v xml:space="preserve">Direcția elaborare acte normative
</v>
      </c>
      <c r="N235" s="37" t="str">
        <f>'Copy of PAG_2024_compilat_Final'!U148</f>
        <v>Planul de acțiuni pentru implementarea Strategiei pentru asigurarea independenței și integrității sectorului justiției pentru anii 2022-2025 (OG 2.1)</v>
      </c>
      <c r="O235" s="37" t="str">
        <f>'Copy of PAG_2024_compilat_Final'!V148</f>
        <v>Lilia Rusu, Direcția analiză, monitorizare și evaluare a politicilor, Tel. 022 201 440</v>
      </c>
    </row>
    <row r="236" spans="1:15" ht="109.5" hidden="1" customHeight="1">
      <c r="A236" s="36">
        <v>226</v>
      </c>
      <c r="B236" s="36" t="str">
        <f>'Copy of PAG_2024_compilat_Final'!D149</f>
        <v>Aprobarea hotărârii de Guvern cu privite la aprobarea Regulamentului privind standardele de autorizare a laboratoarelor de expertiză judiciară</v>
      </c>
      <c r="C236" s="36"/>
      <c r="D236" s="36" t="str">
        <f>'Copy of PAG_2024_compilat_Final'!F149</f>
        <v>Autorizarea laboratoarelor de expertiză judiciară</v>
      </c>
      <c r="E236" s="36" t="str">
        <f>'Copy of PAG_2024_compilat_Final'!G149</f>
        <v>Hotărâre de Guvern aprobată</v>
      </c>
      <c r="F236" s="351" t="str">
        <f>'Copy of PAG_2024_compilat_Final'!H149</f>
        <v xml:space="preserve"> 12.12.2023</v>
      </c>
      <c r="G236" s="352" t="str">
        <f>'Copy of PAG_2024_compilat_Final'!I149</f>
        <v xml:space="preserve"> 02.05.2024</v>
      </c>
      <c r="H236" s="351" t="str">
        <f>'Copy of PAG_2024_compilat_Final'!O149</f>
        <v>52,8</v>
      </c>
      <c r="I236" s="354" t="str">
        <f>'Copy of PAG_2024_compilat_Final'!P149</f>
        <v xml:space="preserve"> 40.01</v>
      </c>
      <c r="J236" s="37" t="str">
        <f>'Copy of PAG_2024_compilat_Final'!Q149</f>
        <v>Ministerul Justiției</v>
      </c>
      <c r="K236" s="37" t="str">
        <f>'Copy of PAG_2024_compilat_Final'!R149</f>
        <v xml:space="preserve">Ministerul Afacerilor Interne; Ministerul Sănătății; Centrul Național Anticorupție
</v>
      </c>
      <c r="L236" s="37" t="str">
        <f>'Copy of PAG_2024_compilat_Final'!S149</f>
        <v xml:space="preserve">Secretar de stat, responsabil de creația legislativă, profesiile și serviciile juridice și expertiza judiciară, Copețchi Stanislav  </v>
      </c>
      <c r="M236" s="37" t="str">
        <f>'Copy of PAG_2024_compilat_Final'!T149</f>
        <v xml:space="preserve">Direcția elaborare acte normative
</v>
      </c>
      <c r="N236" s="37" t="str">
        <f>'Copy of PAG_2024_compilat_Final'!U149</f>
        <v>PAG, cap. V/Justiție, alin. 6</v>
      </c>
      <c r="O236" s="37" t="str">
        <f>'Copy of PAG_2024_compilat_Final'!V149</f>
        <v>Lilia Rusu, Direcția analiză, monitorizare și evaluare a politicilor, Tel. 022 201 440</v>
      </c>
    </row>
    <row r="237" spans="1:15" ht="127.5" hidden="1">
      <c r="A237" s="36">
        <v>227</v>
      </c>
      <c r="B237" s="36" t="str">
        <f>'Copy of PAG_2024_compilat_Final'!D150</f>
        <v>Modificarea Legii nr.23/2008 cu privire la arbitraj și a Legii nr.24/2008 cu privire la arbitrajul comercial internațional</v>
      </c>
      <c r="C237" s="36"/>
      <c r="D237" s="36" t="str">
        <f>'Copy of PAG_2024_compilat_Final'!F150</f>
        <v xml:space="preserve">Îmbunătățirea cadrului normativ în materia arbitrajului și excluderea deficiențelor care generează practici neuniforme </v>
      </c>
      <c r="E237" s="36" t="str">
        <f>'Copy of PAG_2024_compilat_Final'!G150</f>
        <v>Proiect de lege aprobat de Guvern și transmis Parlamentului</v>
      </c>
      <c r="F237" s="351" t="str">
        <f>'Copy of PAG_2024_compilat_Final'!H150</f>
        <v xml:space="preserve"> 03.07.2023</v>
      </c>
      <c r="G237" s="352" t="str">
        <f>'Copy of PAG_2024_compilat_Final'!I150</f>
        <v xml:space="preserve"> 10.05.2024</v>
      </c>
      <c r="H237" s="351">
        <f>'Copy of PAG_2024_compilat_Final'!O150</f>
        <v>66</v>
      </c>
      <c r="I237" s="354" t="str">
        <f>'Copy of PAG_2024_compilat_Final'!P150</f>
        <v xml:space="preserve"> 40.01</v>
      </c>
      <c r="J237" s="37" t="str">
        <f>'Copy of PAG_2024_compilat_Final'!Q150</f>
        <v>Ministerul Justiției</v>
      </c>
      <c r="K237" s="37"/>
      <c r="L237" s="37" t="str">
        <f>'Copy of PAG_2024_compilat_Final'!S150</f>
        <v xml:space="preserve">Secretar de stat, responsabil de creația legislativă, profesiile și serviciile juridice și expertiza judiciară, Copețchi Stanislav  </v>
      </c>
      <c r="M237" s="37" t="str">
        <f>'Copy of PAG_2024_compilat_Final'!T150</f>
        <v>Direcția elaborare acte normative</v>
      </c>
      <c r="N237" s="37" t="str">
        <f>'Copy of PAG_2024_compilat_Final'!U150</f>
        <v>Planul de acțiuni pentru implementarea Strategiei pentru asigurarea independenței și integrității sectorului justiției pentru anii 2022-2025 (OG 2.4)</v>
      </c>
      <c r="O237" s="37" t="str">
        <f>'Copy of PAG_2024_compilat_Final'!V150</f>
        <v>Lilia Rusu, Direcția analiză, monitorizare și evaluare a politicilor, Tel. 022 201 440</v>
      </c>
    </row>
    <row r="238" spans="1:15" ht="127.5" hidden="1">
      <c r="A238" s="36">
        <v>228</v>
      </c>
      <c r="B238" s="36" t="str">
        <f>'Copy of PAG_2024_compilat_Final'!D151</f>
        <v>Modificarea Codului de executare al Republicii Moldova nr.443/2004</v>
      </c>
      <c r="C238" s="36"/>
      <c r="D238" s="36" t="str">
        <f>'Copy of PAG_2024_compilat_Final'!F151</f>
        <v>Sporirea garanțiilor părților procedurilor 
de executare</v>
      </c>
      <c r="E238" s="36" t="str">
        <f>'Copy of PAG_2024_compilat_Final'!G151</f>
        <v>Proiect de lege aprobat de Guvern și transmis Parlamentului</v>
      </c>
      <c r="F238" s="351" t="str">
        <f>'Copy of PAG_2024_compilat_Final'!H151</f>
        <v xml:space="preserve"> 18.01.2024</v>
      </c>
      <c r="G238" s="352" t="str">
        <f>'Copy of PAG_2024_compilat_Final'!I151</f>
        <v xml:space="preserve"> 11.09.2024</v>
      </c>
      <c r="H238" s="351" t="str">
        <f>'Copy of PAG_2024_compilat_Final'!O151</f>
        <v>52,8</v>
      </c>
      <c r="I238" s="354" t="str">
        <f>'Copy of PAG_2024_compilat_Final'!P151</f>
        <v xml:space="preserve"> 40.01</v>
      </c>
      <c r="J238" s="37" t="str">
        <f>'Copy of PAG_2024_compilat_Final'!Q151</f>
        <v>Ministerul Justiției</v>
      </c>
      <c r="K238" s="37"/>
      <c r="L238" s="37" t="str">
        <f>'Copy of PAG_2024_compilat_Final'!S151</f>
        <v xml:space="preserve">Secretar de stat, responsabil de creația legislativă, profesiile și serviciile juridice și expertiza judiciară, Copețchi Stanislav  </v>
      </c>
      <c r="M238" s="37" t="str">
        <f>'Copy of PAG_2024_compilat_Final'!T151</f>
        <v>Direcția elaborare acte normative</v>
      </c>
      <c r="N238" s="37" t="str">
        <f>'Copy of PAG_2024_compilat_Final'!U151</f>
        <v>Planul de acțiuni pentru implementarea Strategiei pentru asigurarea independenței și integrității sectorului justiției pentru anii 2022-2025 (OG 2.1)</v>
      </c>
      <c r="O238" s="37" t="str">
        <f>'Copy of PAG_2024_compilat_Final'!V151</f>
        <v>Lilia Rusu, Direcția analiză, monitorizare și evaluare a politicilor, Tel. 022 201 440</v>
      </c>
    </row>
    <row r="239" spans="1:15" ht="114.75" hidden="1">
      <c r="A239" s="36">
        <v>229</v>
      </c>
      <c r="B239" s="36" t="str">
        <f>'Copy of PAG_2024_compilat_Final'!D152</f>
        <v>Modificarea Legii nr.198/2017 cu privire la asistența juridică garantată de stat, în partea ce ține de asistența juridică parțială garantată de stat</v>
      </c>
      <c r="C239" s="36"/>
      <c r="D239" s="36" t="str">
        <f>'Copy of PAG_2024_compilat_Final'!F152</f>
        <v>Asigurarea accesului la justiție a persoanelor cu venituri reduse</v>
      </c>
      <c r="E239" s="36" t="str">
        <f>'Copy of PAG_2024_compilat_Final'!G152</f>
        <v>Proiect de lege aprobat de Guvern și transmis Parlamentului</v>
      </c>
      <c r="F239" s="351" t="str">
        <f>'Copy of PAG_2024_compilat_Final'!H152</f>
        <v xml:space="preserve"> 01.03.2024</v>
      </c>
      <c r="G239" s="352" t="str">
        <f>'Copy of PAG_2024_compilat_Final'!I152</f>
        <v xml:space="preserve"> 06.11.2024</v>
      </c>
      <c r="H239" s="351" t="str">
        <f>'Copy of PAG_2024_compilat_Final'!O152</f>
        <v>52,8</v>
      </c>
      <c r="I239" s="354" t="str">
        <f>'Copy of PAG_2024_compilat_Final'!P152</f>
        <v xml:space="preserve"> 40.01</v>
      </c>
      <c r="J239" s="37" t="str">
        <f>'Copy of PAG_2024_compilat_Final'!Q152</f>
        <v>Ministerul Justiției</v>
      </c>
      <c r="K239" s="37" t="str">
        <f>'Copy of PAG_2024_compilat_Final'!R152</f>
        <v>Consiliul Național pentru Asistența Juridică Garantată de Stat; Ministerul Finanțelor</v>
      </c>
      <c r="L239" s="37" t="str">
        <f>'Copy of PAG_2024_compilat_Final'!S152</f>
        <v xml:space="preserve">Secretar de stat, responsabil de creația legislativă, profesiile și serviciile juridice și expertiza judiciară, Copețchi Stanislav  </v>
      </c>
      <c r="M239" s="37" t="str">
        <f>'Copy of PAG_2024_compilat_Final'!T152</f>
        <v>Direcția elaborare acte normative</v>
      </c>
      <c r="N239" s="37" t="str">
        <f>'Copy of PAG_2024_compilat_Final'!U152</f>
        <v>PAG, cap. V/Justiție, alin. 6</v>
      </c>
      <c r="O239" s="37" t="str">
        <f>'Copy of PAG_2024_compilat_Final'!V152</f>
        <v>Lilia Rusu, Direcția analiză, monitorizare și evaluare a politicilor, Tel. 022 201 440</v>
      </c>
    </row>
    <row r="240" spans="1:15" ht="114.75" hidden="1">
      <c r="A240" s="36">
        <v>230</v>
      </c>
      <c r="B240" s="36" t="str">
        <f>'Copy of PAG_2024_compilat_Final'!D153</f>
        <v xml:space="preserve">Aprobarea hotărârii de Guvern cu privite la aprobarea standardelor privind spațiile de audiere în condiții speciale a  copiilor victime/martori ai infracțiunilor </v>
      </c>
      <c r="C240" s="36"/>
      <c r="D240" s="36" t="str">
        <f>'Copy of PAG_2024_compilat_Final'!F153</f>
        <v>Protecția drepturilor de audiere a copiilor victime/martori ai infracțiunilor în condiții sigure și prietenoase și excluderea revictimizării acestora</v>
      </c>
      <c r="E240" s="36" t="str">
        <f>'Copy of PAG_2024_compilat_Final'!G153</f>
        <v>Hotărâre de Guvern aprobată</v>
      </c>
      <c r="F240" s="351" t="str">
        <f>'Copy of PAG_2024_compilat_Final'!H153</f>
        <v xml:space="preserve"> 11.08.2023</v>
      </c>
      <c r="G240" s="352" t="str">
        <f>'Copy of PAG_2024_compilat_Final'!I153</f>
        <v xml:space="preserve"> 20.03.2024</v>
      </c>
      <c r="H240" s="351" t="str">
        <f>'Copy of PAG_2024_compilat_Final'!O153</f>
        <v>52,8</v>
      </c>
      <c r="I240" s="354" t="str">
        <f>'Copy of PAG_2024_compilat_Final'!P153</f>
        <v xml:space="preserve"> 40.01</v>
      </c>
      <c r="J240" s="37" t="str">
        <f>'Copy of PAG_2024_compilat_Final'!Q153</f>
        <v>Ministerul Justiției</v>
      </c>
      <c r="K240" s="37"/>
      <c r="L240" s="37" t="str">
        <f>'Copy of PAG_2024_compilat_Final'!S153</f>
        <v xml:space="preserve">Secretar de stat, responsabil de creația legislativă, profesiile și serviciile juridice și expertiza judiciară, Copețchi Stanislav  </v>
      </c>
      <c r="M240" s="37" t="str">
        <f>'Copy of PAG_2024_compilat_Final'!T153</f>
        <v>Direcția elaborare acte normative</v>
      </c>
      <c r="N240" s="37" t="str">
        <f>'Copy of PAG_2024_compilat_Final'!U153</f>
        <v>PAG, cap. V/Justiție, alin. 6</v>
      </c>
      <c r="O240" s="37" t="str">
        <f>'Copy of PAG_2024_compilat_Final'!V153</f>
        <v>Lilia Rusu, Direcția analiză, monitorizare și evaluare a politicilor, Tel. 022 201 440</v>
      </c>
    </row>
    <row r="241" spans="1:15" ht="165.75" hidden="1">
      <c r="A241" s="36">
        <v>231</v>
      </c>
      <c r="B241" s="36" t="str">
        <f>'Copy of PAG_2024_compilat_Final'!D154</f>
        <v>Modificarea Legii nr.1545/1998 privind modul de reparare a prejudiciului cauzat prin acţiunile ilicite ale organelor de urmărire penală, ale procuraturii şi ale instanţelor judecătoreşti și a Legii nr.87/2011 privind repararea de către stat a prejudiciului cauzat prin încălcarea dreptului la judecarea în termen rezonabil a cauzei sau a dreptului la executarea în termen rezonabil a hotărîrii judecătorești</v>
      </c>
      <c r="C241" s="36"/>
      <c r="D241" s="36" t="str">
        <f>'Copy of PAG_2024_compilat_Final'!F154</f>
        <v>Eficientizarea mecanismelor de reparare a prejudiciilor cauzate prin acțiunile ilicite ale organelor de urmărire penală și ale instanțelor de judecată</v>
      </c>
      <c r="E241" s="36" t="str">
        <f>'Copy of PAG_2024_compilat_Final'!G154</f>
        <v>Proiect de lege aprobat de Guvern și transmis Parlamentului</v>
      </c>
      <c r="F241" s="351" t="str">
        <f>'Copy of PAG_2024_compilat_Final'!H154</f>
        <v xml:space="preserve"> 02.02.2024</v>
      </c>
      <c r="G241" s="352" t="str">
        <f>'Copy of PAG_2024_compilat_Final'!I154</f>
        <v xml:space="preserve"> 23.10.2024</v>
      </c>
      <c r="H241" s="351" t="str">
        <f>'Copy of PAG_2024_compilat_Final'!O154</f>
        <v>52,8</v>
      </c>
      <c r="I241" s="354" t="str">
        <f>'Copy of PAG_2024_compilat_Final'!P154</f>
        <v xml:space="preserve"> 40.01</v>
      </c>
      <c r="J241" s="37" t="str">
        <f>'Copy of PAG_2024_compilat_Final'!Q154</f>
        <v>Ministerul Justiției</v>
      </c>
      <c r="K241" s="37" t="str">
        <f>'Copy of PAG_2024_compilat_Final'!R154</f>
        <v>Ministerul Finanțelor</v>
      </c>
      <c r="L241" s="37" t="str">
        <f>'Copy of PAG_2024_compilat_Final'!S154</f>
        <v xml:space="preserve">Secretar de stat, responsabil de creația legislativă, profesiile și serviciile juridice și expertiza judiciară, Copețchi Stanislav  </v>
      </c>
      <c r="M241" s="37" t="str">
        <f>'Copy of PAG_2024_compilat_Final'!T154</f>
        <v>Direcția elaborare acte normative</v>
      </c>
      <c r="N241" s="37" t="str">
        <f>'Copy of PAG_2024_compilat_Final'!U154</f>
        <v>PAG, cap. V/Justiție, alin. 6</v>
      </c>
      <c r="O241" s="37" t="str">
        <f>'Copy of PAG_2024_compilat_Final'!V154</f>
        <v>Lilia Rusu, Direcția analiză, monitorizare și evaluare a politicilor, Tel. 022 201 440</v>
      </c>
    </row>
    <row r="242" spans="1:15" ht="178.5" hidden="1">
      <c r="A242" s="36">
        <v>232</v>
      </c>
      <c r="B242" s="36" t="str">
        <f>'Copy of PAG_2024_compilat_Final'!D155</f>
        <v>Modificarea Codului de executare  al Republicii Moldova nr.443/2004</v>
      </c>
      <c r="C242" s="36"/>
      <c r="D242" s="36" t="str">
        <f>'Copy of PAG_2024_compilat_Final'!F155</f>
        <v>Instituirea sistemului progresiv de executare a pedepselor</v>
      </c>
      <c r="E242" s="36" t="str">
        <f>'Copy of PAG_2024_compilat_Final'!G155</f>
        <v>Proiect de lege aprobat de Guvern și transmis Parlamentului</v>
      </c>
      <c r="F242" s="351" t="str">
        <f>'Copy of PAG_2024_compilat_Final'!H155</f>
        <v xml:space="preserve"> 08.09.2023</v>
      </c>
      <c r="G242" s="352" t="str">
        <f>'Copy of PAG_2024_compilat_Final'!I155</f>
        <v xml:space="preserve"> 22.05.2024</v>
      </c>
      <c r="H242" s="351" t="str">
        <f>'Copy of PAG_2024_compilat_Final'!O155</f>
        <v>79,2</v>
      </c>
      <c r="I242" s="354" t="str">
        <f>'Copy of PAG_2024_compilat_Final'!P155</f>
        <v xml:space="preserve"> 40.01</v>
      </c>
      <c r="J242" s="37" t="str">
        <f>'Copy of PAG_2024_compilat_Final'!Q155</f>
        <v>Ministerul Justiției</v>
      </c>
      <c r="K242" s="37"/>
      <c r="L242" s="37" t="str">
        <f>'Copy of PAG_2024_compilat_Final'!S155</f>
        <v>Secretar de stat, responsabilă de sistemul penitenciar și cel al probațiunii, domeniul arhivistic și sistemele juridice informaționale, Burciu Nadejda</v>
      </c>
      <c r="M242" s="37" t="str">
        <f>'Copy of PAG_2024_compilat_Final'!T155</f>
        <v>Direcția elaborare acte normative</v>
      </c>
      <c r="N242" s="37" t="str">
        <f>'Copy of PAG_2024_compilat_Final'!U155</f>
        <v>Planul de acțiuni pentru implementarea Strategiei pentru asigurarea independenței și integrității sectorului justiției pentru anii 2022-2025 (OG 2.1);
PNA, cap.23, Reforma justiției și drepturi fundamentale</v>
      </c>
      <c r="O242" s="37" t="str">
        <f>'Copy of PAG_2024_compilat_Final'!V155</f>
        <v>Lilia Rusu, Șefa Direcției analiză, monitorizare și evaluare a politicilor, Tel. 022 201 440</v>
      </c>
    </row>
    <row r="243" spans="1:15" ht="127.5" hidden="1">
      <c r="A243" s="36">
        <v>233</v>
      </c>
      <c r="B243" s="36" t="str">
        <f>'Copy of PAG_2024_compilat_Final'!D156</f>
        <v>Modificarea Legii nr.300/2017 cu privire la sistemul administrației penitenciare</v>
      </c>
      <c r="C243" s="36"/>
      <c r="D243" s="36" t="str">
        <f>'Copy of PAG_2024_compilat_Final'!F156</f>
        <v>Excluderea unor prevederi ambigue care creează deficiențe în procesul de implementare a legii, precum și îmbunătățirea pachetului motivațional al personalului sistemului administrației penitenciare</v>
      </c>
      <c r="E243" s="36" t="str">
        <f>'Copy of PAG_2024_compilat_Final'!G156</f>
        <v>Proiect de lege aprobat de Guvern și transmis Parlamentului</v>
      </c>
      <c r="F243" s="351" t="str">
        <f>'Copy of PAG_2024_compilat_Final'!H156</f>
        <v xml:space="preserve"> 22.11.2023</v>
      </c>
      <c r="G243" s="352" t="str">
        <f>'Copy of PAG_2024_compilat_Final'!I156</f>
        <v xml:space="preserve"> 10.04.2024</v>
      </c>
      <c r="H243" s="351" t="str">
        <f>'Copy of PAG_2024_compilat_Final'!O156</f>
        <v>52,8</v>
      </c>
      <c r="I243" s="354" t="str">
        <f>'Copy of PAG_2024_compilat_Final'!P156</f>
        <v xml:space="preserve"> 40.01</v>
      </c>
      <c r="J243" s="37" t="str">
        <f>'Copy of PAG_2024_compilat_Final'!Q156</f>
        <v>Ministerul Justiției</v>
      </c>
      <c r="K243" s="37"/>
      <c r="L243" s="37" t="str">
        <f>'Copy of PAG_2024_compilat_Final'!S156</f>
        <v>Secretar de stat, responsabilă de sistemul penitenciar și cel al probațiunii, domeniul arhivistic și sistemele juridice informaționale, Burciu Nadejda</v>
      </c>
      <c r="M243" s="37" t="str">
        <f>'Copy of PAG_2024_compilat_Final'!T156</f>
        <v>Direcția elaborare acte normative</v>
      </c>
      <c r="N243" s="37" t="str">
        <f>'Copy of PAG_2024_compilat_Final'!U156</f>
        <v>Planul de acțiuni pentru implementarea Strategiei pentru asigurarea independenței și integrității sectorului justiției pentru anii 2022-2025 (OG 2.1)</v>
      </c>
      <c r="O243" s="37" t="str">
        <f>'Copy of PAG_2024_compilat_Final'!V156</f>
        <v>Lilia Rusu, Direcția analiză, monitorizare și evaluare a politicilor, Tel. 022 201 440</v>
      </c>
    </row>
    <row r="244" spans="1:15" ht="127.5" hidden="1">
      <c r="A244" s="36">
        <v>234</v>
      </c>
      <c r="B244" s="36" t="str">
        <f>'Copy of PAG_2024_compilat_Final'!D157</f>
        <v>Modificarea unor acte normative pentru facilitarea locurilor de muncă  pentru deținuți (modificarea Legii nr. 845/1992 cu privire la antreprenoriat și întreprinderi, a Legii nr.300/2017 cu privire la sistemul administrației penitenciare și Legii nr.131/2015 privind achizițiile publice)</v>
      </c>
      <c r="C244" s="36"/>
      <c r="D244" s="36" t="str">
        <f>'Copy of PAG_2024_compilat_Final'!F157</f>
        <v>Facilitarea locurilor de muncă pentru condamnați</v>
      </c>
      <c r="E244" s="36" t="str">
        <f>'Copy of PAG_2024_compilat_Final'!G157</f>
        <v>Proiect de lege aprobat de Guvern și transmis Parlamentului</v>
      </c>
      <c r="F244" s="351" t="str">
        <f>'Copy of PAG_2024_compilat_Final'!H157</f>
        <v xml:space="preserve"> 26.09.2023</v>
      </c>
      <c r="G244" s="352" t="str">
        <f>'Copy of PAG_2024_compilat_Final'!I157</f>
        <v xml:space="preserve"> 03.04.2024</v>
      </c>
      <c r="H244" s="351" t="str">
        <f>'Copy of PAG_2024_compilat_Final'!O157</f>
        <v>46,2</v>
      </c>
      <c r="I244" s="354" t="str">
        <f>'Copy of PAG_2024_compilat_Final'!P157</f>
        <v xml:space="preserve"> 40.01</v>
      </c>
      <c r="J244" s="37" t="str">
        <f>'Copy of PAG_2024_compilat_Final'!Q157</f>
        <v>Ministerul Justiției</v>
      </c>
      <c r="K244" s="37"/>
      <c r="L244" s="37" t="str">
        <f>'Copy of PAG_2024_compilat_Final'!S157</f>
        <v>Secretar de stat, responsabilă de sistemul penitenciar și cel al probațiunii, domeniul arhivistic și sistemele juridice informaționale, Burciu Nadejda</v>
      </c>
      <c r="M244" s="37" t="str">
        <f>'Copy of PAG_2024_compilat_Final'!T157</f>
        <v>Direcția elaborare acte normative</v>
      </c>
      <c r="N244" s="37"/>
      <c r="O244" s="37" t="str">
        <f>'Copy of PAG_2024_compilat_Final'!V157</f>
        <v>Lilia Rusu, Direcția analiză, monitorizare și evaluare a politicilor, Tel. 022 201 440</v>
      </c>
    </row>
    <row r="245" spans="1:15" ht="127.5" hidden="1">
      <c r="A245" s="36">
        <v>235</v>
      </c>
      <c r="B245" s="36" t="str">
        <f>'Copy of PAG_2024_compilat_Final'!D158</f>
        <v xml:space="preserve">Aprobarea hotărârii de Guvern cu privite la aprobarea Regulamentului cu privire la  examinarea medicală a deținuților grav bolnavi pentru aplicarea eliberării de la executarea pedepsei și aprobarea listei bolilor care împiedică aflarea persoanelor în detenție </v>
      </c>
      <c r="C245" s="36"/>
      <c r="D245" s="36" t="str">
        <f>'Copy of PAG_2024_compilat_Final'!F158</f>
        <v>Protecția persoanelor bolnave aflate în detenție</v>
      </c>
      <c r="E245" s="36" t="str">
        <f>'Copy of PAG_2024_compilat_Final'!G158</f>
        <v>Hotărâre de Guvern aprobată</v>
      </c>
      <c r="F245" s="351" t="str">
        <f>'Copy of PAG_2024_compilat_Final'!H158</f>
        <v xml:space="preserve"> 17.06.2023</v>
      </c>
      <c r="G245" s="352" t="str">
        <f>'Copy of PAG_2024_compilat_Final'!I158</f>
        <v xml:space="preserve"> 24.01.2024</v>
      </c>
      <c r="H245" s="351" t="str">
        <f>'Copy of PAG_2024_compilat_Final'!O158</f>
        <v>46,2</v>
      </c>
      <c r="I245" s="354" t="str">
        <f>'Copy of PAG_2024_compilat_Final'!P158</f>
        <v xml:space="preserve"> 40.01</v>
      </c>
      <c r="J245" s="37" t="str">
        <f>'Copy of PAG_2024_compilat_Final'!Q158</f>
        <v>Ministerul Justiției</v>
      </c>
      <c r="K245" s="37" t="str">
        <f>'Copy of PAG_2024_compilat_Final'!R158</f>
        <v>Ministerul Sănătății</v>
      </c>
      <c r="L245" s="37" t="str">
        <f>'Copy of PAG_2024_compilat_Final'!S158</f>
        <v>Secretar de stat, responsabilă de sistemul penitenciar și cel al probațiunii, domeniul arhivistic și sistemele juridice informaționale, Burciu Nadejda</v>
      </c>
      <c r="M245" s="37" t="str">
        <f>'Copy of PAG_2024_compilat_Final'!T158</f>
        <v>Direcția elaborare acte normative</v>
      </c>
      <c r="N245" s="37" t="str">
        <f>'Copy of PAG_2024_compilat_Final'!U158</f>
        <v>PNA, cap.23, Reforma justiției și drepturi fundamentale</v>
      </c>
      <c r="O245" s="37" t="str">
        <f>'Copy of PAG_2024_compilat_Final'!V158</f>
        <v>Lilia Rusu, Direcția analiză, monitorizare și evaluare a politicilor, Tel. 022 201 440</v>
      </c>
    </row>
    <row r="246" spans="1:15" ht="127.5" hidden="1">
      <c r="A246" s="36">
        <v>236</v>
      </c>
      <c r="B246" s="36" t="str">
        <f>'Copy of PAG_2024_compilat_Final'!D159</f>
        <v>Aprobarea hotărârii de Guvern cu privire la aprobarea Regulamentului privind sistemele de blocare și/sau  întrerupere controlată a comunicațiilor electronice în perimetrul instituțiilor penitenciare</v>
      </c>
      <c r="C246" s="36"/>
      <c r="D246" s="36" t="str">
        <f>'Copy of PAG_2024_compilat_Final'!F159</f>
        <v>Asigurarea siguranței în instituțiile penitenciare</v>
      </c>
      <c r="E246" s="36" t="str">
        <f>'Copy of PAG_2024_compilat_Final'!G159</f>
        <v>Hotărâre de Guvern aprobată</v>
      </c>
      <c r="F246" s="351" t="str">
        <f>'Copy of PAG_2024_compilat_Final'!H159</f>
        <v xml:space="preserve"> 20.10.2023</v>
      </c>
      <c r="G246" s="352" t="str">
        <f>'Copy of PAG_2024_compilat_Final'!I159</f>
        <v xml:space="preserve"> 26.06.2024</v>
      </c>
      <c r="H246" s="351" t="str">
        <f>'Copy of PAG_2024_compilat_Final'!O159</f>
        <v>46,2</v>
      </c>
      <c r="I246" s="354" t="str">
        <f>'Copy of PAG_2024_compilat_Final'!P159</f>
        <v xml:space="preserve"> 40.01</v>
      </c>
      <c r="J246" s="37" t="str">
        <f>'Copy of PAG_2024_compilat_Final'!Q159</f>
        <v>Ministerul Justiției</v>
      </c>
      <c r="K246" s="37"/>
      <c r="L246" s="37" t="str">
        <f>'Copy of PAG_2024_compilat_Final'!S159</f>
        <v>Secretar de stat, responsabilă de sistemul penitenciar și cel al probațiunii, domeniul arhivistic și sistemele juridice informaționale, Burciu Nadejda</v>
      </c>
      <c r="M246" s="37" t="str">
        <f>'Copy of PAG_2024_compilat_Final'!T159</f>
        <v>Direcția elaborare acte normative</v>
      </c>
      <c r="N246" s="37" t="str">
        <f>'Copy of PAG_2024_compilat_Final'!U159</f>
        <v>PAG, cap. V/Justiție, alin. 6</v>
      </c>
      <c r="O246" s="37" t="str">
        <f>'Copy of PAG_2024_compilat_Final'!V159</f>
        <v>Lilia Rusu, Direcția analiză, monitorizare și evaluare a politicilor, Tel. 022 201 440</v>
      </c>
    </row>
    <row r="247" spans="1:15" ht="127.5" hidden="1">
      <c r="A247" s="36">
        <v>237</v>
      </c>
      <c r="B247" s="36" t="str">
        <f>'Copy of PAG_2024_compilat_Final'!D160</f>
        <v>Modificarea Hotărârii de Guvern nr.583/2006 cu privire la aprobarea Statutului executării pedepsei de către condamnați</v>
      </c>
      <c r="C247" s="36"/>
      <c r="D247" s="36" t="str">
        <f>'Copy of PAG_2024_compilat_Final'!F160</f>
        <v>Ajustarea hotărârii la noile prevederi legale în materie de executare penală a pedepselor</v>
      </c>
      <c r="E247" s="36" t="str">
        <f>'Copy of PAG_2024_compilat_Final'!G160</f>
        <v>Hotărâre de Guvern aprobată</v>
      </c>
      <c r="F247" s="351" t="str">
        <f>'Copy of PAG_2024_compilat_Final'!H160</f>
        <v xml:space="preserve"> 04.02.2024</v>
      </c>
      <c r="G247" s="352" t="str">
        <f>'Copy of PAG_2024_compilat_Final'!I160</f>
        <v xml:space="preserve"> 19.06.2024</v>
      </c>
      <c r="H247" s="351" t="str">
        <f>'Copy of PAG_2024_compilat_Final'!O160</f>
        <v>52,8</v>
      </c>
      <c r="I247" s="354" t="str">
        <f>'Copy of PAG_2024_compilat_Final'!P160</f>
        <v xml:space="preserve"> 40.01</v>
      </c>
      <c r="J247" s="37" t="str">
        <f>'Copy of PAG_2024_compilat_Final'!Q160</f>
        <v>Ministerul Justiției</v>
      </c>
      <c r="K247" s="37"/>
      <c r="L247" s="37" t="str">
        <f>'Copy of PAG_2024_compilat_Final'!S160</f>
        <v>Secretar de stat, responsabilă de sistemul penitenciar și cel al probațiunii, domeniul arhivistic și sistemele juridice informaționale, Burciu Nadejda</v>
      </c>
      <c r="M247" s="37" t="str">
        <f>'Copy of PAG_2024_compilat_Final'!T160</f>
        <v>Direcția elaborare acte normative</v>
      </c>
      <c r="N247" s="37" t="str">
        <f>'Copy of PAG_2024_compilat_Final'!U160</f>
        <v>PAG, cap. V/Justiție, alin. 6</v>
      </c>
      <c r="O247" s="37" t="str">
        <f>'Copy of PAG_2024_compilat_Final'!V160</f>
        <v>Lilia Rusu, Direcția analiză, monitorizare și evaluare a politicilor, Tel. 022 201 440</v>
      </c>
    </row>
    <row r="248" spans="1:15" ht="127.5" hidden="1">
      <c r="A248" s="36">
        <v>238</v>
      </c>
      <c r="B248" s="36" t="str">
        <f>'Copy of PAG_2024_compilat_Final'!D161</f>
        <v>Modificarea Hotărârii de Guvern nr.609/2006 privind normele minime de alimentare zilnică și obiecte de toaletă și menaj ale deținuților</v>
      </c>
      <c r="C248" s="36"/>
      <c r="D248" s="36" t="str">
        <f>'Copy of PAG_2024_compilat_Final'!F161</f>
        <v>Alinierea la standardele  de sănătate și alimentare</v>
      </c>
      <c r="E248" s="36" t="str">
        <f>'Copy of PAG_2024_compilat_Final'!G161</f>
        <v>Hotărâre de Guvern aprobată</v>
      </c>
      <c r="F248" s="351" t="str">
        <f>'Copy of PAG_2024_compilat_Final'!H161</f>
        <v xml:space="preserve"> 28.11.2023</v>
      </c>
      <c r="G248" s="352" t="str">
        <f>'Copy of PAG_2024_compilat_Final'!I161</f>
        <v xml:space="preserve"> 15.05.2024</v>
      </c>
      <c r="H248" s="351" t="str">
        <f>'Copy of PAG_2024_compilat_Final'!O161</f>
        <v>52,8</v>
      </c>
      <c r="I248" s="354" t="str">
        <f>'Copy of PAG_2024_compilat_Final'!P161</f>
        <v xml:space="preserve"> 40.01</v>
      </c>
      <c r="J248" s="37" t="str">
        <f>'Copy of PAG_2024_compilat_Final'!Q161</f>
        <v>Ministerul Justiției</v>
      </c>
      <c r="K248" s="37" t="str">
        <f>'Copy of PAG_2024_compilat_Final'!R161</f>
        <v>Ministerul Sănătății;
Ministerul Afacerilor Interne</v>
      </c>
      <c r="L248" s="37" t="str">
        <f>'Copy of PAG_2024_compilat_Final'!S161</f>
        <v>Secretar de stat, responsabilă de sistemul penitenciar și cel al probațiunii, domeniul arhivistic și sistemele juridice informaționale, Burciu Nadejda</v>
      </c>
      <c r="M248" s="37" t="str">
        <f>'Copy of PAG_2024_compilat_Final'!T161</f>
        <v>Direcția elaborare acte normative</v>
      </c>
      <c r="N248" s="37" t="str">
        <f>'Copy of PAG_2024_compilat_Final'!U161</f>
        <v>PAG, cap. V/Justiție, alin. 6</v>
      </c>
      <c r="O248" s="37" t="str">
        <f>'Copy of PAG_2024_compilat_Final'!V161</f>
        <v>Lilia Rusu, Direcția analiză, monitorizare și evaluare a politicilor, Tel. 022 201 440</v>
      </c>
    </row>
    <row r="249" spans="1:15" ht="176.25" hidden="1" customHeight="1">
      <c r="A249" s="36">
        <v>239</v>
      </c>
      <c r="B249" s="36" t="str">
        <f>'Copy of PAG_2024_compilat_Final'!D486</f>
        <v xml:space="preserve">[UE] Modificarea unor acte normative (Regulamentul privind eliberarea actelor de identitate și evidența locuitorilor Republicii Moldova, aprobat prin Hotărârea de Guvern nr.125/2013; Hotărârea de Guvern nr.522/2019 cu privire la modelele actelor de identitate din sistemul național de pașapoarte, Hotărârea de Guvern nr.966/2020 cu privire la serviciile prestate de către Agenția Servicii Publice)
</v>
      </c>
      <c r="C249" s="36" t="str">
        <f>'Copy of PAG_2024_compilat_Final'!E486</f>
        <v>Regulamentul (UE) 2019/1157 al Parlamentului European și al Consiliului din 20 iunie 2019 privind consolidarea securității cărților de identitate ale cetățenilor Uniunii și a documentelor de ședere eliberate cetățenilor Uniunii și membrilor de familie ai acestora care își exercită dreptul la liberă circulație (Text cu relevanță pentru SEE.); Regulamentul (UE) 910/2014 al Parlamentului European și al Consiliului din 23 iulie 2014 privind identificarea electronică și serviciile de încredere pentru tranzacțiile electronice pe piața internă și de abrogare a Directivei 1999/93/CE – eIDAS</v>
      </c>
      <c r="D249" s="36" t="str">
        <f>'Copy of PAG_2024_compilat_Final'!F486</f>
        <v xml:space="preserve">Armonizarea legislației naționale cu legislația Uniunii  Europene. Punerea în circulație a unui nou tip de act de identitate care se va elibera cetățenilor Republicii Moldova, precum şi excluderea fișei de însoțire la toate tipurile de acte de identitate 
</v>
      </c>
      <c r="E249" s="36" t="str">
        <f>'Copy of PAG_2024_compilat_Final'!G486</f>
        <v>Hotărâre de Guvern aprobată</v>
      </c>
      <c r="F249" s="351" t="str">
        <f>'Copy of PAG_2024_compilat_Final'!H486</f>
        <v xml:space="preserve"> 28.03.2024</v>
      </c>
      <c r="G249" s="352" t="str">
        <f>'Copy of PAG_2024_compilat_Final'!I486</f>
        <v xml:space="preserve"> 27.11.2024</v>
      </c>
      <c r="H249" s="353">
        <f>'Copy of PAG_2024_compilat_Final'!O486</f>
        <v>50643</v>
      </c>
      <c r="I249" s="354" t="str">
        <f>'Copy of PAG_2024_compilat_Final'!P486</f>
        <v xml:space="preserve"> 03.02</v>
      </c>
      <c r="J249" s="37" t="str">
        <f>'Copy of PAG_2024_compilat_Final'!Q486</f>
        <v>Ministerul Afacerilor Interne; Cancelaria de Stat</v>
      </c>
      <c r="K249" s="37" t="str">
        <f>'Copy of PAG_2024_compilat_Final'!R486</f>
        <v>Agenția Servicii Publice</v>
      </c>
      <c r="L249" s="37" t="str">
        <f>'Copy of PAG_2024_compilat_Final'!S486</f>
        <v>Director adjunct al Agenției Servicii Publice, Cristea Iurie</v>
      </c>
      <c r="M249" s="37" t="str">
        <f>'Copy of PAG_2024_compilat_Final'!T486</f>
        <v>Agenția Servicii Publice (Direcția generală juridică, resurse umane şi organizare internă; Departamentul acte de identitate, cetățenie şi evidență a persoanelor; Departamentul management servicii publice; Centrul de producere; Direcția generală economico-financiară)</v>
      </c>
      <c r="N249" s="37" t="str">
        <f>'Copy of PAG_2024_compilat_Final'!U486</f>
        <v>PNA, cap.31 Politica externă, de securitate şi apărare; PAG, cap.V/ Economie și Digitalizare</v>
      </c>
      <c r="O249" s="37" t="str">
        <f>'Copy of PAG_2024_compilat_Final'!V486</f>
        <v>Marina Trifanov, Secția planificare și monitorizare a disciplinei executorii din cadrul, Tel. 022 504 099</v>
      </c>
    </row>
    <row r="250" spans="1:15" ht="133.5" hidden="1" customHeight="1">
      <c r="A250" s="36">
        <v>240</v>
      </c>
      <c r="B250" s="36" t="str">
        <f>'Copy of PAG_2024_compilat_Final'!D487</f>
        <v>Modificarea Hotărârii de Guvern nr.1047/1999 cu privire la reorganizarea Sistemului informațional automatizat de căutare ,,Automobilul”  în Registrul de stat al transporturilor și introducerea testării a autovehiculelor și remorcilor acestora</v>
      </c>
      <c r="C250" s="36"/>
      <c r="D250" s="36" t="str">
        <f>'Copy of PAG_2024_compilat_Final'!F487</f>
        <v>Confecționarea şi eliberarea plăcilor de înmatriculare distincte,
migrarea online a serviciului de transcriere a transmiterii dreptului de proprietate a mijloacelor de transport</v>
      </c>
      <c r="E250" s="36" t="str">
        <f>'Copy of PAG_2024_compilat_Final'!G487</f>
        <v>Hotărâre de Guvern aprobată</v>
      </c>
      <c r="F250" s="351" t="str">
        <f>'Copy of PAG_2024_compilat_Final'!H487</f>
        <v xml:space="preserve"> 10.01.2024</v>
      </c>
      <c r="G250" s="352" t="str">
        <f>'Copy of PAG_2024_compilat_Final'!I487</f>
        <v xml:space="preserve"> 25.09.2024</v>
      </c>
      <c r="H250" s="353">
        <f>'Copy of PAG_2024_compilat_Final'!O487</f>
        <v>50643</v>
      </c>
      <c r="I250" s="354" t="str">
        <f>'Copy of PAG_2024_compilat_Final'!P487</f>
        <v xml:space="preserve"> 69.04</v>
      </c>
      <c r="J250" s="37" t="str">
        <f>'Copy of PAG_2024_compilat_Final'!Q487</f>
        <v>Ministerul Afacerilor Interne</v>
      </c>
      <c r="K250" s="37" t="str">
        <f>'Copy of PAG_2024_compilat_Final'!R487</f>
        <v>Agenția Servicii Publice; Agenția de Guvernare Electronică; Ministerul Dezvoltării Economice și Digitalizării</v>
      </c>
      <c r="L250" s="37" t="str">
        <f>'Copy of PAG_2024_compilat_Final'!S487</f>
        <v>Director adjunct al Agenției Servicii Publice, Cristea Iurie</v>
      </c>
      <c r="M250" s="37" t="str">
        <f>'Copy of PAG_2024_compilat_Final'!T487</f>
        <v>Agenția Servicii Publice (Departamentul înmatriculare a mijloacelor de transport și calificare a conducătorilor auto, Departamentul digitalizare, Direcția generală juridică, resurse umane și organizare internă)</v>
      </c>
      <c r="N250" s="37" t="str">
        <f>'Copy of PAG_2024_compilat_Final'!U487</f>
        <v>PAG, cap.V/ Economie şi Digitalizare, alin.7</v>
      </c>
      <c r="O250" s="37" t="str">
        <f>'Copy of PAG_2024_compilat_Final'!V487</f>
        <v>Marina Trifanov, Secția planificare și monitorizare a disciplinei executorii din cadrul, Tel. 022 504 099</v>
      </c>
    </row>
    <row r="251" spans="1:15" hidden="1">
      <c r="A251" s="369" t="s">
        <v>609</v>
      </c>
      <c r="B251" s="369"/>
      <c r="C251" s="369"/>
      <c r="D251" s="369"/>
      <c r="E251" s="369"/>
      <c r="F251" s="369"/>
      <c r="G251" s="369"/>
      <c r="H251" s="369"/>
      <c r="I251" s="369"/>
      <c r="J251" s="369"/>
      <c r="K251" s="369"/>
      <c r="L251" s="369"/>
      <c r="M251" s="369"/>
      <c r="N251" s="369"/>
      <c r="O251" s="369"/>
    </row>
    <row r="252" spans="1:15" ht="93.75" hidden="1" customHeight="1">
      <c r="A252" s="36">
        <v>241</v>
      </c>
      <c r="B252" s="36" t="str">
        <f>'Copy of PAG_2024_compilat_Final'!D267</f>
        <v>Aprobarea hotărârii de Guvern privind asigurarea şi facilitarea accesului militarilor prin contract ai Armatei Naționale la programele/proiectele naţionale de procurare a locuinţelor la preţ preferenţial</v>
      </c>
      <c r="C252" s="36"/>
      <c r="D252" s="36" t="str">
        <f>'Copy of PAG_2024_compilat_Final'!F267</f>
        <v xml:space="preserve">Ajustarea politicii în domeniul protecției sociale a militarilor </v>
      </c>
      <c r="E252" s="36" t="str">
        <f>'Copy of PAG_2024_compilat_Final'!G267</f>
        <v>Hotărâre de Guvern aprobată</v>
      </c>
      <c r="F252" s="351" t="str">
        <f>'Copy of PAG_2024_compilat_Final'!H267</f>
        <v xml:space="preserve"> 03.06.2024</v>
      </c>
      <c r="G252" s="352" t="str">
        <f>'Copy of PAG_2024_compilat_Final'!I267</f>
        <v xml:space="preserve"> 02.10.2024</v>
      </c>
      <c r="H252" s="353">
        <f>'Copy of PAG_2024_compilat_Final'!O267</f>
        <v>53856</v>
      </c>
      <c r="I252" s="354" t="str">
        <f>'Copy of PAG_2024_compilat_Final'!P267</f>
        <v>31.01</v>
      </c>
      <c r="J252" s="37" t="str">
        <f>'Copy of PAG_2024_compilat_Final'!Q267</f>
        <v>Ministerul Apărării</v>
      </c>
      <c r="K252" s="37"/>
      <c r="L252" s="37" t="str">
        <f>'Copy of PAG_2024_compilat_Final'!S267</f>
        <v>Secretar de stat al Ministerului Apărării, domeniul politicii resurselor de apărare, Plop Sergiu</v>
      </c>
      <c r="M252" s="37" t="str">
        <f>'Copy of PAG_2024_compilat_Final'!T267</f>
        <v>Direcția politici resurse umane a Ministerului Apărării</v>
      </c>
      <c r="N252" s="37" t="str">
        <f>'Copy of PAG_2024_compilat_Final'!U267</f>
        <v>PND 2023-2025, OS 9.2;             acț. 9.2.17</v>
      </c>
      <c r="O252" s="37" t="str">
        <f>'Copy of PAG_2024_compilat_Final'!V267</f>
        <v>Marcel Ciolpan, Direcție politică de apărare și planificare a apărării, Tel. 022 252 264</v>
      </c>
    </row>
    <row r="253" spans="1:15" ht="103.5" hidden="1" customHeight="1">
      <c r="A253" s="36">
        <v>242</v>
      </c>
      <c r="B253" s="36" t="str">
        <f>'Copy of PAG_2024_compilat_Final'!D268</f>
        <v>Aprobarea hotărârii de Guvern privind dezvoltarea fondului locativ de serviciu al Armatei Naţionale</v>
      </c>
      <c r="C253" s="36"/>
      <c r="D253" s="36" t="str">
        <f>'Copy of PAG_2024_compilat_Final'!F268</f>
        <v xml:space="preserve">Ajustarea politicii în domeniul protecției sociale a militarilor </v>
      </c>
      <c r="E253" s="36" t="str">
        <f>'Copy of PAG_2024_compilat_Final'!G268</f>
        <v>Hotărâre de Guvern aprobată</v>
      </c>
      <c r="F253" s="351" t="str">
        <f>'Copy of PAG_2024_compilat_Final'!H268</f>
        <v xml:space="preserve"> 11.03.2024</v>
      </c>
      <c r="G253" s="352" t="str">
        <f>'Copy of PAG_2024_compilat_Final'!I268</f>
        <v xml:space="preserve"> 03.07.2024</v>
      </c>
      <c r="H253" s="353" t="str">
        <f>'Copy of PAG_2024_compilat_Final'!O268</f>
        <v>38,25</v>
      </c>
      <c r="I253" s="354" t="str">
        <f>'Copy of PAG_2024_compilat_Final'!P268</f>
        <v>31.01</v>
      </c>
      <c r="J253" s="37" t="str">
        <f>'Copy of PAG_2024_compilat_Final'!Q268</f>
        <v>Ministerul Apărării</v>
      </c>
      <c r="K253" s="37"/>
      <c r="L253" s="37" t="str">
        <f>'Copy of PAG_2024_compilat_Final'!S268</f>
        <v>Secretar de stat al Ministerului Apărării, domeniul politicii resurselor de apărare, Plop Sergiu</v>
      </c>
      <c r="M253" s="37" t="str">
        <f>'Copy of PAG_2024_compilat_Final'!T268</f>
        <v>Direcția politici resurse umane a Ministerului Apărării</v>
      </c>
      <c r="N253" s="37" t="str">
        <f>'Copy of PAG_2024_compilat_Final'!U268</f>
        <v>PND 2023-2025, OS 9.2;             acț. 9.2.17</v>
      </c>
      <c r="O253" s="37" t="str">
        <f>'Copy of PAG_2024_compilat_Final'!V268</f>
        <v>Marcel Ciolpan, Direcție politică de apărare și planificare a apărării, Tel. 022 252 264</v>
      </c>
    </row>
    <row r="254" spans="1:15" ht="202.5" hidden="1">
      <c r="A254" s="36">
        <v>243</v>
      </c>
      <c r="B254" s="36" t="str">
        <f>'Copy of PAG_2024_compilat_Final'!D269</f>
        <v xml:space="preserve">Aprobarea hotărârii de Guvern cu privire la aprobarea proiectului hotărârii Parlamentului privind Strategia națională de apărare
</v>
      </c>
      <c r="C254" s="36"/>
      <c r="D254" s="36" t="str">
        <f>'Copy of PAG_2024_compilat_Final'!F269</f>
        <v>Actualizarea și ajustarea politicii de apărare a statului la noile riscuri, amenințări și provocări la securitatea națională</v>
      </c>
      <c r="E254" s="36" t="str">
        <f>'Copy of PAG_2024_compilat_Final'!G269</f>
        <v>Hotărâre de Guvern aprobată</v>
      </c>
      <c r="F254" s="357" t="str">
        <f>'Copy of PAG_2024_compilat_Final'!H269</f>
        <v>Conform  art. 36.5, alin. (3) al Legii cu privire la apărarea națională, în termen de până la 6 luni de la aprobarea Strategiei securității naționale, Strategia națională de apărare va fi prezentată spre aprobare în Parlament</v>
      </c>
      <c r="G254" s="352" t="str">
        <f>'Copy of PAG_2024_compilat_Final'!I269</f>
        <v>27.12.2024</v>
      </c>
      <c r="H254" s="353">
        <f>'Copy of PAG_2024_compilat_Final'!O269</f>
        <v>100</v>
      </c>
      <c r="I254" s="354" t="str">
        <f>'Copy of PAG_2024_compilat_Final'!P269</f>
        <v xml:space="preserve"> 31.01</v>
      </c>
      <c r="J254" s="37" t="str">
        <f>'Copy of PAG_2024_compilat_Final'!Q269</f>
        <v>Ministerul Apărării</v>
      </c>
      <c r="K254" s="37"/>
      <c r="L254" s="37" t="str">
        <f>'Copy of PAG_2024_compilat_Final'!S269</f>
        <v>Secretar de stat al Ministerului Apărării, domeniul politicii de apărare, Mija Valeriu</v>
      </c>
      <c r="M254" s="37" t="str">
        <f>'Copy of PAG_2024_compilat_Final'!T269</f>
        <v>Direcția politici de apărare și planificare a apărării a Ministerului Apărării</v>
      </c>
      <c r="N254" s="37" t="str">
        <f>'Copy of PAG_2024_compilat_Final'!U269</f>
        <v>PND 2023-2025 OS 9.2; Plan Individual de Acțiuni al Parteneriatului RM-NATO pentru 2022-2023 (cap. I, pct.1.4, paragraf 3; cap. II, pct. 2., paragraf 3)</v>
      </c>
      <c r="O254" s="37" t="str">
        <f>'Copy of PAG_2024_compilat_Final'!V269</f>
        <v>Marcel Ciolpan, Direcție politică de apărare și planificare a apărării, Tel. 022 252 264</v>
      </c>
    </row>
    <row r="255" spans="1:15" ht="217.5" hidden="1" customHeight="1">
      <c r="A255" s="36">
        <v>244</v>
      </c>
      <c r="B255" s="36" t="str">
        <f>'Copy of PAG_2024_compilat_Final'!D270</f>
        <v>Aprobarea hotărârii de Guvern cu privire la aprobarea Strategiei militare</v>
      </c>
      <c r="C255" s="36"/>
      <c r="D255" s="36" t="str">
        <f>'Copy of PAG_2024_compilat_Final'!F270</f>
        <v>Actualizarea și ajustarea politicii de apărare a statului la noile riscuri, amenințări și provocări la
securitatea militară</v>
      </c>
      <c r="E255" s="36" t="str">
        <f>'Copy of PAG_2024_compilat_Final'!G270</f>
        <v>Hotărâre de Guvern aprobată</v>
      </c>
      <c r="F255" s="357" t="str">
        <f>'Copy of PAG_2024_compilat_Final'!H270</f>
        <v>În conformitate cu art. 36.6 alin. (3) din Legea nr.345/2003 „Cu privire la apărarea națională”, Strategia militară (SM) urmează a fi revizuită în termen de până la 6 luni de la revizuirea/aprobarea Strategiei naționale de apărare (SNA)</v>
      </c>
      <c r="G255" s="352" t="str">
        <f>'Copy of PAG_2024_compilat_Final'!I270</f>
        <v>18.12.2024</v>
      </c>
      <c r="H255" s="353" t="str">
        <f>'Copy of PAG_2024_compilat_Final'!O270</f>
        <v>30,6</v>
      </c>
      <c r="I255" s="354" t="str">
        <f>'Copy of PAG_2024_compilat_Final'!P270</f>
        <v xml:space="preserve"> 31.04</v>
      </c>
      <c r="J255" s="37" t="str">
        <f>'Copy of PAG_2024_compilat_Final'!Q270</f>
        <v xml:space="preserve"> Ministerul Apărării</v>
      </c>
      <c r="K255" s="37"/>
      <c r="L255" s="37" t="str">
        <f>'Copy of PAG_2024_compilat_Final'!S270</f>
        <v>Șef Marele Stat Major al Armatei Naționale, comandant al Armatei Naționale, Ohladciuc Eduard</v>
      </c>
      <c r="M255" s="37" t="str">
        <f>'Copy of PAG_2024_compilat_Final'!T270</f>
        <v>Direcția planificare strategică Marele Stat Major al Armatei Naționale</v>
      </c>
      <c r="N255" s="37" t="str">
        <f>'Copy of PAG_2024_compilat_Final'!U270</f>
        <v>PND 2023-2025, OS 9.2</v>
      </c>
      <c r="O255" s="37" t="str">
        <f>'Copy of PAG_2024_compilat_Final'!V270</f>
        <v>Marcel Ciolpan, Direcție politică de apărare și planificare a apărării, Tel. 022 252 264</v>
      </c>
    </row>
    <row r="256" spans="1:15" ht="114.75" hidden="1">
      <c r="A256" s="36">
        <v>245</v>
      </c>
      <c r="B256" s="36" t="str">
        <f>'Copy of PAG_2024_compilat_Final'!D271</f>
        <v xml:space="preserve">Aprobarea hotărârii de Guvern privind aprobarea proiectului hotărârii Parlamentului cu privire la participarea contingentului Armatei Naționale în cadrul operației militare a Uniunii Europene în Bosnia și Herțegovina (EUFOR Althea)   </v>
      </c>
      <c r="C256" s="36"/>
      <c r="D256" s="36" t="str">
        <f>'Copy of PAG_2024_compilat_Final'!F271</f>
        <v>Intensificarea contribuției Armatei Naționale la asigurarea păcii prin
participarea în cadrul misiunilor/operațiilor internaționale
sub egida ONU, NATO, UE, OSCE și altele</v>
      </c>
      <c r="E256" s="36" t="str">
        <f>'Copy of PAG_2024_compilat_Final'!G271</f>
        <v>Hotărâre de Guvern aprobată</v>
      </c>
      <c r="F256" s="351" t="str">
        <f>'Copy of PAG_2024_compilat_Final'!H271</f>
        <v xml:space="preserve"> 29.05.2024</v>
      </c>
      <c r="G256" s="352" t="str">
        <f>'Copy of PAG_2024_compilat_Final'!I271</f>
        <v xml:space="preserve"> 21.08.2024</v>
      </c>
      <c r="H256" s="353" t="str">
        <f>'Copy of PAG_2024_compilat_Final'!O271</f>
        <v>12,24</v>
      </c>
      <c r="I256" s="354" t="str">
        <f>'Copy of PAG_2024_compilat_Final'!P271</f>
        <v xml:space="preserve"> 31.04</v>
      </c>
      <c r="J256" s="37" t="str">
        <f>'Copy of PAG_2024_compilat_Final'!Q271</f>
        <v xml:space="preserve"> Ministerul Apărării</v>
      </c>
      <c r="K256" s="37"/>
      <c r="L256" s="37" t="str">
        <f>'Copy of PAG_2024_compilat_Final'!S271</f>
        <v>Șef Marele Stat Major al Armatei Naționale, comandant al Armatei Naționale, Ohladciuc Eduard</v>
      </c>
      <c r="M256" s="37" t="str">
        <f>'Copy of PAG_2024_compilat_Final'!T271</f>
        <v>Direcția planificare strategică Marele Stat Major al Armatei Naționale</v>
      </c>
      <c r="N256" s="37" t="str">
        <f>'Copy of PAG_2024_compilat_Final'!U271</f>
        <v>PND 2023-2025, OS 9.2</v>
      </c>
      <c r="O256" s="37" t="str">
        <f>'Copy of PAG_2024_compilat_Final'!V271</f>
        <v>Marcel Ciolpan, Direcție politică de apărare și planificare a apărării, Tel. 022 252 264</v>
      </c>
    </row>
    <row r="257" spans="1:15" ht="114.75" hidden="1">
      <c r="A257" s="36">
        <v>246</v>
      </c>
      <c r="B257" s="36" t="str">
        <f>'Copy of PAG_2024_compilat_Final'!D272</f>
        <v>Modificare Legii nr.345/2003 cu privire la apărarea națională</v>
      </c>
      <c r="C257" s="36"/>
      <c r="D257" s="36" t="str">
        <f>'Copy of PAG_2024_compilat_Final'!F272</f>
        <v>Modificarea cadrului normativ în vederea asigurării reformării sectorului de apărare în funcție de noile provocări</v>
      </c>
      <c r="E257" s="36" t="str">
        <f>'Copy of PAG_2024_compilat_Final'!G272</f>
        <v>Proiect de lege aprobat de Guvern și transmis Parlamentului</v>
      </c>
      <c r="F257" s="351" t="str">
        <f>'Copy of PAG_2024_compilat_Final'!H272</f>
        <v xml:space="preserve"> 01.12.2023</v>
      </c>
      <c r="G257" s="352" t="str">
        <f>'Copy of PAG_2024_compilat_Final'!I272</f>
        <v xml:space="preserve"> 27.03.2024</v>
      </c>
      <c r="H257" s="353">
        <f>'Copy of PAG_2024_compilat_Final'!O272</f>
        <v>69768</v>
      </c>
      <c r="I257" s="354" t="str">
        <f>'Copy of PAG_2024_compilat_Final'!P272</f>
        <v xml:space="preserve"> 31.04</v>
      </c>
      <c r="J257" s="37" t="str">
        <f>'Copy of PAG_2024_compilat_Final'!Q272</f>
        <v>Ministerul Apărării</v>
      </c>
      <c r="K257" s="37"/>
      <c r="L257" s="37" t="str">
        <f>'Copy of PAG_2024_compilat_Final'!S272</f>
        <v>Secretar de stat al Ministerului Apărării, domeniul politicii de apărare, Mija Valeriu</v>
      </c>
      <c r="M257" s="37" t="str">
        <f>'Copy of PAG_2024_compilat_Final'!T272</f>
        <v>Direcția juridică a Ministerului Apărării</v>
      </c>
      <c r="N257" s="37" t="str">
        <f>'Copy of PAG_2024_compilat_Final'!U272</f>
        <v>PND 2023-2025, OS 9.2</v>
      </c>
      <c r="O257" s="37" t="str">
        <f>'Copy of PAG_2024_compilat_Final'!V272</f>
        <v>Marcel Ciolpan, Direcție politică de apărare și planificare a apărării, Tel. 022 252 264</v>
      </c>
    </row>
    <row r="258" spans="1:15" ht="245.25" hidden="1" customHeight="1">
      <c r="A258" s="36">
        <v>247</v>
      </c>
      <c r="B258" s="36" t="str">
        <f>'Copy of PAG_2024_compilat_Final'!D273</f>
        <v>Aprobarea hotărârii de Guvern cu privire la aprobarea proiectului Decretului Președintelui Republicii Moldova privind modificarea Planului de dezvoltare a capabilităților militare ale Armatei Naționale pe termen lung (2020-2030), aprobat prin Decretul Președintelui Republicii Moldova nr.1535/2020</v>
      </c>
      <c r="C258" s="36"/>
      <c r="D258" s="36" t="str">
        <f>'Copy of PAG_2024_compilat_Final'!F273</f>
        <v>Actualizarea planului în vederea ajustării la noile riscuri, amenințări și provocări la securitatea militară</v>
      </c>
      <c r="E258" s="36" t="str">
        <f>'Copy of PAG_2024_compilat_Final'!G273</f>
        <v>Hotărâre de Guvern aprobată</v>
      </c>
      <c r="F258" s="357" t="str">
        <f>'Copy of PAG_2024_compilat_Final'!H273</f>
        <v xml:space="preserve">Conform prevederilor Legii nr.245/2008  </v>
      </c>
      <c r="G258" s="352" t="str">
        <f>'Copy of PAG_2024_compilat_Final'!I273</f>
        <v>18.12.2024</v>
      </c>
      <c r="H258" s="353">
        <f>'Copy of PAG_2024_compilat_Final'!O273</f>
        <v>489447</v>
      </c>
      <c r="I258" s="354" t="str">
        <f>'Copy of PAG_2024_compilat_Final'!P273</f>
        <v xml:space="preserve"> 31.04; Proiect de asistență externă consultativă „Planificare strategică”, oferit și finanțat de către NATO prin intermediul Inițiativei de Consolidare a Capacității de Apărare pentru Republica Moldova </v>
      </c>
      <c r="J258" s="37" t="str">
        <f>'Copy of PAG_2024_compilat_Final'!Q273</f>
        <v>Ministerul Apărării</v>
      </c>
      <c r="K258" s="37"/>
      <c r="L258" s="37" t="str">
        <f>'Copy of PAG_2024_compilat_Final'!S273</f>
        <v>Secretar de stat al Ministerului Apărării, domeniul politicii de apărare, Mija Valeriu</v>
      </c>
      <c r="M258" s="37" t="str">
        <f>'Copy of PAG_2024_compilat_Final'!T273</f>
        <v>Direcția transformare și coordonare asistență externă a Ministerului Apărării</v>
      </c>
      <c r="N258" s="37" t="str">
        <f>'Copy of PAG_2024_compilat_Final'!U273</f>
        <v xml:space="preserve">PAG, cap.IV/2. Securitatea statului, alin.8 și cap. V/Apărare, alin.1; Decretul Președintelui RM nr.1535/2020, art.3 </v>
      </c>
      <c r="O258" s="37" t="str">
        <f>'Copy of PAG_2024_compilat_Final'!V273</f>
        <v>Marcel Ciolpan, Direcție politică de apărare și planificare a apărării, Tel. 022 252 264</v>
      </c>
    </row>
    <row r="259" spans="1:15" ht="114.75" hidden="1">
      <c r="A259" s="36">
        <v>248</v>
      </c>
      <c r="B259" s="36" t="str">
        <f>'Copy of PAG_2024_compilat_Final'!D274</f>
        <v xml:space="preserve">Aprobarea hotărârii de Guvern cu privire la modificarea Legii nr.162/2005 cu privire la statutul militarilor </v>
      </c>
      <c r="C259" s="36"/>
      <c r="D259" s="36" t="str">
        <f>'Copy of PAG_2024_compilat_Final'!F274</f>
        <v>Modificarea cadrului normative în vederea acordării unor facilități suplimentare militarilor  prin contract care au participat la operații sau misiuni de menținere a păcii</v>
      </c>
      <c r="E259" s="36" t="str">
        <f>'Copy of PAG_2024_compilat_Final'!G274</f>
        <v>Hotărâre de Guvern aprobată</v>
      </c>
      <c r="F259" s="351" t="str">
        <f>'Copy of PAG_2024_compilat_Final'!H274</f>
        <v xml:space="preserve"> 31.01.2024</v>
      </c>
      <c r="G259" s="352" t="str">
        <f>'Copy of PAG_2024_compilat_Final'!I274</f>
        <v xml:space="preserve"> 10.05.2024</v>
      </c>
      <c r="H259" s="353">
        <f>'Copy of PAG_2024_compilat_Final'!O274</f>
        <v>53856</v>
      </c>
      <c r="I259" s="354" t="str">
        <f>'Copy of PAG_2024_compilat_Final'!P274</f>
        <v xml:space="preserve"> 31.04</v>
      </c>
      <c r="J259" s="37" t="str">
        <f>'Copy of PAG_2024_compilat_Final'!Q274</f>
        <v>Ministerul Apărării</v>
      </c>
      <c r="K259" s="37"/>
      <c r="L259" s="37" t="str">
        <f>'Copy of PAG_2024_compilat_Final'!S274</f>
        <v>Secretar de stat al Ministerului Apărării, domeniul politicii resurselor de apărare, Plop Sergiu</v>
      </c>
      <c r="M259" s="37" t="str">
        <f>'Copy of PAG_2024_compilat_Final'!T274</f>
        <v>Direcția politici resurse umane a Ministerului Apărării</v>
      </c>
      <c r="N259" s="37" t="str">
        <f>'Copy of PAG_2024_compilat_Final'!U274</f>
        <v>PND 2023-2025, OS 9.2</v>
      </c>
      <c r="O259" s="37" t="str">
        <f>'Copy of PAG_2024_compilat_Final'!V274</f>
        <v>Marcel Ciolpan, Direcție politică de apărare și planificare a apărării, Tel. 022 252 264</v>
      </c>
    </row>
    <row r="260" spans="1:15" ht="104.25" hidden="1" customHeight="1">
      <c r="A260" s="36">
        <v>249</v>
      </c>
      <c r="B260" s="36" t="str">
        <f>'Copy of PAG_2024_compilat_Final'!D275</f>
        <v>Aprobarea hotărârii de Guvern cu privire la aprobarea desfășurării exercițiilor de mobilizare cu implicarea rezerviștilor</v>
      </c>
      <c r="C260" s="36"/>
      <c r="D260" s="36" t="str">
        <f>'Copy of PAG_2024_compilat_Final'!F275</f>
        <v xml:space="preserve">Pregătirea rezervei Forțelor Armate
</v>
      </c>
      <c r="E260" s="36" t="str">
        <f>'Copy of PAG_2024_compilat_Final'!G275</f>
        <v>Hotărâre de Guvern aprobată</v>
      </c>
      <c r="F260" s="351" t="str">
        <f>'Copy of PAG_2024_compilat_Final'!H275</f>
        <v xml:space="preserve"> 03.01.2024</v>
      </c>
      <c r="G260" s="352" t="str">
        <f>'Copy of PAG_2024_compilat_Final'!I275</f>
        <v xml:space="preserve"> 20.03.2024</v>
      </c>
      <c r="H260" s="353" t="str">
        <f>'Copy of PAG_2024_compilat_Final'!O275</f>
        <v>6,12</v>
      </c>
      <c r="I260" s="354" t="str">
        <f>'Copy of PAG_2024_compilat_Final'!P275</f>
        <v xml:space="preserve"> 31.04</v>
      </c>
      <c r="J260" s="37" t="str">
        <f>'Copy of PAG_2024_compilat_Final'!Q275</f>
        <v xml:space="preserve"> Ministerul Apărării</v>
      </c>
      <c r="K260" s="37"/>
      <c r="L260" s="37" t="str">
        <f>'Copy of PAG_2024_compilat_Final'!S275</f>
        <v>Șef Marele Stat Major al Armatei Naționale, comandant al Armatei Naționale, Ohladciuc Eduard</v>
      </c>
      <c r="M260" s="37" t="str">
        <f>'Copy of PAG_2024_compilat_Final'!T275</f>
        <v>Direcție personal și mobilizare Marele Stat Major al Armatei Naționale</v>
      </c>
      <c r="N260" s="37" t="str">
        <f>'Copy of PAG_2024_compilat_Final'!U275</f>
        <v>PND 2023-2025, OS 9.2</v>
      </c>
      <c r="O260" s="37" t="str">
        <f>'Copy of PAG_2024_compilat_Final'!V275</f>
        <v>Marcel Ciolpan, Direcție politică de apărare și planificare a apărării, Tel. 022 252 264</v>
      </c>
    </row>
    <row r="261" spans="1:15" ht="159.75" hidden="1" customHeight="1">
      <c r="A261" s="36">
        <v>250</v>
      </c>
      <c r="B261" s="36" t="str">
        <f>'Copy of PAG_2024_compilat_Final'!D276</f>
        <v>Aprobarea hotărârii de Guvern cu privire la crearea Agenției de apărare cibernetică a Ministerului Apărării</v>
      </c>
      <c r="C261" s="36"/>
      <c r="D261" s="36" t="str">
        <f>'Copy of PAG_2024_compilat_Final'!F276</f>
        <v>Dezvoltarea capabilităților de apărare cibernetică a Ministerului Apărării prin crearea Agenției de apărare cibernetică capabilă să intervină în situații de urgență în suportul sistemului național de apărare.</v>
      </c>
      <c r="E261" s="36" t="str">
        <f>'Copy of PAG_2024_compilat_Final'!G276</f>
        <v>Hotărâre de Guvern aprobată</v>
      </c>
      <c r="F261" s="351" t="str">
        <f>'Copy of PAG_2024_compilat_Final'!H276</f>
        <v xml:space="preserve"> 28.03.2024</v>
      </c>
      <c r="G261" s="352" t="str">
        <f>'Copy of PAG_2024_compilat_Final'!I276</f>
        <v xml:space="preserve"> 26.06.2024</v>
      </c>
      <c r="H261" s="353">
        <f>'Copy of PAG_2024_compilat_Final'!O276</f>
        <v>12393</v>
      </c>
      <c r="I261" s="354" t="str">
        <f>'Copy of PAG_2024_compilat_Final'!P276</f>
        <v xml:space="preserve"> 31.04</v>
      </c>
      <c r="J261" s="37" t="str">
        <f>'Copy of PAG_2024_compilat_Final'!Q276</f>
        <v>Ministerul Apărării</v>
      </c>
      <c r="K261" s="37"/>
      <c r="L261" s="37" t="str">
        <f>'Copy of PAG_2024_compilat_Final'!S276</f>
        <v>Șef Marele Stat Major al Armatei Naționale, comandant al Armatei Naționale, Ohladciuc Eduard</v>
      </c>
      <c r="M261" s="37" t="str">
        <f>'Copy of PAG_2024_compilat_Final'!T276</f>
        <v>Direcția comunicații și sisteme informaționale Marele Stat Major al Armatei Naționale</v>
      </c>
      <c r="N261" s="37" t="str">
        <f>'Copy of PAG_2024_compilat_Final'!U276</f>
        <v>Hotărârea de Guvern nr.26/2022 cu privire la aprobarea Planului Individual de Acțiuni al Parteneriatului RM-NATO (IPAP) pentru anii 2022-2023, (OS. 3.2.1, acț.4)</v>
      </c>
      <c r="O261" s="37" t="str">
        <f>'Copy of PAG_2024_compilat_Final'!V276</f>
        <v>Marcel Ciolpan, Direcție politică de apărare și planificare a apărării, Tel. 022 252 264</v>
      </c>
    </row>
    <row r="262" spans="1:15" ht="226.5" hidden="1" customHeight="1">
      <c r="A262" s="36">
        <v>251</v>
      </c>
      <c r="B262" s="36" t="str">
        <f>'Copy of PAG_2024_compilat_Final'!D277</f>
        <v xml:space="preserve">Aprobarea hotărârii de Guvern cu privire la aprobarea acordului întru intensificarea colaborării militare dintre Republica Moldova și România pentru stabilirea mecanismelor, eficientizării și înțelegerii proceselor de acoperire a vulnerabilităților și riscurilor legate de asigurarea secerații și apărării cibernetice, dezvoltarea sistemelor de comunicații pentru asigurarea sprijinului de comunicații a comenzii și controlului pentru ambele Părți.  </v>
      </c>
      <c r="C262" s="36"/>
      <c r="D262" s="36" t="str">
        <f>'Copy of PAG_2024_compilat_Final'!F277</f>
        <v xml:space="preserve">Intensificarea colaborării militare dintre Republica Moldova și România pentru stabilirea mecanismelor, eficientizării și înțelegerii proceselor de acoperire a vulnerabilităților și riscurilor legate de asigurarea securității și apărării cibernetice, dezvoltarea sistemelor de comunicații pentru asigurarea sprijinului de comunicații a comenzii și controlului pentru ambele Părți. </v>
      </c>
      <c r="E262" s="36" t="str">
        <f>'Copy of PAG_2024_compilat_Final'!G277</f>
        <v>Hotărâre de Guvern aprobată</v>
      </c>
      <c r="F262" s="351" t="str">
        <f>'Copy of PAG_2024_compilat_Final'!H277</f>
        <v xml:space="preserve"> 06.03.2024</v>
      </c>
      <c r="G262" s="352" t="str">
        <f>'Copy of PAG_2024_compilat_Final'!I277</f>
        <v xml:space="preserve"> 29.05.2024</v>
      </c>
      <c r="H262" s="353">
        <f>'Copy of PAG_2024_compilat_Final'!O277</f>
        <v>12546</v>
      </c>
      <c r="I262" s="354" t="str">
        <f>'Copy of PAG_2024_compilat_Final'!P277</f>
        <v xml:space="preserve"> 31.04</v>
      </c>
      <c r="J262" s="37" t="str">
        <f>'Copy of PAG_2024_compilat_Final'!Q277</f>
        <v>Ministerul Apărării</v>
      </c>
      <c r="K262" s="37"/>
      <c r="L262" s="37" t="str">
        <f>'Copy of PAG_2024_compilat_Final'!S277</f>
        <v>Șef Marele Stat Major al Armatei Naționale, comandant al Armatei Naționale, Ohladciuc Eduard</v>
      </c>
      <c r="M262" s="37" t="str">
        <f>'Copy of PAG_2024_compilat_Final'!T277</f>
        <v>Direcția comunicații și sisteme informaționale Marele Stat Major al Armatei Naționale</v>
      </c>
      <c r="N262" s="37" t="str">
        <f>'Copy of PAG_2024_compilat_Final'!U277</f>
        <v>Minuta reuniunii a VIII-a  a Comisiei mixte româno-moldovene 12-13 iunie 2023, Târgu Mureș, România.</v>
      </c>
      <c r="O262" s="37" t="str">
        <f>'Copy of PAG_2024_compilat_Final'!V277</f>
        <v>Marcel Ciolpan, Direcție politică de apărare și planificare a apărării, Tel. 022 252 264</v>
      </c>
    </row>
    <row r="263" spans="1:15" ht="87.75" hidden="1" customHeight="1">
      <c r="A263" s="36">
        <v>252</v>
      </c>
      <c r="B263" s="36" t="str">
        <f>'Copy of PAG_2024_compilat_Final'!D278</f>
        <v>Aprobarea hotărârii de Guvern cu privire la reconstrucția Taberei Militare Permanente nr. 136</v>
      </c>
      <c r="C263" s="36"/>
      <c r="D263" s="36" t="str">
        <f>'Copy of PAG_2024_compilat_Final'!F278</f>
        <v>Consolidarea capacităților de apărare ale statului.</v>
      </c>
      <c r="E263" s="36" t="str">
        <f>'Copy of PAG_2024_compilat_Final'!G278</f>
        <v>Hotărâre de Guvern aprobată</v>
      </c>
      <c r="F263" s="351" t="str">
        <f>'Copy of PAG_2024_compilat_Final'!H278</f>
        <v xml:space="preserve"> 02.02.2024</v>
      </c>
      <c r="G263" s="352" t="str">
        <f>'Copy of PAG_2024_compilat_Final'!I278</f>
        <v xml:space="preserve"> 02.05.2024</v>
      </c>
      <c r="H263" s="353" t="str">
        <f>'Copy of PAG_2024_compilat_Final'!O278</f>
        <v>38,25</v>
      </c>
      <c r="I263" s="354" t="str">
        <f>'Copy of PAG_2024_compilat_Final'!P278</f>
        <v xml:space="preserve"> 31.04</v>
      </c>
      <c r="J263" s="37" t="str">
        <f>'Copy of PAG_2024_compilat_Final'!Q278</f>
        <v xml:space="preserve"> Ministerul Apărării</v>
      </c>
      <c r="K263" s="37" t="str">
        <f>'Copy of PAG_2024_compilat_Final'!R278</f>
        <v>Ministerul Finanțelor, Ministerul Infrastructurii și Dezvoltării Regionale</v>
      </c>
      <c r="L263" s="37" t="str">
        <f>'Copy of PAG_2024_compilat_Final'!S278</f>
        <v>Secretar de stat al Ministerului Apărării, domeniul politicii de apărare, Mija Valeriu</v>
      </c>
      <c r="M263" s="37" t="str">
        <f>'Copy of PAG_2024_compilat_Final'!T278</f>
        <v>Agentia asigurare resurse și administrare patrimoniu, Ministerul Apărării</v>
      </c>
      <c r="N263" s="37" t="str">
        <f>'Copy of PAG_2024_compilat_Final'!U278</f>
        <v>PND 2023-2025, OS 9.2</v>
      </c>
      <c r="O263" s="37" t="str">
        <f>'Copy of PAG_2024_compilat_Final'!V278</f>
        <v>Marcel Ciolpan, Direcție politică de apărare și planificare a apărării, Tel. 022 252 264</v>
      </c>
    </row>
    <row r="264" spans="1:15" hidden="1">
      <c r="A264" s="369" t="s">
        <v>1314</v>
      </c>
      <c r="B264" s="369"/>
      <c r="C264" s="369"/>
      <c r="D264" s="369"/>
      <c r="E264" s="369"/>
      <c r="F264" s="369"/>
      <c r="G264" s="369"/>
      <c r="H264" s="369"/>
      <c r="I264" s="369"/>
      <c r="J264" s="369"/>
      <c r="K264" s="369"/>
      <c r="L264" s="369"/>
      <c r="M264" s="369"/>
      <c r="N264" s="369"/>
      <c r="O264" s="369"/>
    </row>
    <row r="265" spans="1:15" ht="160.5" hidden="1" customHeight="1">
      <c r="A265" s="36">
        <v>253</v>
      </c>
      <c r="B265" s="36" t="str">
        <f>'Copy of PAG_2024_compilat_Final'!D363</f>
        <v>[UE] Aprobarea hotărârii de Guvern cu privire la aprobarea Regulamentului cu privire la analiza de impact asupra siguranței rutiere și operațiunea de audit în domeniul siguranței rutiere</v>
      </c>
      <c r="C265" s="36" t="str">
        <f>'Copy of PAG_2024_compilat_Final'!E363</f>
        <v xml:space="preserve">Directiva 2008/96/CE </v>
      </c>
      <c r="D265" s="36" t="str">
        <f>'Copy of PAG_2024_compilat_Final'!F363</f>
        <v>Sporirea gradului de siguranță a infrastructurii rutiere</v>
      </c>
      <c r="E265" s="36" t="str">
        <f>'Copy of PAG_2024_compilat_Final'!G363</f>
        <v>Hotărâre de Guvern aprobată</v>
      </c>
      <c r="F265" s="351" t="str">
        <f>'Copy of PAG_2024_compilat_Final'!H363</f>
        <v xml:space="preserve"> 01.02.2024</v>
      </c>
      <c r="G265" s="352" t="str">
        <f>'Copy of PAG_2024_compilat_Final'!I363</f>
        <v xml:space="preserve"> 03.07.2024</v>
      </c>
      <c r="H265" s="351" t="str">
        <f>'Copy of PAG_2024_compilat_Final'!O363</f>
        <v>88,8</v>
      </c>
      <c r="I265" s="354" t="str">
        <f>'Copy of PAG_2024_compilat_Final'!P363</f>
        <v xml:space="preserve"> 64.02</v>
      </c>
      <c r="J265" s="37" t="str">
        <f>'Copy of PAG_2024_compilat_Final'!Q363</f>
        <v xml:space="preserve">Ministerul Infrastructurii și Dezvoltării Regionale </v>
      </c>
      <c r="K265" s="37"/>
      <c r="L265" s="37" t="str">
        <f>'Copy of PAG_2024_compilat_Final'!S363</f>
        <v xml:space="preserve">Secretar de stat, domeniul infrastructurii de transport, Mîndra Nicolae
</v>
      </c>
      <c r="M265" s="37" t="str">
        <f>'Copy of PAG_2024_compilat_Final'!T363</f>
        <v>Direcția politici în domeniul dezvoltării drumurilor; Direcția politici în domeniul întreținerii drumurilor; Serviciul siguranță rutieră</v>
      </c>
      <c r="N265" s="37" t="str">
        <f>'Copy of PAG_2024_compilat_Final'!U363</f>
        <v>SND, 5.18 Politici şi management în domeniul transporturilor şi infrastructurii drumurilor și 5.19 Dezvoltarea drumurilor și a transporturilor rutiere; PNA, cap. 21. Rețele transeuropene</v>
      </c>
      <c r="O265" s="37" t="str">
        <f>'Copy of PAG_2024_compilat_Final'!V363</f>
        <v>Larisa Sorocovici, Direcția coordonarea politicilor publice și integrare europeană, Tel. 022 250 609</v>
      </c>
    </row>
    <row r="266" spans="1:15" ht="155.25" hidden="1" customHeight="1">
      <c r="A266" s="36">
        <v>254</v>
      </c>
      <c r="B266" s="36" t="str">
        <f>'Copy of PAG_2024_compilat_Final'!D364</f>
        <v>[UE] Aprobarea hotărârii de Guvern cu privire la aprobarea Regulamentului cu privire la inspecțiile în materie de siguranță rutieră</v>
      </c>
      <c r="C266" s="36" t="str">
        <f>'Copy of PAG_2024_compilat_Final'!E364</f>
        <v>Directiva 2008/96/CE</v>
      </c>
      <c r="D266" s="36" t="str">
        <f>'Copy of PAG_2024_compilat_Final'!F364</f>
        <v>Sporirea gradului de siguranță a infrastructurii rutiere</v>
      </c>
      <c r="E266" s="36" t="str">
        <f>'Copy of PAG_2024_compilat_Final'!G364</f>
        <v>Hotărâre de Guvern aprobată</v>
      </c>
      <c r="F266" s="351" t="str">
        <f>'Copy of PAG_2024_compilat_Final'!H364</f>
        <v xml:space="preserve"> 01.02.2024</v>
      </c>
      <c r="G266" s="352" t="str">
        <f>'Copy of PAG_2024_compilat_Final'!I364</f>
        <v xml:space="preserve"> 03.07.2024</v>
      </c>
      <c r="H266" s="351" t="str">
        <f>'Copy of PAG_2024_compilat_Final'!O364</f>
        <v>88,8</v>
      </c>
      <c r="I266" s="354" t="str">
        <f>'Copy of PAG_2024_compilat_Final'!P364</f>
        <v xml:space="preserve"> 64.02</v>
      </c>
      <c r="J266" s="37" t="str">
        <f>'Copy of PAG_2024_compilat_Final'!Q364</f>
        <v xml:space="preserve">Ministerul Infrastructurii și Dezvoltării Regionale </v>
      </c>
      <c r="K266" s="37"/>
      <c r="L266" s="37" t="str">
        <f>'Copy of PAG_2024_compilat_Final'!S364</f>
        <v xml:space="preserve">Secretar de stat, domeniul infrastructurii de transport, Mîndra Nicolae
</v>
      </c>
      <c r="M266" s="37" t="str">
        <f>'Copy of PAG_2024_compilat_Final'!T364</f>
        <v>Direcția politici în domeniul dezvoltării drumurilor; Direcția politici în domeniul întreținerii drumurilor; Serviciul siguranță rutieră</v>
      </c>
      <c r="N266" s="37" t="str">
        <f>'Copy of PAG_2024_compilat_Final'!U364</f>
        <v>SND, 5.18 Politici şi management în domeniul transporturilor şi infrastructurii drumurilor și 5.19 Dezvoltarea drumurilor și a transporturilor rutiere; PNA, cap. 21. Rețele transeuropene</v>
      </c>
      <c r="O266" s="37" t="str">
        <f>'Copy of PAG_2024_compilat_Final'!V364</f>
        <v>Larisa Sorocovici, Direcția coordonarea politicilor publice și integrare europeană, Tel. 022 250 609</v>
      </c>
    </row>
    <row r="267" spans="1:15" ht="165.75" hidden="1">
      <c r="A267" s="36">
        <v>255</v>
      </c>
      <c r="B267" s="36" t="str">
        <f>'Copy of PAG_2024_compilat_Final'!D365</f>
        <v>[UE] Aprobarea hotărârii de Guvern cu privire la aprobarea Regulamentului cu privire la clasificarea siguranței rețelei</v>
      </c>
      <c r="C267" s="36" t="str">
        <f>'Copy of PAG_2024_compilat_Final'!E365</f>
        <v>Directiva 2008/96/CE</v>
      </c>
      <c r="D267" s="36" t="str">
        <f>'Copy of PAG_2024_compilat_Final'!F365</f>
        <v>Sporirea gradului de siguranță a infrastructurii rutiere</v>
      </c>
      <c r="E267" s="36" t="str">
        <f>'Copy of PAG_2024_compilat_Final'!G365</f>
        <v>Hotărâre de Guvern aprobată</v>
      </c>
      <c r="F267" s="351" t="str">
        <f>'Copy of PAG_2024_compilat_Final'!H365</f>
        <v xml:space="preserve"> 01.02.2024</v>
      </c>
      <c r="G267" s="352" t="str">
        <f>'Copy of PAG_2024_compilat_Final'!I365</f>
        <v xml:space="preserve"> 24.07.2024</v>
      </c>
      <c r="H267" s="351" t="str">
        <f>'Copy of PAG_2024_compilat_Final'!O365</f>
        <v>88,8</v>
      </c>
      <c r="I267" s="354" t="str">
        <f>'Copy of PAG_2024_compilat_Final'!P365</f>
        <v xml:space="preserve"> 64.02</v>
      </c>
      <c r="J267" s="37" t="str">
        <f>'Copy of PAG_2024_compilat_Final'!Q365</f>
        <v xml:space="preserve">Ministerul Infrastructurii și Dezvoltării Regionale </v>
      </c>
      <c r="K267" s="37"/>
      <c r="L267" s="37" t="str">
        <f>'Copy of PAG_2024_compilat_Final'!S365</f>
        <v xml:space="preserve">Secretar de stat, domeniul infrastructurii de transport, Mîndra Nicolae
</v>
      </c>
      <c r="M267" s="37" t="str">
        <f>'Copy of PAG_2024_compilat_Final'!T365</f>
        <v>Direcția politici în domeniul dezvoltării drumurilor; Direcția politici în domeniul întreținerii drumurilor; Serviciul siguranță rutieră</v>
      </c>
      <c r="N267" s="37" t="str">
        <f>'Copy of PAG_2024_compilat_Final'!U365</f>
        <v>SND, 5.18 Politici şi management în domeniul transporturilor şi infrastructurii drumurilor și 5.19 Dezvoltarea drumurilor și a transporturilor rutiere; PNA, cap. 21. Rețele transeuropene</v>
      </c>
      <c r="O267" s="37" t="str">
        <f>'Copy of PAG_2024_compilat_Final'!V365</f>
        <v>Larisa Sorocovici, Direcția coordonarea politicilor publice și integrare europeană, Tel. 022 250 609</v>
      </c>
    </row>
    <row r="268" spans="1:15" ht="204" hidden="1">
      <c r="A268" s="36">
        <v>256</v>
      </c>
      <c r="B268" s="36" t="str">
        <f>'Copy of PAG_2024_compilat_Final'!D366</f>
        <v>[UE] Aprobarea proiectului de Lege cu privire la modificarea unor acte normative (ajustarea cadrului normativ la Legea privind gestionarea siguranței infrastructurii rutiere: Legea drumurilor nr.509/1995, Legea nr.131/2007 privind siguranța traficului rutier; Legea nr.163/2010 privind autorizarea executării lucrărilor de construcție; Legea nr.213/2021 cu privire la investigarea accidentelor și  incidentelor în transporturi; Codul transporturilor rutiere nr.150/2014)</v>
      </c>
      <c r="C268" s="36" t="str">
        <f>'Copy of PAG_2024_compilat_Final'!E366</f>
        <v xml:space="preserve">Directiva 2008/96/CE </v>
      </c>
      <c r="D268" s="36" t="str">
        <f>'Copy of PAG_2024_compilat_Final'!F366</f>
        <v>Sporirea gradului de siguranță a infrastructurii rutiere</v>
      </c>
      <c r="E268" s="36" t="str">
        <f>'Copy of PAG_2024_compilat_Final'!G366</f>
        <v>Proiect de lege aprobat de Guvern și transmis Parlamentului</v>
      </c>
      <c r="F268" s="351" t="str">
        <f>'Copy of PAG_2024_compilat_Final'!H366</f>
        <v xml:space="preserve"> 29.12.2023</v>
      </c>
      <c r="G268" s="352" t="str">
        <f>'Copy of PAG_2024_compilat_Final'!I366</f>
        <v xml:space="preserve"> 03.04.2024</v>
      </c>
      <c r="H268" s="351">
        <f>'Copy of PAG_2024_compilat_Final'!O366</f>
        <v>74</v>
      </c>
      <c r="I268" s="354" t="str">
        <f>'Copy of PAG_2024_compilat_Final'!P366</f>
        <v xml:space="preserve"> 64.02</v>
      </c>
      <c r="J268" s="37" t="str">
        <f>'Copy of PAG_2024_compilat_Final'!Q366</f>
        <v xml:space="preserve">Ministerul Infrastructurii și Dezvoltării Regionale </v>
      </c>
      <c r="K268" s="37"/>
      <c r="L268" s="37" t="str">
        <f>'Copy of PAG_2024_compilat_Final'!S366</f>
        <v xml:space="preserve">Secretar de stat, domeniul infrastructurii de transport, Mîndra Nicolae
</v>
      </c>
      <c r="M268" s="37" t="str">
        <f>'Copy of PAG_2024_compilat_Final'!T366</f>
        <v>Direcția politici în domeniul dezvoltării drumurilor; Direcția politici în domeniul întreținerii drumurilor; Serviciul siguranță rutieră</v>
      </c>
      <c r="N268" s="37" t="str">
        <f>'Copy of PAG_2024_compilat_Final'!U366</f>
        <v>SND, 5.18 Politici şi management în domeniul transporturilor şi infrastructurii drumurilor și 5.19 Dezvoltarea drumurilor și a transporturilor rutiere; PNA, cap. 21. Rețele transeuropene</v>
      </c>
      <c r="O268" s="37" t="str">
        <f>'Copy of PAG_2024_compilat_Final'!V366</f>
        <v>Larisa Sorocovici, Direcția coordonarea politicilor publice și integrare europeană, Tel. 022 250 609</v>
      </c>
    </row>
    <row r="269" spans="1:15" ht="165.75" hidden="1">
      <c r="A269" s="36">
        <v>257</v>
      </c>
      <c r="B269" s="36" t="str">
        <f>'Copy of PAG_2024_compilat_Final'!D367</f>
        <v>Aprobarea hotărârii de Guvern cu privire la aprobarea Programului național de siguranță rutieră</v>
      </c>
      <c r="C269" s="36"/>
      <c r="D269" s="36" t="str">
        <f>'Copy of PAG_2024_compilat_Final'!F367</f>
        <v>Sporirea gradului de siguranță a infrastructurii rutiere</v>
      </c>
      <c r="E269" s="36" t="str">
        <f>'Copy of PAG_2024_compilat_Final'!G367</f>
        <v>Hotărâre de Guvern aprobată</v>
      </c>
      <c r="F269" s="351" t="str">
        <f>'Copy of PAG_2024_compilat_Final'!H367</f>
        <v xml:space="preserve"> 01.02.2024</v>
      </c>
      <c r="G269" s="352" t="str">
        <f>'Copy of PAG_2024_compilat_Final'!I367</f>
        <v xml:space="preserve"> 17.07.2024</v>
      </c>
      <c r="H269" s="351" t="str">
        <f>'Copy of PAG_2024_compilat_Final'!O367</f>
        <v>103,6</v>
      </c>
      <c r="I269" s="354" t="str">
        <f>'Copy of PAG_2024_compilat_Final'!P367</f>
        <v xml:space="preserve"> 64.02</v>
      </c>
      <c r="J269" s="37" t="str">
        <f>'Copy of PAG_2024_compilat_Final'!Q367</f>
        <v xml:space="preserve">Ministerul Infrastructurii și Dezvoltării Regionale </v>
      </c>
      <c r="K269" s="37"/>
      <c r="L269" s="37" t="str">
        <f>'Copy of PAG_2024_compilat_Final'!S367</f>
        <v xml:space="preserve">Secretar de stat, domeniul infrastructurii de transport, Mîndra Nicolae
</v>
      </c>
      <c r="M269" s="37" t="str">
        <f>'Copy of PAG_2024_compilat_Final'!T367</f>
        <v>Direcția politici în domeniul dezvoltării drumurilor; Direcția politici în domeniul întreținerii drumurilor; Serviciul siguranță rutieră</v>
      </c>
      <c r="N269" s="37" t="str">
        <f>'Copy of PAG_2024_compilat_Final'!U367</f>
        <v>SND, 5.18 Politici şi management în domeniul transporturilor şi infrastructurii drumurilor
și 5.19 Dezvoltarea drumurilor și a transporturilor rutiere</v>
      </c>
      <c r="O269" s="37" t="str">
        <f>'Copy of PAG_2024_compilat_Final'!V367</f>
        <v>Larisa Sorocovici, Direcția coordonarea politicilor publice și integrare europeană, Tel. 022 250 609</v>
      </c>
    </row>
    <row r="270" spans="1:15" ht="147.75" hidden="1" customHeight="1">
      <c r="A270" s="36">
        <v>258</v>
      </c>
      <c r="B270" s="36" t="str">
        <f>'Copy of PAG_2024_compilat_Final'!D368</f>
        <v>Aprobarea hotărârii de Guvern cu privire la stabilirea Autorității administrative responsabile de gestionarea siguranței infrastructurii rutiere</v>
      </c>
      <c r="C270" s="36"/>
      <c r="D270" s="36" t="str">
        <f>'Copy of PAG_2024_compilat_Final'!F368</f>
        <v>Sporirea gradului de siguranță a infrastructurii rutiere</v>
      </c>
      <c r="E270" s="36" t="str">
        <f>'Copy of PAG_2024_compilat_Final'!G368</f>
        <v>Hotărâre de Guvern aprobată</v>
      </c>
      <c r="F270" s="351" t="str">
        <f>'Copy of PAG_2024_compilat_Final'!H368</f>
        <v xml:space="preserve"> 30.05.2024</v>
      </c>
      <c r="G270" s="352" t="str">
        <f>'Copy of PAG_2024_compilat_Final'!I368</f>
        <v xml:space="preserve"> 25.18.2024</v>
      </c>
      <c r="H270" s="351">
        <f>'Copy of PAG_2024_compilat_Final'!O368</f>
        <v>74</v>
      </c>
      <c r="I270" s="354" t="str">
        <f>'Copy of PAG_2024_compilat_Final'!P368</f>
        <v xml:space="preserve"> 64.02</v>
      </c>
      <c r="J270" s="37" t="str">
        <f>'Copy of PAG_2024_compilat_Final'!Q368</f>
        <v xml:space="preserve">Ministerul Infrastructurii și Dezvoltării Regionale </v>
      </c>
      <c r="K270" s="37"/>
      <c r="L270" s="37" t="str">
        <f>'Copy of PAG_2024_compilat_Final'!S368</f>
        <v xml:space="preserve">Secretar de stat, domeniul infrastructurii de transport, Mîndra Nicolae
</v>
      </c>
      <c r="M270" s="37" t="str">
        <f>'Copy of PAG_2024_compilat_Final'!T368</f>
        <v>Direcția politici în domeniul dezvoltării drumurilor; Direcția politici în domeniul întreținerii drumurilor; Serviciul siguranță rutieră</v>
      </c>
      <c r="N270" s="37" t="str">
        <f>'Copy of PAG_2024_compilat_Final'!U368</f>
        <v>SND, 5.18 Politici şi management în domeniul transporturilor şi infrastructurii drumurilor
și 5.19 Dezvoltarea drumurilor și a transporturilor rutiere</v>
      </c>
      <c r="O270" s="37" t="str">
        <f>'Copy of PAG_2024_compilat_Final'!V368</f>
        <v>Larisa Sorocovici, Direcția coordonarea politicilor publice și integrare europeană, Tel. 022 250 609</v>
      </c>
    </row>
    <row r="271" spans="1:15" ht="114" hidden="1" customHeight="1">
      <c r="A271" s="36">
        <v>259</v>
      </c>
      <c r="B271" s="36" t="str">
        <f>'Copy of PAG_2024_compilat_Final'!D369</f>
        <v>Aprobarea hotărârii de Guvern cu privire la aprobarea Programului privind implementarea Strategiei de mobilitate 2030</v>
      </c>
      <c r="C271" s="36"/>
      <c r="D271" s="36" t="str">
        <f>'Copy of PAG_2024_compilat_Final'!F369</f>
        <v>Dezvoltarea sistemului de transport al Republicii Moldova</v>
      </c>
      <c r="E271" s="36" t="str">
        <f>'Copy of PAG_2024_compilat_Final'!G369</f>
        <v>Hotărâre de Guvern aprobată</v>
      </c>
      <c r="F271" s="351" t="str">
        <f>'Copy of PAG_2024_compilat_Final'!H369</f>
        <v xml:space="preserve"> 30.05.2024</v>
      </c>
      <c r="G271" s="352" t="str">
        <f>'Copy of PAG_2024_compilat_Final'!I369</f>
        <v xml:space="preserve"> 18.12.2024</v>
      </c>
      <c r="H271" s="351">
        <f>'Copy of PAG_2024_compilat_Final'!O369</f>
        <v>396</v>
      </c>
      <c r="I271" s="354" t="str">
        <f>'Copy of PAG_2024_compilat_Final'!P369</f>
        <v xml:space="preserve"> 64.02</v>
      </c>
      <c r="J271" s="37" t="str">
        <f>'Copy of PAG_2024_compilat_Final'!Q369</f>
        <v xml:space="preserve">Ministerul Infrastructurii și Dezvoltării Regionale </v>
      </c>
      <c r="K271" s="37"/>
      <c r="L271" s="37" t="str">
        <f>'Copy of PAG_2024_compilat_Final'!S369</f>
        <v>Secretar de stat, domeniul infrastructurii de transport, Mîndra Nicolae; Secretar de stat, domeniul transport,
Păscăluță Mircea</v>
      </c>
      <c r="M271" s="37" t="str">
        <f>'Copy of PAG_2024_compilat_Final'!T369</f>
        <v>Direcția politici în domeniul dezvoltării drumurilor; Direcția politici în domeniul întreținerii drumurilor; Serviciul siguranță rutieră; Direcția politici în domeniul transportului rutier; Direcția politici în domeniul transportului feroviar și naval; Serviciul politici în domeniul transportului aerian</v>
      </c>
      <c r="N271" s="37" t="str">
        <f>'Copy of PAG_2024_compilat_Final'!U369</f>
        <v xml:space="preserve">SND, 5.18 Politici şi management în domeniul transporturilor şi infrastructurii drumurilor, alin.1
</v>
      </c>
      <c r="O271" s="37" t="str">
        <f>'Copy of PAG_2024_compilat_Final'!V369</f>
        <v>Larisa Sorocovici, Direcția coordonarea politicilor publice și integrare europeană, Tel. 022 250 609</v>
      </c>
    </row>
    <row r="272" spans="1:15" ht="84.75" hidden="1" customHeight="1">
      <c r="A272" s="36">
        <v>260</v>
      </c>
      <c r="B272" s="36" t="str">
        <f>'Copy of PAG_2024_compilat_Final'!D370</f>
        <v>Aprobarea hotărârii de Guvern cu privire la Programul de repartizare a mijloacelor fondului rutier pentru drumurile publice naționale pe anul 2024</v>
      </c>
      <c r="C272" s="36"/>
      <c r="D272" s="36" t="str">
        <f>'Copy of PAG_2024_compilat_Final'!F370</f>
        <v xml:space="preserve">Asigurarea întreținerii și modernizarea infrastructuri rutiere </v>
      </c>
      <c r="E272" s="36" t="str">
        <f>'Copy of PAG_2024_compilat_Final'!G370</f>
        <v>Hotărâre de Guvern aprobată</v>
      </c>
      <c r="F272" s="351" t="str">
        <f>'Copy of PAG_2024_compilat_Final'!H370</f>
        <v xml:space="preserve"> 02.01.2024</v>
      </c>
      <c r="G272" s="352" t="str">
        <f>'Copy of PAG_2024_compilat_Final'!I370</f>
        <v xml:space="preserve"> 10.01.2024</v>
      </c>
      <c r="H272" s="351" t="str">
        <f>'Copy of PAG_2024_compilat_Final'!O370</f>
        <v>118,4</v>
      </c>
      <c r="I272" s="354" t="str">
        <f>'Copy of PAG_2024_compilat_Final'!P370</f>
        <v xml:space="preserve"> 64.02</v>
      </c>
      <c r="J272" s="37" t="str">
        <f>'Copy of PAG_2024_compilat_Final'!Q370</f>
        <v xml:space="preserve">Ministerul Infrastructurii și Dezvoltării Regionale </v>
      </c>
      <c r="K272" s="37"/>
      <c r="L272" s="37" t="str">
        <f>'Copy of PAG_2024_compilat_Final'!S370</f>
        <v xml:space="preserve">Secretar de stat, domeniul infrastructurii de transport, Mîndra Nicolae
</v>
      </c>
      <c r="M272" s="37" t="str">
        <f>'Copy of PAG_2024_compilat_Final'!T370</f>
        <v xml:space="preserve">Direcția politici în domeniul dezvoltării drumurilor; Direcția politici în domeniul întreținerii drumurilor
</v>
      </c>
      <c r="N272" s="37" t="str">
        <f>'Copy of PAG_2024_compilat_Final'!U370</f>
        <v>Legea fondului rutier nr.720/1996 </v>
      </c>
      <c r="O272" s="37" t="str">
        <f>'Copy of PAG_2024_compilat_Final'!V370</f>
        <v>Larisa Sorocovici, Direcția coordonarea politicilor publice și integrare europeană, Tel. 022 250 609</v>
      </c>
    </row>
    <row r="273" spans="1:15" ht="86.25" hidden="1" customHeight="1">
      <c r="A273" s="36">
        <v>261</v>
      </c>
      <c r="B273" s="36" t="str">
        <f>'Copy of PAG_2024_compilat_Final'!D371</f>
        <v>Aprobarea proiectului de Lege privind declararea de utilitate publică a lucrărilor de  reabilitare și modernizare a unor drumuri naționale.</v>
      </c>
      <c r="C273" s="36"/>
      <c r="D273" s="36" t="str">
        <f>'Copy of PAG_2024_compilat_Final'!F371</f>
        <v>Dezvoltarea drumurilor și a transporturilor rutiere</v>
      </c>
      <c r="E273" s="36" t="str">
        <f>'Copy of PAG_2024_compilat_Final'!G371</f>
        <v>Proiect de lege aprobat de Guvern și transmis Parlamentului</v>
      </c>
      <c r="F273" s="351" t="str">
        <f>'Copy of PAG_2024_compilat_Final'!H371</f>
        <v xml:space="preserve"> 20.02.2024</v>
      </c>
      <c r="G273" s="352" t="str">
        <f>'Copy of PAG_2024_compilat_Final'!I371</f>
        <v xml:space="preserve"> 05.06.2024</v>
      </c>
      <c r="H273" s="351" t="str">
        <f>'Copy of PAG_2024_compilat_Final'!O371</f>
        <v>118,4</v>
      </c>
      <c r="I273" s="354" t="str">
        <f>'Copy of PAG_2024_compilat_Final'!P371</f>
        <v xml:space="preserve"> 64.02</v>
      </c>
      <c r="J273" s="37" t="str">
        <f>'Copy of PAG_2024_compilat_Final'!Q371</f>
        <v xml:space="preserve">Ministerul Infrastructurii și Dezvoltării Regionale </v>
      </c>
      <c r="K273" s="37"/>
      <c r="L273" s="37" t="str">
        <f>'Copy of PAG_2024_compilat_Final'!S371</f>
        <v xml:space="preserve">Secretar de stat, domeniul infrastructurii de transport, Mîndra Nicolae
</v>
      </c>
      <c r="M273" s="37" t="str">
        <f>'Copy of PAG_2024_compilat_Final'!T371</f>
        <v xml:space="preserve">Direcția politici în domeniul dezvoltării drumurilor; Direcția politici în domeniul întreținerii drumurilor
</v>
      </c>
      <c r="N273" s="37" t="str">
        <f>'Copy of PAG_2024_compilat_Final'!U371</f>
        <v>SND, 5.19 Dezvoltarea drumurilor și a transporturilor rutiere</v>
      </c>
      <c r="O273" s="37" t="str">
        <f>'Copy of PAG_2024_compilat_Final'!V371</f>
        <v>Larisa Sorocovici, Direcția coordonarea politicilor publice și integrare europeană, Tel. 022 250 609</v>
      </c>
    </row>
    <row r="274" spans="1:15" ht="129" hidden="1" customHeight="1">
      <c r="A274" s="36">
        <v>262</v>
      </c>
      <c r="B274" s="36" t="str">
        <f>'Copy of PAG_2024_compilat_Final'!D372</f>
        <v>Aprobarea hotărârii de Guvern referitor la aprobarea proiectului de Lege privind declararea de utilitate publică a lucrărilor privind construirea drumului de acces către  podul rutier de frontieră peste râul Nistru, între localitățile Cosăuți (Republica Moldova) și Yampil (Ucraina)</v>
      </c>
      <c r="C274" s="36"/>
      <c r="D274" s="36" t="str">
        <f>'Copy of PAG_2024_compilat_Final'!F372</f>
        <v>Dezvoltarea drumurilor și a transporturilor rutiere</v>
      </c>
      <c r="E274" s="36" t="str">
        <f>'Copy of PAG_2024_compilat_Final'!G372</f>
        <v>Hotărâre de Guvern aprobată</v>
      </c>
      <c r="F274" s="351" t="str">
        <f>'Copy of PAG_2024_compilat_Final'!H372</f>
        <v xml:space="preserve"> 20.02.2024</v>
      </c>
      <c r="G274" s="352" t="str">
        <f>'Copy of PAG_2024_compilat_Final'!I372</f>
        <v xml:space="preserve"> 05.06.2024</v>
      </c>
      <c r="H274" s="351" t="str">
        <f>'Copy of PAG_2024_compilat_Final'!O372</f>
        <v>103,6</v>
      </c>
      <c r="I274" s="354" t="str">
        <f>'Copy of PAG_2024_compilat_Final'!P372</f>
        <v xml:space="preserve"> 64.02</v>
      </c>
      <c r="J274" s="37" t="str">
        <f>'Copy of PAG_2024_compilat_Final'!Q372</f>
        <v xml:space="preserve">Ministerul Infrastructurii și Dezvoltării Regionale </v>
      </c>
      <c r="K274" s="37"/>
      <c r="L274" s="37" t="str">
        <f>'Copy of PAG_2024_compilat_Final'!S372</f>
        <v xml:space="preserve">Secretar de stat, domeniul infrastructurii de transport, Mîndra Nicolae
</v>
      </c>
      <c r="M274" s="37" t="str">
        <f>'Copy of PAG_2024_compilat_Final'!T372</f>
        <v xml:space="preserve">Direcția politici în domeniul dezvoltării drumurilor; Direcția politici în domeniul întreținerii drumurilor
</v>
      </c>
      <c r="N274" s="37" t="str">
        <f>'Copy of PAG_2024_compilat_Final'!U372</f>
        <v>SND, 5.19 Dezvoltarea drumurilor și a transporturilor rutiere, alin.6</v>
      </c>
      <c r="O274" s="37" t="str">
        <f>'Copy of PAG_2024_compilat_Final'!V372</f>
        <v>Larisa Sorocovici, Direcția coordonarea politicilor publice și integrare europeană, Tel. 022 250 609</v>
      </c>
    </row>
    <row r="275" spans="1:15" ht="137.25" hidden="1" customHeight="1">
      <c r="A275" s="36">
        <v>263</v>
      </c>
      <c r="B275" s="36" t="str">
        <f>'Copy of PAG_2024_compilat_Final'!D373</f>
        <v>Aprobarea hotărârii de Guvern privind reorganizarea Î.S. Administrația de Stat a Drumurilor, prin  transformarea acesteia în societate pe acțiuni.</v>
      </c>
      <c r="C275" s="36"/>
      <c r="D275" s="36" t="str">
        <f>'Copy of PAG_2024_compilat_Final'!F373</f>
        <v>Fortificarea capacităților de administrare a rețelei de drumuri naționale</v>
      </c>
      <c r="E275" s="36" t="str">
        <f>'Copy of PAG_2024_compilat_Final'!G373</f>
        <v>Hotărâre de Guvern aprobată</v>
      </c>
      <c r="F275" s="351" t="str">
        <f>'Copy of PAG_2024_compilat_Final'!H373</f>
        <v xml:space="preserve"> 02.01.2024</v>
      </c>
      <c r="G275" s="352" t="str">
        <f>'Copy of PAG_2024_compilat_Final'!I373</f>
        <v xml:space="preserve"> 20.03.2024</v>
      </c>
      <c r="H275" s="351" t="str">
        <f>'Copy of PAG_2024_compilat_Final'!O373</f>
        <v>103,6</v>
      </c>
      <c r="I275" s="354" t="str">
        <f>'Copy of PAG_2024_compilat_Final'!P373</f>
        <v xml:space="preserve"> 64.02</v>
      </c>
      <c r="J275" s="37" t="str">
        <f>'Copy of PAG_2024_compilat_Final'!Q373</f>
        <v xml:space="preserve">Ministerul Infrastructurii și Dezvoltării Regionale </v>
      </c>
      <c r="K275" s="37"/>
      <c r="L275" s="37" t="str">
        <f>'Copy of PAG_2024_compilat_Final'!S373</f>
        <v xml:space="preserve">Secretar de stat, domeniul infrastructurii de transport, Mîndra Nicolae
</v>
      </c>
      <c r="M275" s="37" t="str">
        <f>'Copy of PAG_2024_compilat_Final'!T373</f>
        <v xml:space="preserve">Direcția politici în domeniul dezvoltării drumurilor; Direcția politici în domeniul întreținerii drumurilor
</v>
      </c>
      <c r="N275" s="37" t="str">
        <f>'Copy of PAG_2024_compilat_Final'!U373</f>
        <v xml:space="preserve">Legea cu privire la modificarea unor acte normative nr.118/2023; Legea cu privire la întreprinderea de stat și întreprinderea municipală nr.246/2017 </v>
      </c>
      <c r="O275" s="37" t="str">
        <f>'Copy of PAG_2024_compilat_Final'!V373</f>
        <v>Larisa Sorocovici, Direcția coordonarea politicilor publice și integrare europeană, Tel. 022 250 609</v>
      </c>
    </row>
    <row r="276" spans="1:15" ht="99.75" hidden="1" customHeight="1">
      <c r="A276" s="36">
        <v>264</v>
      </c>
      <c r="B276" s="36" t="str">
        <f>'Copy of PAG_2024_compilat_Final'!D374</f>
        <v>Aprobarea hotărârii de Guvern cu privire la conceptul și a Planul de acțiuni privind reforma sistemului de întreținere a drumurilor publice</v>
      </c>
      <c r="C276" s="36"/>
      <c r="D276" s="36" t="str">
        <f>'Copy of PAG_2024_compilat_Final'!F374</f>
        <v>Fortificarea capacităților de administrare a rețelei de drumuri naționale</v>
      </c>
      <c r="E276" s="36" t="str">
        <f>'Copy of PAG_2024_compilat_Final'!G374</f>
        <v>Hotărâre de Guvern aprobată</v>
      </c>
      <c r="F276" s="351" t="str">
        <f>'Copy of PAG_2024_compilat_Final'!H374</f>
        <v xml:space="preserve"> 01.02.2024</v>
      </c>
      <c r="G276" s="352" t="str">
        <f>'Copy of PAG_2024_compilat_Final'!I374</f>
        <v xml:space="preserve"> 03.07.2024</v>
      </c>
      <c r="H276" s="351" t="str">
        <f>'Copy of PAG_2024_compilat_Final'!O374</f>
        <v>103,6</v>
      </c>
      <c r="I276" s="354" t="str">
        <f>'Copy of PAG_2024_compilat_Final'!P374</f>
        <v xml:space="preserve"> 64.02</v>
      </c>
      <c r="J276" s="37" t="str">
        <f>'Copy of PAG_2024_compilat_Final'!Q374</f>
        <v xml:space="preserve">Ministerul Infrastructurii și Dezvoltării Regionale </v>
      </c>
      <c r="K276" s="37"/>
      <c r="L276" s="37" t="str">
        <f>'Copy of PAG_2024_compilat_Final'!S374</f>
        <v xml:space="preserve">Secretar de stat, domeniul infrastructurii de transport, Mîndra Nicolae
</v>
      </c>
      <c r="M276" s="37" t="str">
        <f>'Copy of PAG_2024_compilat_Final'!T374</f>
        <v xml:space="preserve">Direcția politici în domeniul dezvoltării drumurilor; Direcția politici în domeniul întreținerii drumurilor
</v>
      </c>
      <c r="N276" s="37" t="str">
        <f>'Copy of PAG_2024_compilat_Final'!U374</f>
        <v xml:space="preserve">Legea cu privire la modificarea unor acte normative nr.118/2023;
Legea drumurilor nr.509/1995  </v>
      </c>
      <c r="O276" s="37" t="str">
        <f>'Copy of PAG_2024_compilat_Final'!V374</f>
        <v>Larisa Sorocovici, Direcția coordonarea politicilor publice și integrare europeană, Tel. 022 250 609</v>
      </c>
    </row>
    <row r="277" spans="1:15" ht="112.5" hidden="1" customHeight="1">
      <c r="A277" s="36">
        <v>265</v>
      </c>
      <c r="B277" s="36" t="str">
        <f>'Copy of PAG_2024_compilat_Final'!D375</f>
        <v>[UE] Aprobarea hotărârii de Guvern privind măsurile de raționalizare în scopul înregistrării de progrese în direcția realizării rețelei transeuropene de transport (TEN-T)</v>
      </c>
      <c r="C277" s="36" t="str">
        <f>'Copy of PAG_2024_compilat_Final'!E375</f>
        <v>Directiva (UE) 2021/1187</v>
      </c>
      <c r="D277" s="36" t="str">
        <f>'Copy of PAG_2024_compilat_Final'!F375</f>
        <v xml:space="preserve">Raționalizarea măsurilor pentru a avansa realizarea rețelei transeuropene de transport </v>
      </c>
      <c r="E277" s="36" t="str">
        <f>'Copy of PAG_2024_compilat_Final'!G375</f>
        <v>Hotărâre de Guvern aprobată</v>
      </c>
      <c r="F277" s="351" t="str">
        <f>'Copy of PAG_2024_compilat_Final'!H375</f>
        <v xml:space="preserve"> 30.05.2024</v>
      </c>
      <c r="G277" s="352" t="str">
        <f>'Copy of PAG_2024_compilat_Final'!I375</f>
        <v xml:space="preserve"> 11.09.2024</v>
      </c>
      <c r="H277" s="351">
        <f>'Copy of PAG_2024_compilat_Final'!O375</f>
        <v>126</v>
      </c>
      <c r="I277" s="354" t="str">
        <f>'Copy of PAG_2024_compilat_Final'!P375</f>
        <v xml:space="preserve"> 64.02</v>
      </c>
      <c r="J277" s="37" t="str">
        <f>'Copy of PAG_2024_compilat_Final'!Q375</f>
        <v xml:space="preserve">Ministerul Infrastructurii și Dezvoltării Regionale </v>
      </c>
      <c r="K277" s="37"/>
      <c r="L277" s="37" t="str">
        <f>'Copy of PAG_2024_compilat_Final'!S375</f>
        <v xml:space="preserve">Secretar de stat, domeniul infrastructurii de transport, Mîndra Nicolae
</v>
      </c>
      <c r="M277" s="37" t="str">
        <f>'Copy of PAG_2024_compilat_Final'!T375</f>
        <v xml:space="preserve">Direcția politici în domeniul dezvoltării drumurilor; Direcția politici în domeniul întreținerii drumurilor
</v>
      </c>
      <c r="N277" s="37" t="str">
        <f>'Copy of PAG_2024_compilat_Final'!U375</f>
        <v>PNA cap.21 „Rețele transeuropene”</v>
      </c>
      <c r="O277" s="37" t="str">
        <f>'Copy of PAG_2024_compilat_Final'!V375</f>
        <v>Larisa Sorocovici, Direcția coordonarea politicilor publice și integrare europeană, Tel. 022 250 609</v>
      </c>
    </row>
    <row r="278" spans="1:15" ht="111" hidden="1" customHeight="1">
      <c r="A278" s="36">
        <v>266</v>
      </c>
      <c r="B278" s="36" t="str">
        <f>'Copy of PAG_2024_compilat_Final'!D376</f>
        <v>Aprobarea hotărârii de Guvern privind semnarea Acordului de finanțare dintre Guvernul Republicii Moldova și Banca Mondială în sumă de circa 100 mil. euro pentru continuarea Proiectului de îmbunătățire a drumurilor locale</v>
      </c>
      <c r="C278" s="36"/>
      <c r="D278" s="36" t="str">
        <f>'Copy of PAG_2024_compilat_Final'!F376</f>
        <v>Atragerea resurselor financiare suplimentare, necesare pentru reabilitarea în continuare a drumurilor locale</v>
      </c>
      <c r="E278" s="36" t="str">
        <f>'Copy of PAG_2024_compilat_Final'!G376</f>
        <v>Hotărâre de Guvern aprobată</v>
      </c>
      <c r="F278" s="351" t="str">
        <f>'Copy of PAG_2024_compilat_Final'!H376</f>
        <v xml:space="preserve"> 03.01.2024</v>
      </c>
      <c r="G278" s="352" t="str">
        <f>'Copy of PAG_2024_compilat_Final'!I376</f>
        <v xml:space="preserve"> 06.03.2024</v>
      </c>
      <c r="H278" s="351" t="str">
        <f>'Copy of PAG_2024_compilat_Final'!O376</f>
        <v>43,1</v>
      </c>
      <c r="I278" s="354" t="str">
        <f>'Copy of PAG_2024_compilat_Final'!P376</f>
        <v xml:space="preserve"> 64.02</v>
      </c>
      <c r="J278" s="37" t="str">
        <f>'Copy of PAG_2024_compilat_Final'!Q376</f>
        <v xml:space="preserve">Ministerul Infrastructurii și Dezvoltării Regionale </v>
      </c>
      <c r="K278" s="37"/>
      <c r="L278" s="37" t="str">
        <f>'Copy of PAG_2024_compilat_Final'!S376</f>
        <v xml:space="preserve">Secretar de stat, domeniul infrastructurii de transport, Mîndra Nicolae
</v>
      </c>
      <c r="M278" s="37" t="str">
        <f>'Copy of PAG_2024_compilat_Final'!T376</f>
        <v xml:space="preserve">Direcția politici în domeniul dezvoltării drumurilor; Direcția politici în domeniul întreținerii drumurilor
</v>
      </c>
      <c r="N278" s="37" t="str">
        <f>'Copy of PAG_2024_compilat_Final'!U376</f>
        <v xml:space="preserve">PNA cap. 21 „Rețele transeuropene”; SND, Direcția de intervenție 5.19, p. 2);                                         </v>
      </c>
      <c r="O278" s="37" t="str">
        <f>'Copy of PAG_2024_compilat_Final'!V376</f>
        <v>Larisa Sorocovici, Direcția coordonarea politicilor publice și integrare europeană, Tel. 022 250 609</v>
      </c>
    </row>
    <row r="279" spans="1:15" ht="116.25" hidden="1" customHeight="1">
      <c r="A279" s="36">
        <v>267</v>
      </c>
      <c r="B279" s="36" t="str">
        <f>'Copy of PAG_2024_compilat_Final'!D377</f>
        <v>Aprobarea hotărârii de Guvern privind ratificarea Acordului de finanțare dintre Guvernul Republicii Moldova și Banca Mondială în sumă de circa 100 mil. euro pentru continuarea Proiectului de îmbunătățire a drumurilor locale</v>
      </c>
      <c r="C279" s="36"/>
      <c r="D279" s="36" t="str">
        <f>'Copy of PAG_2024_compilat_Final'!F377</f>
        <v>Atragerea resurselor financiare suplimentare, necesare pentru reabilitarea în continuare a drumurilor locale</v>
      </c>
      <c r="E279" s="36" t="str">
        <f>'Copy of PAG_2024_compilat_Final'!G377</f>
        <v>Hotărâre de Guvern aprobată</v>
      </c>
      <c r="F279" s="351" t="str">
        <f>'Copy of PAG_2024_compilat_Final'!H377</f>
        <v xml:space="preserve"> 03.01.2024</v>
      </c>
      <c r="G279" s="352" t="str">
        <f>'Copy of PAG_2024_compilat_Final'!I377</f>
        <v xml:space="preserve"> 06.03.2024</v>
      </c>
      <c r="H279" s="351" t="str">
        <f>'Copy of PAG_2024_compilat_Final'!O377</f>
        <v>43,1</v>
      </c>
      <c r="I279" s="354" t="str">
        <f>'Copy of PAG_2024_compilat_Final'!P377</f>
        <v xml:space="preserve"> 64.02</v>
      </c>
      <c r="J279" s="37" t="str">
        <f>'Copy of PAG_2024_compilat_Final'!Q377</f>
        <v xml:space="preserve">Ministerul Infrastructurii și Dezvoltării Regionale </v>
      </c>
      <c r="K279" s="37"/>
      <c r="L279" s="37" t="str">
        <f>'Copy of PAG_2024_compilat_Final'!S377</f>
        <v xml:space="preserve">Secretar de stat, domeniul infrastructurii de transport, Mîndra Nicolae
</v>
      </c>
      <c r="M279" s="37" t="str">
        <f>'Copy of PAG_2024_compilat_Final'!T377</f>
        <v xml:space="preserve">Direcția politici în domeniul dezvoltării drumurilor; Direcția politici în domeniul întreținerii drumurilor
</v>
      </c>
      <c r="N279" s="37" t="str">
        <f>'Copy of PAG_2024_compilat_Final'!U377</f>
        <v xml:space="preserve">PNA cap. 21 „Rețele transeuropene”; SND, Direcția de intervenție 5.19, p. 2);                                         </v>
      </c>
      <c r="O279" s="37" t="str">
        <f>'Copy of PAG_2024_compilat_Final'!V377</f>
        <v>Larisa Sorocovici, Direcția coordonarea politicilor publice și integrare europeană, Tel. 022 250 609</v>
      </c>
    </row>
    <row r="280" spans="1:15" ht="116.25" hidden="1" customHeight="1">
      <c r="A280" s="36">
        <v>268</v>
      </c>
      <c r="B280" s="36" t="str">
        <f>'Copy of PAG_2024_compilat_Final'!D378</f>
        <v xml:space="preserve">Aprobarea hotărârii de Guvern privind semnarea Acordului de împrumut dintre Republica Moldova și Banca Europeană pentru Reconstrucție și Dezvoltare în scopul realizării proiectului „Moldova drumuri V” </v>
      </c>
      <c r="C280" s="36"/>
      <c r="D280" s="36" t="str">
        <f>'Copy of PAG_2024_compilat_Final'!F378</f>
        <v xml:space="preserve">Atragerea resurselor financiare suplimentare, necesare pentru realizarea proiectului „Moldova drumuri V” </v>
      </c>
      <c r="E280" s="36" t="str">
        <f>'Copy of PAG_2024_compilat_Final'!G378</f>
        <v>Hotărâre de Guvern aprobată</v>
      </c>
      <c r="F280" s="351" t="str">
        <f>'Copy of PAG_2024_compilat_Final'!H378</f>
        <v xml:space="preserve"> 03.01.2024</v>
      </c>
      <c r="G280" s="352" t="str">
        <f>'Copy of PAG_2024_compilat_Final'!I378</f>
        <v xml:space="preserve"> 06.03.2024</v>
      </c>
      <c r="H280" s="351" t="str">
        <f>'Copy of PAG_2024_compilat_Final'!O378</f>
        <v>43,1</v>
      </c>
      <c r="I280" s="354" t="str">
        <f>'Copy of PAG_2024_compilat_Final'!P378</f>
        <v xml:space="preserve"> 64.02</v>
      </c>
      <c r="J280" s="37" t="str">
        <f>'Copy of PAG_2024_compilat_Final'!Q378</f>
        <v xml:space="preserve">Ministerul Infrastructurii și Dezvoltării Regionale </v>
      </c>
      <c r="K280" s="37"/>
      <c r="L280" s="37" t="str">
        <f>'Copy of PAG_2024_compilat_Final'!S378</f>
        <v xml:space="preserve">Secretar de stat, domeniul infrastructurii de transport, Mîndra Nicolae
</v>
      </c>
      <c r="M280" s="37" t="str">
        <f>'Copy of PAG_2024_compilat_Final'!T378</f>
        <v xml:space="preserve">Direcția politici în domeniul dezvoltării drumurilor; Direcția politici în domeniul întreținerii drumurilor
</v>
      </c>
      <c r="N280" s="37" t="str">
        <f>'Copy of PAG_2024_compilat_Final'!U378</f>
        <v xml:space="preserve">PNA cap. 21 „Rețele transeuropene”; SND, Direcția de intervenție 5.19, p. 2);                                         </v>
      </c>
      <c r="O280" s="37" t="str">
        <f>'Copy of PAG_2024_compilat_Final'!V378</f>
        <v>Larisa Sorocovici, Direcția coordonarea politicilor publice și integrare europeană, Tel. 022 250 609</v>
      </c>
    </row>
    <row r="281" spans="1:15" ht="96" hidden="1" customHeight="1">
      <c r="A281" s="36">
        <v>269</v>
      </c>
      <c r="B281" s="36" t="str">
        <f>'Copy of PAG_2024_compilat_Final'!D379</f>
        <v xml:space="preserve">Aprobarea hotărârii de Guvern privind ratificarea Acordului de împrumut dintre Republica Moldova și Banca Europeană pentru Reconstrucție și Dezvoltare pentru realizarea proiectului „Moldova drumuri V” </v>
      </c>
      <c r="C281" s="36"/>
      <c r="D281" s="36" t="str">
        <f>'Copy of PAG_2024_compilat_Final'!F379</f>
        <v xml:space="preserve">Atragerea resurselor financiare suplimentare, necesare pentru realizarea proiectului „Moldova drumuri V” </v>
      </c>
      <c r="E281" s="36" t="str">
        <f>'Copy of PAG_2024_compilat_Final'!G379</f>
        <v>Hotărâre de Guvern aprobată</v>
      </c>
      <c r="F281" s="351" t="str">
        <f>'Copy of PAG_2024_compilat_Final'!H379</f>
        <v xml:space="preserve"> 03.01.2024</v>
      </c>
      <c r="G281" s="352" t="str">
        <f>'Copy of PAG_2024_compilat_Final'!I379</f>
        <v>13.03.2024</v>
      </c>
      <c r="H281" s="351" t="str">
        <f>'Copy of PAG_2024_compilat_Final'!O379</f>
        <v>43,1</v>
      </c>
      <c r="I281" s="354" t="str">
        <f>'Copy of PAG_2024_compilat_Final'!P379</f>
        <v xml:space="preserve"> 64.02</v>
      </c>
      <c r="J281" s="37" t="str">
        <f>'Copy of PAG_2024_compilat_Final'!Q379</f>
        <v xml:space="preserve">Ministerul Infrastructurii și Dezvoltării Regionale </v>
      </c>
      <c r="K281" s="37"/>
      <c r="L281" s="37" t="str">
        <f>'Copy of PAG_2024_compilat_Final'!S379</f>
        <v xml:space="preserve">Secretar de stat, domeniul infrastructurii de transport, Mîndra Nicolae
</v>
      </c>
      <c r="M281" s="37" t="str">
        <f>'Copy of PAG_2024_compilat_Final'!T379</f>
        <v xml:space="preserve">Direcția politici în domeniul dezvoltării drumurilor; Direcția politici în domeniul întreținerii drumurilor
</v>
      </c>
      <c r="N281" s="37" t="str">
        <f>'Copy of PAG_2024_compilat_Final'!U379</f>
        <v xml:space="preserve">PNA cap. 21 „Rețele transeuropene”; SND, Direcția de intervenție 5.19, p. 2);                                         </v>
      </c>
      <c r="O281" s="37" t="str">
        <f>'Copy of PAG_2024_compilat_Final'!V379</f>
        <v>Larisa Sorocovici, Direcția coordonarea politicilor publice și integrare europeană, Tel. 022 250 609</v>
      </c>
    </row>
    <row r="282" spans="1:15" ht="169.5" hidden="1" customHeight="1">
      <c r="A282" s="36">
        <v>270</v>
      </c>
      <c r="B282" s="36" t="str">
        <f>'Copy of PAG_2024_compilat_Final'!D380</f>
        <v>Aprobarea hotărârii de Guvern cu privind Regulamentul desfășurării activității de autoservice</v>
      </c>
      <c r="C282" s="36"/>
      <c r="D282" s="36" t="str">
        <f>'Copy of PAG_2024_compilat_Final'!F380</f>
        <v>Reglementarea condițiilor de activitate a agenților economici care prestează servicii în domeniul de autoservice (drepturi, obligații, dotare, reglementarea procesului tehnologic)</v>
      </c>
      <c r="E282" s="36" t="str">
        <f>'Copy of PAG_2024_compilat_Final'!G380</f>
        <v>Hotărâre de Guvern aprobată</v>
      </c>
      <c r="F282" s="351" t="str">
        <f>'Copy of PAG_2024_compilat_Final'!H380</f>
        <v xml:space="preserve"> 01.04.2024</v>
      </c>
      <c r="G282" s="352" t="str">
        <f>'Copy of PAG_2024_compilat_Final'!I380</f>
        <v xml:space="preserve"> 07.08.2024</v>
      </c>
      <c r="H282" s="351" t="str">
        <f>'Copy of PAG_2024_compilat_Final'!O380</f>
        <v>106,56</v>
      </c>
      <c r="I282" s="354" t="str">
        <f>'Copy of PAG_2024_compilat_Final'!P380</f>
        <v xml:space="preserve"> 64.04</v>
      </c>
      <c r="J282" s="37" t="str">
        <f>'Copy of PAG_2024_compilat_Final'!Q380</f>
        <v>Ministerul Infrastructurii și Dezvoltării Regionale</v>
      </c>
      <c r="K282" s="37"/>
      <c r="L282" s="37" t="str">
        <f>'Copy of PAG_2024_compilat_Final'!S380</f>
        <v>Secretar de stat, domeniul transport, Păscăluță Mircea</v>
      </c>
      <c r="M282" s="37" t="str">
        <f>'Copy of PAG_2024_compilat_Final'!T380</f>
        <v>Direcția politici în domeniul transportului rutier</v>
      </c>
      <c r="N282" s="37" t="str">
        <f>'Copy of PAG_2024_compilat_Final'!U380</f>
        <v>SND 5.19. Dezvoltarea drumurilor și a transporturilor rutiere, alin. 9; Codul Transporturilor Rutiere nr.150/2014; Legea nr.131/2007 privind siguranța traficului rutier</v>
      </c>
      <c r="O282" s="37" t="str">
        <f>'Copy of PAG_2024_compilat_Final'!V380</f>
        <v>Larisa Sorocovici, Direcția coordonarea politicilor publice și integrare europeană, Tel. 022 250 609</v>
      </c>
    </row>
    <row r="283" spans="1:15" ht="68.25" hidden="1" customHeight="1">
      <c r="A283" s="36">
        <v>271</v>
      </c>
      <c r="B283" s="36" t="str">
        <f>'Copy of PAG_2024_compilat_Final'!D381</f>
        <v>Aprobarea hotărârii de Guvern privind Regulamentul creării și funcționării Sistemului informațional „Autotest”</v>
      </c>
      <c r="C283" s="36"/>
      <c r="D283" s="36" t="str">
        <f>'Copy of PAG_2024_compilat_Final'!F381</f>
        <v>Reglementarea modului de implementare și operare a sistemului informațional „Autotest”</v>
      </c>
      <c r="E283" s="36" t="str">
        <f>'Copy of PAG_2024_compilat_Final'!G381</f>
        <v>Hotărâre de Guvern aprobată</v>
      </c>
      <c r="F283" s="351" t="str">
        <f>'Copy of PAG_2024_compilat_Final'!H381</f>
        <v xml:space="preserve"> 16.08.2023</v>
      </c>
      <c r="G283" s="352" t="str">
        <f>'Copy of PAG_2024_compilat_Final'!I381</f>
        <v xml:space="preserve"> 13.03.2024</v>
      </c>
      <c r="H283" s="351" t="str">
        <f>'Copy of PAG_2024_compilat_Final'!O381</f>
        <v>106,56</v>
      </c>
      <c r="I283" s="354" t="str">
        <f>'Copy of PAG_2024_compilat_Final'!P381</f>
        <v xml:space="preserve"> 64.04</v>
      </c>
      <c r="J283" s="37" t="str">
        <f>'Copy of PAG_2024_compilat_Final'!Q381</f>
        <v>Ministerul Infrastructurii și Dezvoltării Regionale</v>
      </c>
      <c r="K283" s="37" t="str">
        <f>'Copy of PAG_2024_compilat_Final'!R381</f>
        <v>Agenția Națională Transport Auto</v>
      </c>
      <c r="L283" s="37" t="str">
        <f>'Copy of PAG_2024_compilat_Final'!S381</f>
        <v>Secretar de stat, domeniul transport, Păscăluță Mircea</v>
      </c>
      <c r="M283" s="37" t="str">
        <f>'Copy of PAG_2024_compilat_Final'!T381</f>
        <v>Direcția politici în domeniul transportului rutier</v>
      </c>
      <c r="N283" s="37" t="str">
        <f>'Copy of PAG_2024_compilat_Final'!U381</f>
        <v>SND OS 2.1</v>
      </c>
      <c r="O283" s="37" t="str">
        <f>'Copy of PAG_2024_compilat_Final'!V381</f>
        <v>Larisa Sorocovici, Direcția coordonarea politicilor publice și integrare europeană, Tel. 022 250 609</v>
      </c>
    </row>
    <row r="284" spans="1:15" ht="84" hidden="1" customHeight="1">
      <c r="A284" s="36">
        <v>272</v>
      </c>
      <c r="B284" s="36" t="str">
        <f>'Copy of PAG_2024_compilat_Final'!D382</f>
        <v>Aprobarea hotărârii de Guvern privind Regulamentul creării și funcționării subsistemului informațional „Monitorizare GPS”</v>
      </c>
      <c r="C284" s="36"/>
      <c r="D284" s="36" t="str">
        <f>'Copy of PAG_2024_compilat_Final'!F382</f>
        <v>Reglementarea modului de implementare și operare a sistemului informațional „Monitorizare GPS”</v>
      </c>
      <c r="E284" s="36" t="str">
        <f>'Copy of PAG_2024_compilat_Final'!G382</f>
        <v>Hotărâre de Guvern aprobată</v>
      </c>
      <c r="F284" s="351" t="str">
        <f>'Copy of PAG_2024_compilat_Final'!H382</f>
        <v xml:space="preserve"> 16.08.2023</v>
      </c>
      <c r="G284" s="352" t="str">
        <f>'Copy of PAG_2024_compilat_Final'!I382</f>
        <v xml:space="preserve"> 13.03.2024</v>
      </c>
      <c r="H284" s="351" t="str">
        <f>'Copy of PAG_2024_compilat_Final'!O382</f>
        <v>106,56</v>
      </c>
      <c r="I284" s="354" t="str">
        <f>'Copy of PAG_2024_compilat_Final'!P382</f>
        <v xml:space="preserve"> 64.04</v>
      </c>
      <c r="J284" s="37" t="str">
        <f>'Copy of PAG_2024_compilat_Final'!Q382</f>
        <v>Ministerul Infrastructurii și Dezvoltării Regionale</v>
      </c>
      <c r="K284" s="37" t="str">
        <f>'Copy of PAG_2024_compilat_Final'!R382</f>
        <v>Agenția Națională Transport Auto</v>
      </c>
      <c r="L284" s="37" t="str">
        <f>'Copy of PAG_2024_compilat_Final'!S382</f>
        <v>Secretar de stat, domeniul transport, Păscăluță Mircea</v>
      </c>
      <c r="M284" s="37" t="str">
        <f>'Copy of PAG_2024_compilat_Final'!T382</f>
        <v>Direcția politici în domeniul transportului rutier</v>
      </c>
      <c r="N284" s="37" t="str">
        <f>'Copy of PAG_2024_compilat_Final'!U382</f>
        <v>SND OS 2.1</v>
      </c>
      <c r="O284" s="37" t="str">
        <f>'Copy of PAG_2024_compilat_Final'!V382</f>
        <v>Larisa Sorocovici, Direcția coordonarea politicilor publice și integrare europeană, Tel. 022 250 609</v>
      </c>
    </row>
    <row r="285" spans="1:15" ht="84" hidden="1" customHeight="1">
      <c r="A285" s="36">
        <v>273</v>
      </c>
      <c r="B285" s="36" t="str">
        <f>'Copy of PAG_2024_compilat_Final'!D383</f>
        <v>Aprobarea hotărârii de Guvern privind Regulamentul creării și funcționării sistemului informațional „e-Bilet”</v>
      </c>
      <c r="C285" s="36"/>
      <c r="D285" s="36" t="str">
        <f>'Copy of PAG_2024_compilat_Final'!F383</f>
        <v>Reglementarea modului de implementare și operare a sistemului informațional „e-Bilet”</v>
      </c>
      <c r="E285" s="36" t="str">
        <f>'Copy of PAG_2024_compilat_Final'!G383</f>
        <v>Hotărâre de Guvern aprobată</v>
      </c>
      <c r="F285" s="351" t="str">
        <f>'Copy of PAG_2024_compilat_Final'!H383</f>
        <v xml:space="preserve"> 16.08.2023</v>
      </c>
      <c r="G285" s="352" t="str">
        <f>'Copy of PAG_2024_compilat_Final'!I383</f>
        <v xml:space="preserve"> 13.03.2024</v>
      </c>
      <c r="H285" s="351" t="str">
        <f>'Copy of PAG_2024_compilat_Final'!O383</f>
        <v>106,56</v>
      </c>
      <c r="I285" s="354" t="str">
        <f>'Copy of PAG_2024_compilat_Final'!P383</f>
        <v xml:space="preserve"> 64.04</v>
      </c>
      <c r="J285" s="37" t="str">
        <f>'Copy of PAG_2024_compilat_Final'!Q383</f>
        <v>Ministerul Infrastructurii și Dezvoltării Regionale</v>
      </c>
      <c r="K285" s="37" t="str">
        <f>'Copy of PAG_2024_compilat_Final'!R383</f>
        <v>Agenția Națională Transport Auto</v>
      </c>
      <c r="L285" s="37" t="str">
        <f>'Copy of PAG_2024_compilat_Final'!S383</f>
        <v>Secretar de stat, domeniul transport, Păscăluță Mircea</v>
      </c>
      <c r="M285" s="37" t="str">
        <f>'Copy of PAG_2024_compilat_Final'!T383</f>
        <v>Direcția politici în domeniul transportului rutier</v>
      </c>
      <c r="N285" s="37" t="str">
        <f>'Copy of PAG_2024_compilat_Final'!U383</f>
        <v>SND OS 2.1</v>
      </c>
      <c r="O285" s="37" t="str">
        <f>'Copy of PAG_2024_compilat_Final'!V383</f>
        <v>Larisa Sorocovici, Direcția coordonarea politicilor publice și integrare europeană, Tel. 022 250 609</v>
      </c>
    </row>
    <row r="286" spans="1:15" ht="90.75" hidden="1" customHeight="1">
      <c r="A286" s="36">
        <v>274</v>
      </c>
      <c r="B286" s="36" t="str">
        <f>'Copy of PAG_2024_compilat_Final'!D384</f>
        <v>Aprobarea Regulamentului cu privire la crearea și funcționarea subsistemului informațional „Platforma de Analiză și Generare Rapoarte”</v>
      </c>
      <c r="C286" s="36"/>
      <c r="D286" s="36" t="str">
        <f>'Copy of PAG_2024_compilat_Final'!F384</f>
        <v>Reglementarea  modului de implementare și operare a sistemului informațional „Platforma de Analiză și Generare Rapoarte”</v>
      </c>
      <c r="E286" s="36" t="str">
        <f>'Copy of PAG_2024_compilat_Final'!G384</f>
        <v>Hotărâre de Guvern aprobată</v>
      </c>
      <c r="F286" s="351" t="str">
        <f>'Copy of PAG_2024_compilat_Final'!H384</f>
        <v xml:space="preserve"> 16.08.2023</v>
      </c>
      <c r="G286" s="352" t="str">
        <f>'Copy of PAG_2024_compilat_Final'!I384</f>
        <v xml:space="preserve"> 13.03.2024</v>
      </c>
      <c r="H286" s="351" t="str">
        <f>'Copy of PAG_2024_compilat_Final'!O384</f>
        <v>106,56</v>
      </c>
      <c r="I286" s="354" t="str">
        <f>'Copy of PAG_2024_compilat_Final'!P384</f>
        <v xml:space="preserve"> 64.04</v>
      </c>
      <c r="J286" s="37" t="str">
        <f>'Copy of PAG_2024_compilat_Final'!Q384</f>
        <v>Ministerul Infrastructurii și Dezvoltării Regionale</v>
      </c>
      <c r="K286" s="37" t="str">
        <f>'Copy of PAG_2024_compilat_Final'!R384</f>
        <v>Agenția Națională Transport Auto</v>
      </c>
      <c r="L286" s="37" t="str">
        <f>'Copy of PAG_2024_compilat_Final'!S384</f>
        <v>Secretar de stat, domeniul transport, Păscăluță Mircea</v>
      </c>
      <c r="M286" s="37" t="str">
        <f>'Copy of PAG_2024_compilat_Final'!T384</f>
        <v>Direcția politici în domeniul transportului rutier</v>
      </c>
      <c r="N286" s="37" t="str">
        <f>'Copy of PAG_2024_compilat_Final'!U384</f>
        <v>SND OS 2.1</v>
      </c>
      <c r="O286" s="37" t="str">
        <f>'Copy of PAG_2024_compilat_Final'!V384</f>
        <v>Larisa Sorocovici, Direcția coordonarea politicilor publice și integrare europeană, Tel. 022 250 609</v>
      </c>
    </row>
    <row r="287" spans="1:15" ht="140.25" hidden="1">
      <c r="A287" s="36">
        <v>275</v>
      </c>
      <c r="B287" s="36" t="str">
        <f>'Copy of PAG_2024_compilat_Final'!D385</f>
        <v>[UE] Aprobarea hotărârii de Guvern cu privind Regulamentul desfășurării activităților stațiilor de inspecție tehnică periodică a autovehiculelor</v>
      </c>
      <c r="C287" s="36" t="str">
        <f>'Copy of PAG_2024_compilat_Final'!E385</f>
        <v>Directiva 2014/45/UE</v>
      </c>
      <c r="D287" s="36" t="str">
        <f>'Copy of PAG_2024_compilat_Final'!F385</f>
        <v>Reglementarea condițiilor de activitate a agenților economici care prestează servicii în domeniul de inspecție tehnică (drepturi, obligații, reglementarea procesului tehnologic)</v>
      </c>
      <c r="E287" s="36" t="str">
        <f>'Copy of PAG_2024_compilat_Final'!G385</f>
        <v>Hotărâre de Guvern aprobată</v>
      </c>
      <c r="F287" s="351" t="str">
        <f>'Copy of PAG_2024_compilat_Final'!H385</f>
        <v xml:space="preserve"> 01.02.2024</v>
      </c>
      <c r="G287" s="352" t="str">
        <f>'Copy of PAG_2024_compilat_Final'!I385</f>
        <v xml:space="preserve"> 15.05.2024</v>
      </c>
      <c r="H287" s="351" t="str">
        <f>'Copy of PAG_2024_compilat_Final'!O385</f>
        <v>106,56</v>
      </c>
      <c r="I287" s="354" t="str">
        <f>'Copy of PAG_2024_compilat_Final'!P385</f>
        <v xml:space="preserve"> 64.04</v>
      </c>
      <c r="J287" s="37" t="str">
        <f>'Copy of PAG_2024_compilat_Final'!Q385</f>
        <v>Ministerul Infrastructurii și Dezvoltării Regionale</v>
      </c>
      <c r="K287" s="37"/>
      <c r="L287" s="37" t="str">
        <f>'Copy of PAG_2024_compilat_Final'!S385</f>
        <v>Secretar de stat, domeniul transport, Păscăluță Mircea</v>
      </c>
      <c r="M287" s="37" t="str">
        <f>'Copy of PAG_2024_compilat_Final'!T385</f>
        <v>Direcția politici în domeniul transportului rutier</v>
      </c>
      <c r="N287" s="37" t="str">
        <f>'Copy of PAG_2024_compilat_Final'!U385</f>
        <v>PNA, cap 14. Transport; SND 5.19. Dezvoltarea drumurilor și a transporturilor rutiere, alin. 9; Codul Transporturilor Rutiere nr.150/2014</v>
      </c>
      <c r="O287" s="37" t="str">
        <f>'Copy of PAG_2024_compilat_Final'!V385</f>
        <v>Larisa Sorocovici, Direcția coordonarea politicilor publice și integrare europeană, Tel. 022 250 609</v>
      </c>
    </row>
    <row r="288" spans="1:15" ht="140.25" hidden="1">
      <c r="A288" s="36">
        <v>276</v>
      </c>
      <c r="B288" s="36" t="str">
        <f>'Copy of PAG_2024_compilat_Final'!D386</f>
        <v>Aprobarea hotărârii de Guvern privind Regulamentul transporturilor rutiere de persoane și bagaje</v>
      </c>
      <c r="C288" s="36"/>
      <c r="D288" s="36" t="str">
        <f>'Copy of PAG_2024_compilat_Final'!F386</f>
        <v>Reglementarea drepturilor și obligațiilor părților participante la transportul rutier de persoane</v>
      </c>
      <c r="E288" s="36" t="str">
        <f>'Copy of PAG_2024_compilat_Final'!G386</f>
        <v>Hotărâre de Guvern aprobată</v>
      </c>
      <c r="F288" s="351" t="str">
        <f>'Copy of PAG_2024_compilat_Final'!H386</f>
        <v xml:space="preserve"> 01.04.2024</v>
      </c>
      <c r="G288" s="352" t="str">
        <f>'Copy of PAG_2024_compilat_Final'!I386</f>
        <v xml:space="preserve"> 04.09.2024</v>
      </c>
      <c r="H288" s="351" t="str">
        <f>'Copy of PAG_2024_compilat_Final'!O386</f>
        <v>106,56</v>
      </c>
      <c r="I288" s="354" t="str">
        <f>'Copy of PAG_2024_compilat_Final'!P386</f>
        <v xml:space="preserve"> 64.04</v>
      </c>
      <c r="J288" s="37" t="str">
        <f>'Copy of PAG_2024_compilat_Final'!Q386</f>
        <v>Ministerul Infrastructurii și Dezvoltării Regionale</v>
      </c>
      <c r="K288" s="37"/>
      <c r="L288" s="37" t="str">
        <f>'Copy of PAG_2024_compilat_Final'!S386</f>
        <v>Secretar de stat, domeniul transport, Păscăluță Mircea</v>
      </c>
      <c r="M288" s="37" t="str">
        <f>'Copy of PAG_2024_compilat_Final'!T386</f>
        <v>Direcția politici în domeniul transportului rutier</v>
      </c>
      <c r="N288" s="37" t="str">
        <f>'Copy of PAG_2024_compilat_Final'!U386</f>
        <v>SND 5.19. Dezvoltarea drumurilor și a transporturilor rutiere, alin. 9; Codul Transporturilor Rutiere nr.150/2015</v>
      </c>
      <c r="O288" s="37" t="str">
        <f>'Copy of PAG_2024_compilat_Final'!V386</f>
        <v>Larisa Sorocovici, Direcția coordonarea politicilor publice și integrare europeană, Tel. 022 250 609</v>
      </c>
    </row>
    <row r="289" spans="1:15" ht="140.25" hidden="1">
      <c r="A289" s="36">
        <v>277</v>
      </c>
      <c r="B289" s="36" t="str">
        <f>'Copy of PAG_2024_compilat_Final'!D387</f>
        <v>Aprobarea hotărârii de Guvern cu privire la aprobarea Regulamentului cu privire la autogări</v>
      </c>
      <c r="C289" s="36"/>
      <c r="D289" s="36" t="str">
        <f>'Copy of PAG_2024_compilat_Final'!F387</f>
        <v>Reglementarea modului de organizare și funcționare a autogărilor</v>
      </c>
      <c r="E289" s="36" t="str">
        <f>'Copy of PAG_2024_compilat_Final'!G387</f>
        <v>Hotărâre de Guvern aprobată</v>
      </c>
      <c r="F289" s="351" t="str">
        <f>'Copy of PAG_2024_compilat_Final'!H387</f>
        <v xml:space="preserve"> 02.01.2024</v>
      </c>
      <c r="G289" s="352" t="str">
        <f>'Copy of PAG_2024_compilat_Final'!I387</f>
        <v xml:space="preserve"> 03.04.2024</v>
      </c>
      <c r="H289" s="351" t="str">
        <f>'Copy of PAG_2024_compilat_Final'!O387</f>
        <v>106,56</v>
      </c>
      <c r="I289" s="354" t="str">
        <f>'Copy of PAG_2024_compilat_Final'!P387</f>
        <v xml:space="preserve"> 64.04</v>
      </c>
      <c r="J289" s="37" t="str">
        <f>'Copy of PAG_2024_compilat_Final'!Q387</f>
        <v>Ministerul Infrastructurii și Dezvoltării Regionale</v>
      </c>
      <c r="K289" s="37"/>
      <c r="L289" s="37" t="str">
        <f>'Copy of PAG_2024_compilat_Final'!S387</f>
        <v>Secretar de stat, domeniul transport, Păscăluță Mircea</v>
      </c>
      <c r="M289" s="37" t="str">
        <f>'Copy of PAG_2024_compilat_Final'!T387</f>
        <v>Direcția politici în domeniul transportului rutier</v>
      </c>
      <c r="N289" s="37" t="str">
        <f>'Copy of PAG_2024_compilat_Final'!U387</f>
        <v>SND 5.19. Dezvoltarea drumurilor și a transporturilor rutiere, alin. 9; Codul Transporturilor Rutiere nr.150/2016</v>
      </c>
      <c r="O289" s="37" t="str">
        <f>'Copy of PAG_2024_compilat_Final'!V387</f>
        <v>Larisa Sorocovici, Direcția coordonarea politicilor publice și integrare europeană, Tel. 022 250 609</v>
      </c>
    </row>
    <row r="290" spans="1:15" ht="140.25" hidden="1">
      <c r="A290" s="36">
        <v>278</v>
      </c>
      <c r="B290" s="36" t="str">
        <f>'Copy of PAG_2024_compilat_Final'!D388</f>
        <v>[UE] Aprobarea hotărârii de Guvern cu privire la modificarea Codului Transporturilor Rutiere nr. 150/2014</v>
      </c>
      <c r="C290" s="36" t="str">
        <f>'Copy of PAG_2024_compilat_Final'!E388</f>
        <v>Regulamentul (UE) nr. 165/2014; Regulamentul (UE) nr.181/2011; Directiva 2002/15/CE; Directiva 2006/22/CE.</v>
      </c>
      <c r="D290" s="36" t="str">
        <f>'Copy of PAG_2024_compilat_Final'!F388</f>
        <v>Asigurarea drepturilor pasagerilor prin reglementarea regimului de muncă și odihnă a conducătorilor auto și persoanelor care efectuează activități mobile</v>
      </c>
      <c r="E290" s="36" t="str">
        <f>'Copy of PAG_2024_compilat_Final'!G388</f>
        <v>Hotărâre de Guvern aprobată</v>
      </c>
      <c r="F290" s="351" t="str">
        <f>'Copy of PAG_2024_compilat_Final'!H388</f>
        <v xml:space="preserve"> 01.04.2024</v>
      </c>
      <c r="G290" s="352" t="str">
        <f>'Copy of PAG_2024_compilat_Final'!I388</f>
        <v xml:space="preserve"> 06.11.2024</v>
      </c>
      <c r="H290" s="351" t="str">
        <f>'Copy of PAG_2024_compilat_Final'!O388</f>
        <v>213,12</v>
      </c>
      <c r="I290" s="354" t="str">
        <f>'Copy of PAG_2024_compilat_Final'!P388</f>
        <v xml:space="preserve"> 64.04</v>
      </c>
      <c r="J290" s="37" t="str">
        <f>'Copy of PAG_2024_compilat_Final'!Q388</f>
        <v>Ministerul Infrastructurii și Dezvoltării Regionale</v>
      </c>
      <c r="K290" s="37"/>
      <c r="L290" s="37" t="str">
        <f>'Copy of PAG_2024_compilat_Final'!S388</f>
        <v>Secretar de stat, domeniul transport, Păscăluță Mircea</v>
      </c>
      <c r="M290" s="37" t="str">
        <f>'Copy of PAG_2024_compilat_Final'!T388</f>
        <v>Direcția politici în domeniul transportului rutier</v>
      </c>
      <c r="N290" s="37" t="str">
        <f>'Copy of PAG_2024_compilat_Final'!U388</f>
        <v xml:space="preserve">PNA, cap 14. Transport; SND 5.19. Dezvoltarea drumurilor și a transporturilor rutiere, alin. 9
</v>
      </c>
      <c r="O290" s="37" t="str">
        <f>'Copy of PAG_2024_compilat_Final'!V388</f>
        <v>Larisa Sorocovici, Direcția coordonarea politicilor publice și integrare europeană, Tel. 022 250 609</v>
      </c>
    </row>
    <row r="291" spans="1:15" ht="140.25" hidden="1">
      <c r="A291" s="36">
        <v>279</v>
      </c>
      <c r="B291" s="36" t="str">
        <f>'Copy of PAG_2024_compilat_Final'!D389</f>
        <v>Aprobarea hotărârii de Guvern pentru aprobarea Metodologiei de calculare a tarifelor pentru transportul rutier de persoane prin servicii regulate</v>
      </c>
      <c r="C291" s="36"/>
      <c r="D291" s="36" t="str">
        <f>'Copy of PAG_2024_compilat_Final'!F389</f>
        <v>Reglementarea mecanismului de stabilire a tarifelor pentru transportul rutier de persoane prin servicii regulate în trafic raional și interraional</v>
      </c>
      <c r="E291" s="36" t="str">
        <f>'Copy of PAG_2024_compilat_Final'!G389</f>
        <v>Hotărâre de Guvern aprobată</v>
      </c>
      <c r="F291" s="351" t="str">
        <f>'Copy of PAG_2024_compilat_Final'!H389</f>
        <v xml:space="preserve"> 01.10.2023</v>
      </c>
      <c r="G291" s="352" t="str">
        <f>'Copy of PAG_2024_compilat_Final'!I389</f>
        <v xml:space="preserve"> 10.01.2024</v>
      </c>
      <c r="H291" s="351" t="str">
        <f>'Copy of PAG_2024_compilat_Final'!O389</f>
        <v>106,56</v>
      </c>
      <c r="I291" s="354" t="str">
        <f>'Copy of PAG_2024_compilat_Final'!P389</f>
        <v xml:space="preserve"> 64.04</v>
      </c>
      <c r="J291" s="37" t="str">
        <f>'Copy of PAG_2024_compilat_Final'!Q389</f>
        <v>Ministerul Infrastructurii și Dezvoltării Regionale</v>
      </c>
      <c r="K291" s="37"/>
      <c r="L291" s="37" t="str">
        <f>'Copy of PAG_2024_compilat_Final'!S389</f>
        <v>Secretar de stat, domeniul transport, Păscăluță Mircea</v>
      </c>
      <c r="M291" s="37" t="str">
        <f>'Copy of PAG_2024_compilat_Final'!T389</f>
        <v>Direcția politici în domeniul transportului rutier</v>
      </c>
      <c r="N291" s="37" t="str">
        <f>'Copy of PAG_2024_compilat_Final'!U389</f>
        <v>SND 5.19. Dezvoltarea drumurilor și a transporturilor rutiere, alin. 9; Codul Transporturilor Rutiere nr.150/2016</v>
      </c>
      <c r="O291" s="37" t="str">
        <f>'Copy of PAG_2024_compilat_Final'!V389</f>
        <v>Larisa Sorocovici, Direcția coordonarea politicilor publice și integrare europeană, Tel. 022 250 609</v>
      </c>
    </row>
    <row r="292" spans="1:15" ht="120.75" hidden="1" customHeight="1">
      <c r="A292" s="36">
        <v>280</v>
      </c>
      <c r="B292" s="36" t="str">
        <f>'Copy of PAG_2024_compilat_Final'!D390</f>
        <v>Aprobarea hotărârii de Guvern pentru aprobarea Metodologiei de calculare a tarifelor pentru serviciile de autogară</v>
      </c>
      <c r="C292" s="36"/>
      <c r="D292" s="36" t="str">
        <f>'Copy of PAG_2024_compilat_Final'!F390</f>
        <v>Reglementarea mecanismului de stabilire a tarifelor pentru transportul activitatea de autogară</v>
      </c>
      <c r="E292" s="36" t="str">
        <f>'Copy of PAG_2024_compilat_Final'!G390</f>
        <v>Hotărâre de Guvern aprobată</v>
      </c>
      <c r="F292" s="351" t="str">
        <f>'Copy of PAG_2024_compilat_Final'!H390</f>
        <v xml:space="preserve"> 10.11.2023</v>
      </c>
      <c r="G292" s="352" t="str">
        <f>'Copy of PAG_2024_compilat_Final'!I390</f>
        <v xml:space="preserve"> 14.02.2024</v>
      </c>
      <c r="H292" s="351" t="str">
        <f>'Copy of PAG_2024_compilat_Final'!O390</f>
        <v>106,56</v>
      </c>
      <c r="I292" s="354" t="str">
        <f>'Copy of PAG_2024_compilat_Final'!P390</f>
        <v xml:space="preserve"> 64.04</v>
      </c>
      <c r="J292" s="37" t="str">
        <f>'Copy of PAG_2024_compilat_Final'!Q390</f>
        <v>Ministerul Infrastructurii și Dezvoltării Regionale</v>
      </c>
      <c r="K292" s="37"/>
      <c r="L292" s="37" t="str">
        <f>'Copy of PAG_2024_compilat_Final'!S390</f>
        <v>Secretar de stat, domeniul transport, Păscăluță Mircea</v>
      </c>
      <c r="M292" s="37" t="str">
        <f>'Copy of PAG_2024_compilat_Final'!T390</f>
        <v>Direcția politici în domeniul transportului rutier</v>
      </c>
      <c r="N292" s="37" t="str">
        <f>'Copy of PAG_2024_compilat_Final'!U390</f>
        <v>SND 5.19. Dezvoltarea drumurilor și a transporturilor rutiere, alin. 9; Codul Transporturilor Rutiere nr.150/2016</v>
      </c>
      <c r="O292" s="37" t="str">
        <f>'Copy of PAG_2024_compilat_Final'!V390</f>
        <v>Larisa Sorocovici, Direcția coordonarea politicilor publice și integrare europeană, Tel. 022 250 609</v>
      </c>
    </row>
    <row r="293" spans="1:15" ht="140.25" hidden="1">
      <c r="A293" s="36">
        <v>281</v>
      </c>
      <c r="B293" s="36" t="str">
        <f>'Copy of PAG_2024_compilat_Final'!D391</f>
        <v>Aprobarea hotărârii de Guvern pentru aprobarea Metodologiei de calculare a tarifelor pentru serviciile prestate de Agenția Națională Transport Auto</v>
      </c>
      <c r="C293" s="36"/>
      <c r="D293" s="36" t="str">
        <f>'Copy of PAG_2024_compilat_Final'!F391</f>
        <v>Reglementarea mecanismului de stabilire a tarifelor pentru  serviciile prestate de Agenția Națională Transport Auto</v>
      </c>
      <c r="E293" s="36" t="str">
        <f>'Copy of PAG_2024_compilat_Final'!G391</f>
        <v>Hotărâre de Guvern aprobată</v>
      </c>
      <c r="F293" s="351" t="str">
        <f>'Copy of PAG_2024_compilat_Final'!H391</f>
        <v xml:space="preserve"> 02.12.2023</v>
      </c>
      <c r="G293" s="352" t="str">
        <f>'Copy of PAG_2024_compilat_Final'!I391</f>
        <v xml:space="preserve"> 13.03.2024</v>
      </c>
      <c r="H293" s="351" t="str">
        <f>'Copy of PAG_2024_compilat_Final'!O391</f>
        <v>106,56</v>
      </c>
      <c r="I293" s="354" t="str">
        <f>'Copy of PAG_2024_compilat_Final'!P391</f>
        <v xml:space="preserve"> 64.04</v>
      </c>
      <c r="J293" s="37" t="str">
        <f>'Copy of PAG_2024_compilat_Final'!Q391</f>
        <v>Ministerul Infrastructurii și Dezvoltării Regionale</v>
      </c>
      <c r="K293" s="37"/>
      <c r="L293" s="37" t="str">
        <f>'Copy of PAG_2024_compilat_Final'!S391</f>
        <v>Secretar de stat, domeniul transport, Păscăluță Mircea</v>
      </c>
      <c r="M293" s="37" t="str">
        <f>'Copy of PAG_2024_compilat_Final'!T391</f>
        <v>Direcția politici în domeniul transportului rutier</v>
      </c>
      <c r="N293" s="37" t="str">
        <f>'Copy of PAG_2024_compilat_Final'!U391</f>
        <v>Codul Transporturilor Rutiere nr.150/2016</v>
      </c>
      <c r="O293" s="37" t="str">
        <f>'Copy of PAG_2024_compilat_Final'!V391</f>
        <v>Larisa Sorocovici, Direcția coordonarea politicilor publice și integrare europeană, Tel. 022 250 609</v>
      </c>
    </row>
    <row r="294" spans="1:15" ht="107.25" hidden="1" customHeight="1">
      <c r="A294" s="36">
        <v>282</v>
      </c>
      <c r="B294" s="36" t="str">
        <f>'Copy of PAG_2024_compilat_Final'!D392</f>
        <v xml:space="preserve">[UE] Aprobarea hotărârii de Guvern privind aprobarea contractului multianual pentru întreținerea infrastructurii feroviare, în vederea creșterii competitivității transportului feroviar </v>
      </c>
      <c r="C294" s="36" t="str">
        <f>'Copy of PAG_2024_compilat_Final'!E392</f>
        <v>Directiva 2012/34/UE  care a abrogat: 
Directiva 91/440/CE, Directiva 95/18/CE  
Directiva 2001/14/CE</v>
      </c>
      <c r="D294" s="36" t="str">
        <f>'Copy of PAG_2024_compilat_Final'!F392</f>
        <v xml:space="preserve">Asigurarea subvenționării întreținerii infrastructurii feroviare </v>
      </c>
      <c r="E294" s="36" t="str">
        <f>'Copy of PAG_2024_compilat_Final'!G392</f>
        <v>Hotărâre de Guvern aprobată</v>
      </c>
      <c r="F294" s="351" t="str">
        <f>'Copy of PAG_2024_compilat_Final'!H392</f>
        <v xml:space="preserve"> 02.01.2024</v>
      </c>
      <c r="G294" s="352" t="str">
        <f>'Copy of PAG_2024_compilat_Final'!I392</f>
        <v xml:space="preserve"> 03.04.2024</v>
      </c>
      <c r="H294" s="351" t="str">
        <f>'Copy of PAG_2024_compilat_Final'!O392</f>
        <v>106,56</v>
      </c>
      <c r="I294" s="354" t="str">
        <f>'Copy of PAG_2024_compilat_Final'!P392</f>
        <v xml:space="preserve"> 64.05</v>
      </c>
      <c r="J294" s="37" t="str">
        <f>'Copy of PAG_2024_compilat_Final'!Q392</f>
        <v>Ministerul Infrastructurii și Dezvoltării Regionale</v>
      </c>
      <c r="K294" s="37" t="str">
        <f>'Copy of PAG_2024_compilat_Final'!R392</f>
        <v>Agenția Feroviară</v>
      </c>
      <c r="L294" s="37" t="str">
        <f>'Copy of PAG_2024_compilat_Final'!S392</f>
        <v>Secretar de stat, domeniul transport, Păscăluță Mircea</v>
      </c>
      <c r="M294" s="37" t="str">
        <f>'Copy of PAG_2024_compilat_Final'!T392</f>
        <v>Direcția politici în domeniul transportului feroviar și naval</v>
      </c>
      <c r="N294" s="37" t="str">
        <f>'Copy of PAG_2024_compilat_Final'!U392</f>
        <v xml:space="preserve">AA, cap.XIV. Transport  </v>
      </c>
      <c r="O294" s="37" t="str">
        <f>'Copy of PAG_2024_compilat_Final'!V392</f>
        <v>Larisa Sorocovici, Direcția coordonarea politicilor publice și integrare europeană, Tel. 022 250 609</v>
      </c>
    </row>
    <row r="295" spans="1:15" ht="140.25" hidden="1">
      <c r="A295" s="36">
        <v>283</v>
      </c>
      <c r="B295" s="36" t="str">
        <f>'Copy of PAG_2024_compilat_Final'!D393</f>
        <v>Aprobarea hotărârii de Guvern cu privire la aprobarea Metodologiei de formare a tarifelor pentru utilizarea infrastructurii feroviare</v>
      </c>
      <c r="C295" s="36"/>
      <c r="D295" s="36" t="str">
        <f>'Copy of PAG_2024_compilat_Final'!F393</f>
        <v>Stabilirea modului de formare a tarifelor de utilizare a infrastructurii</v>
      </c>
      <c r="E295" s="36" t="str">
        <f>'Copy of PAG_2024_compilat_Final'!G393</f>
        <v>Hotărâre de Guvern aprobată</v>
      </c>
      <c r="F295" s="351" t="str">
        <f>'Copy of PAG_2024_compilat_Final'!H393</f>
        <v xml:space="preserve"> 02.01.2024</v>
      </c>
      <c r="G295" s="352" t="str">
        <f>'Copy of PAG_2024_compilat_Final'!I393</f>
        <v xml:space="preserve"> 02.05.2024</v>
      </c>
      <c r="H295" s="351" t="str">
        <f>'Copy of PAG_2024_compilat_Final'!O393</f>
        <v>106,56</v>
      </c>
      <c r="I295" s="354" t="str">
        <f>'Copy of PAG_2024_compilat_Final'!P393</f>
        <v xml:space="preserve"> 64.05</v>
      </c>
      <c r="J295" s="37" t="str">
        <f>'Copy of PAG_2024_compilat_Final'!Q393</f>
        <v>Ministerul Infrastructurii și Dezvoltării Regionale</v>
      </c>
      <c r="K295" s="37" t="str">
        <f>'Copy of PAG_2024_compilat_Final'!R393</f>
        <v>Agenția Feroviară</v>
      </c>
      <c r="L295" s="37" t="str">
        <f>'Copy of PAG_2024_compilat_Final'!S393</f>
        <v>Secretar de stat, domeniul transport, Păscăluță Mircea</v>
      </c>
      <c r="M295" s="37" t="str">
        <f>'Copy of PAG_2024_compilat_Final'!T393</f>
        <v>Direcția politici în domeniul transportului feroviar și naval</v>
      </c>
      <c r="N295" s="37" t="str">
        <f>'Copy of PAG_2024_compilat_Final'!U393</f>
        <v>Codul transportului feroviar nr.19/2022; Anexa nr.2 la Hotărârea Guvernului nr.1042/2017</v>
      </c>
      <c r="O295" s="37" t="str">
        <f>'Copy of PAG_2024_compilat_Final'!V393</f>
        <v>Larisa Sorocovici, Direcția coordonarea politicilor publice și integrare europeană, Tel. 022 250 609</v>
      </c>
    </row>
    <row r="296" spans="1:15" ht="140.25" hidden="1">
      <c r="A296" s="36">
        <v>284</v>
      </c>
      <c r="B296" s="36" t="str">
        <f>'Copy of PAG_2024_compilat_Final'!D394</f>
        <v>Aprobarea hotărârii de Guvern cu privire la aprobarea Regulilor de alocare a capacității de infrastructură</v>
      </c>
      <c r="C296" s="36"/>
      <c r="D296" s="36" t="str">
        <f>'Copy of PAG_2024_compilat_Final'!F394</f>
        <v>Asigurarea transparenței utilizării infrastructurii</v>
      </c>
      <c r="E296" s="36" t="str">
        <f>'Copy of PAG_2024_compilat_Final'!G394</f>
        <v>Hotărâre de Guvern aprobată</v>
      </c>
      <c r="F296" s="351" t="str">
        <f>'Copy of PAG_2024_compilat_Final'!H394</f>
        <v xml:space="preserve"> 02.01.2024</v>
      </c>
      <c r="G296" s="352" t="str">
        <f>'Copy of PAG_2024_compilat_Final'!I394</f>
        <v xml:space="preserve"> 02.05.2024</v>
      </c>
      <c r="H296" s="351" t="str">
        <f>'Copy of PAG_2024_compilat_Final'!O394</f>
        <v>106,56</v>
      </c>
      <c r="I296" s="354" t="str">
        <f>'Copy of PAG_2024_compilat_Final'!P394</f>
        <v xml:space="preserve"> 64.05</v>
      </c>
      <c r="J296" s="37" t="str">
        <f>'Copy of PAG_2024_compilat_Final'!Q394</f>
        <v>Ministerul Infrastructurii și Dezvoltării Regionale</v>
      </c>
      <c r="K296" s="37" t="str">
        <f>'Copy of PAG_2024_compilat_Final'!R394</f>
        <v>Agenția Feroviară</v>
      </c>
      <c r="L296" s="37" t="str">
        <f>'Copy of PAG_2024_compilat_Final'!S394</f>
        <v>Secretar de stat, domeniul transport, Păscăluță Mircea</v>
      </c>
      <c r="M296" s="37" t="str">
        <f>'Copy of PAG_2024_compilat_Final'!T394</f>
        <v>Direcția politici în domeniul transportului feroviar și naval</v>
      </c>
      <c r="N296" s="37" t="str">
        <f>'Copy of PAG_2024_compilat_Final'!U394</f>
        <v>Codul transportului feroviar nr.19/2022; Anexa nr.2 la Hotărârea Guvernului nr.1042/2017</v>
      </c>
      <c r="O296" s="37" t="str">
        <f>'Copy of PAG_2024_compilat_Final'!V394</f>
        <v>Larisa Sorocovici, Direcția coordonarea politicilor publice și integrare europeană, Tel. 022 250 609</v>
      </c>
    </row>
    <row r="297" spans="1:15" ht="140.25" hidden="1">
      <c r="A297" s="36">
        <v>285</v>
      </c>
      <c r="B297" s="36" t="str">
        <f>'Copy of PAG_2024_compilat_Final'!D395</f>
        <v>[UE] Aprobarea hotărârii de Guvern privind siguranța feroviară</v>
      </c>
      <c r="C297" s="36" t="str">
        <f>'Copy of PAG_2024_compilat_Final'!E395</f>
        <v>Directiva (UE) 2016/798</v>
      </c>
      <c r="D297" s="36" t="str">
        <f>'Copy of PAG_2024_compilat_Final'!F395</f>
        <v>Sporirea nivelului de siguranță feroviară</v>
      </c>
      <c r="E297" s="36" t="str">
        <f>'Copy of PAG_2024_compilat_Final'!G395</f>
        <v>Hotărâre de Guvern aprobată</v>
      </c>
      <c r="F297" s="351" t="str">
        <f>'Copy of PAG_2024_compilat_Final'!H395</f>
        <v xml:space="preserve"> 02.01.2024</v>
      </c>
      <c r="G297" s="352" t="str">
        <f>'Copy of PAG_2024_compilat_Final'!I395</f>
        <v xml:space="preserve"> 14.08.2024</v>
      </c>
      <c r="H297" s="351" t="str">
        <f>'Copy of PAG_2024_compilat_Final'!O395</f>
        <v>106,56</v>
      </c>
      <c r="I297" s="354" t="str">
        <f>'Copy of PAG_2024_compilat_Final'!P395</f>
        <v xml:space="preserve"> 64.05</v>
      </c>
      <c r="J297" s="37" t="str">
        <f>'Copy of PAG_2024_compilat_Final'!Q395</f>
        <v>Ministerul Infrastructurii și Dezvoltării Regionale</v>
      </c>
      <c r="K297" s="37" t="str">
        <f>'Copy of PAG_2024_compilat_Final'!R395</f>
        <v>Agenția Feroviară</v>
      </c>
      <c r="L297" s="37" t="str">
        <f>'Copy of PAG_2024_compilat_Final'!S395</f>
        <v>Secretar de stat, domeniul transport, Păscăluță Mircea</v>
      </c>
      <c r="M297" s="37" t="str">
        <f>'Copy of PAG_2024_compilat_Final'!T395</f>
        <v>Direcția politici în domeniul transportului feroviar și naval</v>
      </c>
      <c r="N297" s="37" t="str">
        <f>'Copy of PAG_2024_compilat_Final'!U395</f>
        <v>Codul transportului feroviar nr.19/2022</v>
      </c>
      <c r="O297" s="37" t="str">
        <f>'Copy of PAG_2024_compilat_Final'!V395</f>
        <v>Larisa Sorocovici, Direcția coordonarea politicilor publice și integrare europeană, Tel. 022 250 609</v>
      </c>
    </row>
    <row r="298" spans="1:15" ht="140.25" hidden="1">
      <c r="A298" s="36">
        <v>286</v>
      </c>
      <c r="B298" s="36" t="str">
        <f>'Copy of PAG_2024_compilat_Final'!D396</f>
        <v>[UE] Aprobarea hotărârii de Guvern privind modulele pentru procedurile de evaluare a conformității și a adecvării pentru utilizarea infrastructurii, precum și de verificare CE care trebuie utilizate în specificațiile tehnice de interoperabilitate</v>
      </c>
      <c r="C298" s="36" t="str">
        <f>'Copy of PAG_2024_compilat_Final'!E396</f>
        <v xml:space="preserve">Decizia Comisiei din 09 noiembrie 2010 </v>
      </c>
      <c r="D298" s="36" t="str">
        <f>'Copy of PAG_2024_compilat_Final'!F396</f>
        <v>Stabilirea cerințelor de evaluare a conformității a sistemului feroviar</v>
      </c>
      <c r="E298" s="36" t="str">
        <f>'Copy of PAG_2024_compilat_Final'!G396</f>
        <v>Hotărâre de Guvern aprobată</v>
      </c>
      <c r="F298" s="351" t="str">
        <f>'Copy of PAG_2024_compilat_Final'!H396</f>
        <v xml:space="preserve"> 02.01.2024</v>
      </c>
      <c r="G298" s="352" t="str">
        <f>'Copy of PAG_2024_compilat_Final'!I396</f>
        <v xml:space="preserve"> 27.12.2024</v>
      </c>
      <c r="H298" s="351" t="str">
        <f>'Copy of PAG_2024_compilat_Final'!O396</f>
        <v>106,56</v>
      </c>
      <c r="I298" s="354" t="str">
        <f>'Copy of PAG_2024_compilat_Final'!P396</f>
        <v xml:space="preserve"> 64.05</v>
      </c>
      <c r="J298" s="37" t="str">
        <f>'Copy of PAG_2024_compilat_Final'!Q396</f>
        <v>Ministerul Infrastructurii și Dezvoltării Regionale</v>
      </c>
      <c r="K298" s="37" t="str">
        <f>'Copy of PAG_2024_compilat_Final'!R396</f>
        <v>Agenția Feroviară</v>
      </c>
      <c r="L298" s="37" t="str">
        <f>'Copy of PAG_2024_compilat_Final'!S396</f>
        <v>Secretar de stat, domeniul transport, Păscăluță Mircea</v>
      </c>
      <c r="M298" s="37" t="str">
        <f>'Copy of PAG_2024_compilat_Final'!T396</f>
        <v>Direcția politici în domeniul transportului feroviar și naval</v>
      </c>
      <c r="N298" s="37" t="str">
        <f>'Copy of PAG_2024_compilat_Final'!U396</f>
        <v>Codul transportului feroviar nr.19/2022</v>
      </c>
      <c r="O298" s="37" t="str">
        <f>'Copy of PAG_2024_compilat_Final'!V396</f>
        <v>Larisa Sorocovici, Direcția coordonarea politicilor publice și integrare europeană, Tel. 022 250 609</v>
      </c>
    </row>
    <row r="299" spans="1:15" ht="140.25" hidden="1">
      <c r="A299" s="36">
        <v>287</v>
      </c>
      <c r="B299" s="36" t="str">
        <f>'Copy of PAG_2024_compilat_Final'!D397</f>
        <v>[UE] Aprobarea hotărârii de Guvern privind interoperabilitatea sistemului feroviar în Uniunea Europeană</v>
      </c>
      <c r="C299" s="36" t="str">
        <f>'Copy of PAG_2024_compilat_Final'!E397</f>
        <v>Directiva (UE) 2016/797</v>
      </c>
      <c r="D299" s="36" t="str">
        <f>'Copy of PAG_2024_compilat_Final'!F397</f>
        <v>Stabilirea cerințelor de securitate a sistemului feroviar</v>
      </c>
      <c r="E299" s="36" t="str">
        <f>'Copy of PAG_2024_compilat_Final'!G397</f>
        <v>Hotărâre de Guvern aprobată</v>
      </c>
      <c r="F299" s="351" t="str">
        <f>'Copy of PAG_2024_compilat_Final'!H397</f>
        <v xml:space="preserve"> 02.01.2024</v>
      </c>
      <c r="G299" s="352" t="str">
        <f>'Copy of PAG_2024_compilat_Final'!I397</f>
        <v xml:space="preserve"> 11.09.2024</v>
      </c>
      <c r="H299" s="351" t="str">
        <f>'Copy of PAG_2024_compilat_Final'!O397</f>
        <v>106,56</v>
      </c>
      <c r="I299" s="354" t="str">
        <f>'Copy of PAG_2024_compilat_Final'!P397</f>
        <v xml:space="preserve"> 64.05</v>
      </c>
      <c r="J299" s="37" t="str">
        <f>'Copy of PAG_2024_compilat_Final'!Q397</f>
        <v>Ministerul Infrastructurii și Dezvoltării Regionale</v>
      </c>
      <c r="K299" s="37" t="str">
        <f>'Copy of PAG_2024_compilat_Final'!R397</f>
        <v>Agenția Feroviară</v>
      </c>
      <c r="L299" s="37" t="str">
        <f>'Copy of PAG_2024_compilat_Final'!S397</f>
        <v>Secretar de stat, domeniul transport, Păscăluță Mircea</v>
      </c>
      <c r="M299" s="37" t="str">
        <f>'Copy of PAG_2024_compilat_Final'!T397</f>
        <v>Direcția politici în domeniul transportului feroviar și naval</v>
      </c>
      <c r="N299" s="37" t="str">
        <f>'Copy of PAG_2024_compilat_Final'!U397</f>
        <v>Codul transportului feroviar nr.19/2022</v>
      </c>
      <c r="O299" s="37" t="str">
        <f>'Copy of PAG_2024_compilat_Final'!V397</f>
        <v>Larisa Sorocovici, Direcția coordonarea politicilor publice și integrare europeană, Tel. 022 250 609</v>
      </c>
    </row>
    <row r="300" spans="1:15" ht="103.5" hidden="1" customHeight="1">
      <c r="A300" s="36">
        <v>288</v>
      </c>
      <c r="B300" s="36" t="str">
        <f>'Copy of PAG_2024_compilat_Final'!D398</f>
        <v>[UE] Aprobarea hotărârii de Guvern cu privire la modificarea Regulamentului privind serviciile publice de transport feroviar de pasageri, aprobat prin Hotărârea Guvernului nr. 47/2023</v>
      </c>
      <c r="C300" s="36" t="str">
        <f>'Copy of PAG_2024_compilat_Final'!E398</f>
        <v>Regulamentul (CE) nr. 1370/2007</v>
      </c>
      <c r="D300" s="36" t="str">
        <f>'Copy of PAG_2024_compilat_Final'!F398</f>
        <v>Implementarea actelor
normative privind drepturile și obligațiile pasagerilor, care urmează a fi armonizate la nivel național</v>
      </c>
      <c r="E300" s="36" t="str">
        <f>'Copy of PAG_2024_compilat_Final'!G398</f>
        <v>Hotărâre de Guvern aprobată</v>
      </c>
      <c r="F300" s="351" t="str">
        <f>'Copy of PAG_2024_compilat_Final'!H398</f>
        <v xml:space="preserve"> 02.01.2024</v>
      </c>
      <c r="G300" s="352" t="str">
        <f>'Copy of PAG_2024_compilat_Final'!I398</f>
        <v xml:space="preserve"> 27.12.2024</v>
      </c>
      <c r="H300" s="351" t="str">
        <f>'Copy of PAG_2024_compilat_Final'!O398</f>
        <v>92,3</v>
      </c>
      <c r="I300" s="354" t="str">
        <f>'Copy of PAG_2024_compilat_Final'!P398</f>
        <v xml:space="preserve"> 64.05</v>
      </c>
      <c r="J300" s="37" t="str">
        <f>'Copy of PAG_2024_compilat_Final'!Q398</f>
        <v>Ministerul Infrastructurii și Dezvoltării Regionale</v>
      </c>
      <c r="K300" s="37"/>
      <c r="L300" s="37" t="str">
        <f>'Copy of PAG_2024_compilat_Final'!S398</f>
        <v>Secretar de stat, domeniul transport, Păscăluță Mircea</v>
      </c>
      <c r="M300" s="37" t="str">
        <f>'Copy of PAG_2024_compilat_Final'!T398</f>
        <v>Direcția politici în domeniul transportului feroviar și naval</v>
      </c>
      <c r="N300" s="37" t="str">
        <f>'Copy of PAG_2024_compilat_Final'!U398</f>
        <v xml:space="preserve">PNA, cap 14. Transport; </v>
      </c>
      <c r="O300" s="37" t="str">
        <f>'Copy of PAG_2024_compilat_Final'!V398</f>
        <v>Larisa Sorocovici, Direcția coordonarea politicilor publice și integrare europeană, Tel. 022 250 609</v>
      </c>
    </row>
    <row r="301" spans="1:15" ht="129.75" hidden="1" customHeight="1">
      <c r="A301" s="36">
        <v>289</v>
      </c>
      <c r="B301" s="36" t="str">
        <f>'Copy of PAG_2024_compilat_Final'!D399</f>
        <v xml:space="preserve">[UE] Aprobarea hotărârii de Guvern privind sistemele de navlosire și de stabilire a prețurilor în transportul național și internațional pe căile navigabile interioare 
</v>
      </c>
      <c r="C301" s="36" t="str">
        <f>'Copy of PAG_2024_compilat_Final'!E399</f>
        <v xml:space="preserve"> Directiva 96/75/CE</v>
      </c>
      <c r="D301" s="36" t="str">
        <f>'Copy of PAG_2024_compilat_Final'!F399</f>
        <v>Utilizare eficientă a potențialului de transport oferit de căile navigabile, prin îmbunătățirea competitivității transportului naval</v>
      </c>
      <c r="E301" s="36" t="str">
        <f>'Copy of PAG_2024_compilat_Final'!G399</f>
        <v>Hotărâre de Guvern aprobată</v>
      </c>
      <c r="F301" s="351" t="str">
        <f>'Copy of PAG_2024_compilat_Final'!H399</f>
        <v xml:space="preserve"> 01.07.2024</v>
      </c>
      <c r="G301" s="352" t="str">
        <f>'Copy of PAG_2024_compilat_Final'!I399</f>
        <v xml:space="preserve"> 16.10.2024</v>
      </c>
      <c r="H301" s="351" t="str">
        <f>'Copy of PAG_2024_compilat_Final'!O399</f>
        <v>106,56</v>
      </c>
      <c r="I301" s="354" t="str">
        <f>'Copy of PAG_2024_compilat_Final'!P399</f>
        <v xml:space="preserve"> 64.03</v>
      </c>
      <c r="J301" s="37" t="str">
        <f>'Copy of PAG_2024_compilat_Final'!Q399</f>
        <v xml:space="preserve">Ministerul Infrastructurii și Dezvoltării Regionale </v>
      </c>
      <c r="K301" s="37" t="str">
        <f>'Copy of PAG_2024_compilat_Final'!R399</f>
        <v>Agenția Navală</v>
      </c>
      <c r="L301" s="37" t="str">
        <f>'Copy of PAG_2024_compilat_Final'!S399</f>
        <v>Secretar de stat, domeniul transport, Păscăluță Mircea</v>
      </c>
      <c r="M301" s="37" t="str">
        <f>'Copy of PAG_2024_compilat_Final'!T399</f>
        <v>Direcția politici în domeniul transportului feroviar și naval</v>
      </c>
      <c r="N301" s="37" t="str">
        <f>'Copy of PAG_2024_compilat_Final'!U399</f>
        <v xml:space="preserve">PND 2023-2025, OS 2.1, acțiunea 2.1.4; Art. 61 alin. (4) lit. s) al Codului navigației maritime comerciale al Republicii Moldova nr. 599/1999.
</v>
      </c>
      <c r="O301" s="37" t="str">
        <f>'Copy of PAG_2024_compilat_Final'!V399</f>
        <v>Larisa Sorocovici, Direcția coordonarea politicilor publice și integrare europeană, Tel. 022 250 609</v>
      </c>
    </row>
    <row r="302" spans="1:15" ht="140.25" hidden="1">
      <c r="A302" s="36">
        <v>290</v>
      </c>
      <c r="B302" s="36" t="str">
        <f>'Copy of PAG_2024_compilat_Final'!D400</f>
        <v xml:space="preserve">[UE] Aprobarea hotărârii de Guvern privind transportul pe căi navigabile interioare de mărfuri periculoase 
</v>
      </c>
      <c r="C302" s="36" t="str">
        <f>'Copy of PAG_2024_compilat_Final'!E400</f>
        <v xml:space="preserve"> Directiva 2008/68/CE</v>
      </c>
      <c r="D302" s="36" t="str">
        <f>'Copy of PAG_2024_compilat_Final'!F400</f>
        <v>Asigurarea cadrului normativ privind prevenirea accidentelor și incidentelor la transportarea mărfurilor periculoase</v>
      </c>
      <c r="E302" s="36" t="str">
        <f>'Copy of PAG_2024_compilat_Final'!G400</f>
        <v>Hotărâre de Guvern aprobată</v>
      </c>
      <c r="F302" s="351" t="str">
        <f>'Copy of PAG_2024_compilat_Final'!H400</f>
        <v xml:space="preserve"> 01.07.2024</v>
      </c>
      <c r="G302" s="352" t="str">
        <f>'Copy of PAG_2024_compilat_Final'!I400</f>
        <v xml:space="preserve"> 23.10.2024</v>
      </c>
      <c r="H302" s="351" t="str">
        <f>'Copy of PAG_2024_compilat_Final'!O400</f>
        <v>106,56</v>
      </c>
      <c r="I302" s="354" t="str">
        <f>'Copy of PAG_2024_compilat_Final'!P400</f>
        <v xml:space="preserve"> 64.03</v>
      </c>
      <c r="J302" s="37" t="str">
        <f>'Copy of PAG_2024_compilat_Final'!Q400</f>
        <v xml:space="preserve">Ministerul Infrastructurii și Dezvoltării Regionale </v>
      </c>
      <c r="K302" s="37" t="str">
        <f>'Copy of PAG_2024_compilat_Final'!R400</f>
        <v>Agenția Navală</v>
      </c>
      <c r="L302" s="37" t="str">
        <f>'Copy of PAG_2024_compilat_Final'!S400</f>
        <v>Secretar de stat, domeniul transport, Păscăluță Mircea</v>
      </c>
      <c r="M302" s="37" t="str">
        <f>'Copy of PAG_2024_compilat_Final'!T400</f>
        <v>Direcția politici în domeniul transportului feroviar și naval</v>
      </c>
      <c r="N302" s="37" t="str">
        <f>'Copy of PAG_2024_compilat_Final'!U400</f>
        <v xml:space="preserve">PND 2023-2025, OS 2.1, acțiunea 2.1.4; Art. 61 alin. (4) lit. s) al Codului navigației maritime comerciale al Republicii Moldova nr.599/1999
</v>
      </c>
      <c r="O302" s="37" t="str">
        <f>'Copy of PAG_2024_compilat_Final'!V400</f>
        <v>Larisa Sorocovici, Direcția coordonarea politicilor publice și integrare europeană, Tel. 022 250 609</v>
      </c>
    </row>
    <row r="303" spans="1:15" ht="140.25" hidden="1">
      <c r="A303" s="36">
        <v>291</v>
      </c>
      <c r="B303" s="36" t="str">
        <f>'Copy of PAG_2024_compilat_Final'!D401</f>
        <v xml:space="preserve">[UE] Aprobarea hotărârii de Guvern privind serviciile de informații fluviale (RIS) armonizate pe căile navigabile interioare 
</v>
      </c>
      <c r="C303" s="36" t="str">
        <f>'Copy of PAG_2024_compilat_Final'!E401</f>
        <v>Directiva 2005/44/CE</v>
      </c>
      <c r="D303" s="36" t="str">
        <f>'Copy of PAG_2024_compilat_Final'!F401</f>
        <v>Stabilirea condițiilor de schimb de informații în scopul siguranței, eficienței și protecției mediului</v>
      </c>
      <c r="E303" s="36" t="str">
        <f>'Copy of PAG_2024_compilat_Final'!G401</f>
        <v>Hotărâre de Guvern aprobată</v>
      </c>
      <c r="F303" s="351" t="str">
        <f>'Copy of PAG_2024_compilat_Final'!H401</f>
        <v xml:space="preserve"> 01.07.2024</v>
      </c>
      <c r="G303" s="352" t="str">
        <f>'Copy of PAG_2024_compilat_Final'!I401</f>
        <v xml:space="preserve"> 06.11.2024</v>
      </c>
      <c r="H303" s="351" t="str">
        <f>'Copy of PAG_2024_compilat_Final'!O401</f>
        <v>106,56</v>
      </c>
      <c r="I303" s="354" t="str">
        <f>'Copy of PAG_2024_compilat_Final'!P401</f>
        <v xml:space="preserve"> 64.03</v>
      </c>
      <c r="J303" s="37" t="str">
        <f>'Copy of PAG_2024_compilat_Final'!Q401</f>
        <v xml:space="preserve">Ministerul Infrastructurii și Dezvoltării Regionale </v>
      </c>
      <c r="K303" s="37" t="str">
        <f>'Copy of PAG_2024_compilat_Final'!R401</f>
        <v>Agenția Navală</v>
      </c>
      <c r="L303" s="37" t="str">
        <f>'Copy of PAG_2024_compilat_Final'!S401</f>
        <v>Secretar de stat, domeniul transport, Păscăluță Mircea</v>
      </c>
      <c r="M303" s="37" t="str">
        <f>'Copy of PAG_2024_compilat_Final'!T401</f>
        <v>Direcția politici în domeniul transportului feroviar și naval</v>
      </c>
      <c r="N303" s="37" t="str">
        <f>'Copy of PAG_2024_compilat_Final'!U401</f>
        <v xml:space="preserve">PND 2023-2025, OS 2.1, acțiunea 2.1.4; Art. 61 alin. (4) lit. s) al Codului navigației maritime comerciale al Republicii Moldova nr.599/1999
</v>
      </c>
      <c r="O303" s="37" t="str">
        <f>'Copy of PAG_2024_compilat_Final'!V401</f>
        <v>Larisa Sorocovici, Direcția coordonarea politicilor publice și integrare europeană, Tel. 022 250 609</v>
      </c>
    </row>
    <row r="304" spans="1:15" ht="140.25" hidden="1">
      <c r="A304" s="36">
        <v>292</v>
      </c>
      <c r="B304" s="36" t="str">
        <f>'Copy of PAG_2024_compilat_Final'!D402</f>
        <v xml:space="preserve">[UE] Aprobarea hotărârii de Guvern privind recunoașterea calificărilor profesionale în domeniul navigației interioare
</v>
      </c>
      <c r="C304" s="36" t="str">
        <f>'Copy of PAG_2024_compilat_Final'!E402</f>
        <v>Directiva (UE) 2017/2397</v>
      </c>
      <c r="D304" s="36" t="str">
        <f>'Copy of PAG_2024_compilat_Final'!F402</f>
        <v>Creșterea competențelor persoanelor implicate în operarea unei construcții navale care navighează pe căile navigabile interioare</v>
      </c>
      <c r="E304" s="36" t="str">
        <f>'Copy of PAG_2024_compilat_Final'!G402</f>
        <v>Hotărâre de Guvern aprobată</v>
      </c>
      <c r="F304" s="351" t="str">
        <f>'Copy of PAG_2024_compilat_Final'!H402</f>
        <v xml:space="preserve"> 01.07.2024</v>
      </c>
      <c r="G304" s="352" t="str">
        <f>'Copy of PAG_2024_compilat_Final'!I402</f>
        <v xml:space="preserve"> 20.11.2024</v>
      </c>
      <c r="H304" s="351" t="str">
        <f>'Copy of PAG_2024_compilat_Final'!O402</f>
        <v>106,56</v>
      </c>
      <c r="I304" s="354" t="str">
        <f>'Copy of PAG_2024_compilat_Final'!P402</f>
        <v xml:space="preserve"> 64.03</v>
      </c>
      <c r="J304" s="37" t="str">
        <f>'Copy of PAG_2024_compilat_Final'!Q402</f>
        <v xml:space="preserve">Ministerul Infrastructurii și Dezvoltării Regionale </v>
      </c>
      <c r="K304" s="37" t="str">
        <f>'Copy of PAG_2024_compilat_Final'!R402</f>
        <v>Agenția Navală</v>
      </c>
      <c r="L304" s="37" t="str">
        <f>'Copy of PAG_2024_compilat_Final'!S402</f>
        <v>Secretar de stat, domeniul transport, Păscăluță Mircea</v>
      </c>
      <c r="M304" s="37" t="str">
        <f>'Copy of PAG_2024_compilat_Final'!T402</f>
        <v>Direcția politici în domeniul transportului feroviar și naval</v>
      </c>
      <c r="N304" s="37" t="str">
        <f>'Copy of PAG_2024_compilat_Final'!U402</f>
        <v xml:space="preserve">PNA, cap.14 Transport </v>
      </c>
      <c r="O304" s="37" t="str">
        <f>'Copy of PAG_2024_compilat_Final'!V402</f>
        <v>Larisa Sorocovici, Direcția coordonarea politicilor publice și integrare europeană, Tel. 022 250 609</v>
      </c>
    </row>
    <row r="305" spans="1:15" ht="140.25" hidden="1">
      <c r="A305" s="36">
        <v>293</v>
      </c>
      <c r="B305" s="36" t="str">
        <f>'Copy of PAG_2024_compilat_Final'!D403</f>
        <v>[UE] Aprobarea hotărârii de Guvern cu privire la stabilirea mediului aferent ghișeului unic în domeniul maritim</v>
      </c>
      <c r="C305" s="36" t="str">
        <f>'Copy of PAG_2024_compilat_Final'!E403</f>
        <v>Regulamentul (UE) nr.2019/1239</v>
      </c>
      <c r="D305" s="36" t="str">
        <f>'Copy of PAG_2024_compilat_Final'!F403</f>
        <v>Asigurarea transparenței în domeniul maritim, în vederea facilitării transmiterii electronice a informațiilor legate de obligațiile de raportare pentru nave</v>
      </c>
      <c r="E305" s="36" t="str">
        <f>'Copy of PAG_2024_compilat_Final'!G403</f>
        <v>Hotărâre de Guvern aprobată</v>
      </c>
      <c r="F305" s="351" t="str">
        <f>'Copy of PAG_2024_compilat_Final'!H403</f>
        <v xml:space="preserve"> 01.05.2023</v>
      </c>
      <c r="G305" s="352" t="str">
        <f>'Copy of PAG_2024_compilat_Final'!I403</f>
        <v xml:space="preserve"> 07.02.2024</v>
      </c>
      <c r="H305" s="351" t="str">
        <f>'Copy of PAG_2024_compilat_Final'!O403</f>
        <v>106,56</v>
      </c>
      <c r="I305" s="354" t="str">
        <f>'Copy of PAG_2024_compilat_Final'!P403</f>
        <v xml:space="preserve"> 64.03</v>
      </c>
      <c r="J305" s="37" t="str">
        <f>'Copy of PAG_2024_compilat_Final'!Q403</f>
        <v xml:space="preserve">Ministerul Infrastructurii și Dezvoltării Regionale </v>
      </c>
      <c r="K305" s="37" t="str">
        <f>'Copy of PAG_2024_compilat_Final'!R403</f>
        <v>Agenția Navală</v>
      </c>
      <c r="L305" s="37" t="str">
        <f>'Copy of PAG_2024_compilat_Final'!S403</f>
        <v>Secretar de stat, domeniul transport, Păscăluță Mircea</v>
      </c>
      <c r="M305" s="37" t="str">
        <f>'Copy of PAG_2024_compilat_Final'!T403</f>
        <v>Direcția politici în domeniul transportului feroviar și naval</v>
      </c>
      <c r="N305" s="37" t="str">
        <f>'Copy of PAG_2024_compilat_Final'!U403</f>
        <v xml:space="preserve">PNA, cap.14 Transport </v>
      </c>
      <c r="O305" s="37" t="str">
        <f>'Copy of PAG_2024_compilat_Final'!V403</f>
        <v>Larisa Sorocovici, Direcția coordonarea politicilor publice și integrare europeană, Tel. 022 250 609</v>
      </c>
    </row>
    <row r="306" spans="1:15" ht="75" hidden="1" customHeight="1">
      <c r="A306" s="36">
        <v>294</v>
      </c>
      <c r="B306" s="36" t="str">
        <f>'Copy of PAG_2024_compilat_Final'!D404</f>
        <v xml:space="preserve">[UE] Aprobarea hotărârii de Guvern privind Regulamentului privind consolidarea securității portuare și a securității la bordul navelor </v>
      </c>
      <c r="C306" s="36" t="str">
        <f>'Copy of PAG_2024_compilat_Final'!E404</f>
        <v xml:space="preserve">Directiva (CE) 65/2005
Regulamentul (CE) nr. 725/2004
</v>
      </c>
      <c r="D306" s="36" t="str">
        <f>'Copy of PAG_2024_compilat_Final'!F404</f>
        <v>Creșterea gradului de securitate care în porturi</v>
      </c>
      <c r="E306" s="36" t="str">
        <f>'Copy of PAG_2024_compilat_Final'!G404</f>
        <v>Hotărâre de Guvern aprobată</v>
      </c>
      <c r="F306" s="351" t="str">
        <f>'Copy of PAG_2024_compilat_Final'!H404</f>
        <v xml:space="preserve"> 06.05.2024</v>
      </c>
      <c r="G306" s="352" t="str">
        <f>'Copy of PAG_2024_compilat_Final'!I404</f>
        <v xml:space="preserve"> 20.11.2024</v>
      </c>
      <c r="H306" s="351" t="str">
        <f>'Copy of PAG_2024_compilat_Final'!O404</f>
        <v>106,56</v>
      </c>
      <c r="I306" s="354" t="str">
        <f>'Copy of PAG_2024_compilat_Final'!P404</f>
        <v xml:space="preserve"> 64.03</v>
      </c>
      <c r="J306" s="37" t="str">
        <f>'Copy of PAG_2024_compilat_Final'!Q404</f>
        <v xml:space="preserve">Ministerul Infrastructurii și Dezvoltării Regionale </v>
      </c>
      <c r="K306" s="37" t="str">
        <f>'Copy of PAG_2024_compilat_Final'!R404</f>
        <v>Agenția Navală</v>
      </c>
      <c r="L306" s="37" t="str">
        <f>'Copy of PAG_2024_compilat_Final'!S404</f>
        <v>Secretar de stat, domeniul transport, Păscăluță Mircea</v>
      </c>
      <c r="M306" s="37" t="str">
        <f>'Copy of PAG_2024_compilat_Final'!T404</f>
        <v>Direcția politici în domeniul transportului feroviar și naval</v>
      </c>
      <c r="N306" s="37" t="str">
        <f>'Copy of PAG_2024_compilat_Final'!U404</f>
        <v xml:space="preserve">PNA, cap.14 Transport </v>
      </c>
      <c r="O306" s="37" t="str">
        <f>'Copy of PAG_2024_compilat_Final'!V404</f>
        <v>Larisa Sorocovici, Direcția coordonarea politicilor publice și integrare europeană, Tel. 022 250 609</v>
      </c>
    </row>
    <row r="307" spans="1:15" ht="140.25" hidden="1">
      <c r="A307" s="36">
        <v>295</v>
      </c>
      <c r="B307" s="36" t="str">
        <f>'Copy of PAG_2024_compilat_Final'!D405</f>
        <v>[UE] Aprobarea hotărârii de Guvern privind accesul la profesia de transportator de mărfuri pe cale navigabilă în transportul național şi internațional şi privind recunoașterea reciprocă a diplomelor, certificatelor şi a altor titluri oficiale de calificare pentru această activitate</v>
      </c>
      <c r="C307" s="36" t="str">
        <f>'Copy of PAG_2024_compilat_Final'!E405</f>
        <v>Directiva 87/540/CEE</v>
      </c>
      <c r="D307" s="36" t="str">
        <f>'Copy of PAG_2024_compilat_Final'!F405</f>
        <v>Îmbunătățirea nivelului de calificare a operatorilor de transport naval în vederea creșterii calității serviciilor prestate</v>
      </c>
      <c r="E307" s="36" t="str">
        <f>'Copy of PAG_2024_compilat_Final'!G405</f>
        <v>Hotărâre de Guvern aprobată</v>
      </c>
      <c r="F307" s="351" t="str">
        <f>'Copy of PAG_2024_compilat_Final'!H405</f>
        <v xml:space="preserve"> 15.04.2024</v>
      </c>
      <c r="G307" s="352" t="str">
        <f>'Copy of PAG_2024_compilat_Final'!I405</f>
        <v xml:space="preserve"> 21.08.2024</v>
      </c>
      <c r="H307" s="351" t="str">
        <f>'Copy of PAG_2024_compilat_Final'!O405</f>
        <v>106,56</v>
      </c>
      <c r="I307" s="354" t="str">
        <f>'Copy of PAG_2024_compilat_Final'!P405</f>
        <v xml:space="preserve"> 64.03</v>
      </c>
      <c r="J307" s="37" t="str">
        <f>'Copy of PAG_2024_compilat_Final'!Q405</f>
        <v xml:space="preserve">Ministerul Infrastructurii și Dezvoltării Regionale </v>
      </c>
      <c r="K307" s="37" t="str">
        <f>'Copy of PAG_2024_compilat_Final'!R405</f>
        <v>Agenția Navală</v>
      </c>
      <c r="L307" s="37" t="str">
        <f>'Copy of PAG_2024_compilat_Final'!S405</f>
        <v>Secretar de stat, domeniul transport, Păscăluță Mircea</v>
      </c>
      <c r="M307" s="37" t="str">
        <f>'Copy of PAG_2024_compilat_Final'!T405</f>
        <v>Direcția politici în domeniul transportului feroviar și naval</v>
      </c>
      <c r="N307" s="37" t="str">
        <f>'Copy of PAG_2024_compilat_Final'!U405</f>
        <v xml:space="preserve">PNA, cap.14 Transport </v>
      </c>
      <c r="O307" s="37" t="str">
        <f>'Copy of PAG_2024_compilat_Final'!V405</f>
        <v>Larisa Sorocovici, Direcția coordonarea politicilor publice și integrare europeană, Tel. 022 250 609</v>
      </c>
    </row>
    <row r="308" spans="1:15" ht="140.25" hidden="1">
      <c r="A308" s="36">
        <v>296</v>
      </c>
      <c r="B308" s="36" t="str">
        <f>'Copy of PAG_2024_compilat_Final'!D406</f>
        <v xml:space="preserve">[UE] Aprobarea hotărârii de Guvern privind Regulamentul- cadru cu privire la respectarea obligațiilor statului port
</v>
      </c>
      <c r="C308" s="36" t="str">
        <f>'Copy of PAG_2024_compilat_Final'!E406</f>
        <v>Directiva (CE) 16/2009 și – Regulamentul (UE) nr. 428/2010 de punere în aplicare a art.14, Regulamentul (UE) nr. 801/2010 de punere în aplicare a articolului 10 alineatul (3) și Regulamentul (UE) nr. 802/2010 de punere în aplicare a articolului 10 alineatul (3) și a articolului 27</v>
      </c>
      <c r="D308" s="36" t="str">
        <f>'Copy of PAG_2024_compilat_Final'!F406</f>
        <v>Reducerea numărului navelor care nu corespund standardelor și care navighează în apele aflate în jurisdicția Republicii Moldova</v>
      </c>
      <c r="E308" s="36" t="str">
        <f>'Copy of PAG_2024_compilat_Final'!G406</f>
        <v>Hotărâre de Guvern aprobată</v>
      </c>
      <c r="F308" s="351" t="str">
        <f>'Copy of PAG_2024_compilat_Final'!H406</f>
        <v xml:space="preserve"> 01.02.2024</v>
      </c>
      <c r="G308" s="352" t="str">
        <f>'Copy of PAG_2024_compilat_Final'!I406</f>
        <v xml:space="preserve"> 12.06.2024</v>
      </c>
      <c r="H308" s="351" t="str">
        <f>'Copy of PAG_2024_compilat_Final'!O406</f>
        <v>106,56</v>
      </c>
      <c r="I308" s="354" t="str">
        <f>'Copy of PAG_2024_compilat_Final'!P406</f>
        <v xml:space="preserve"> 64.03</v>
      </c>
      <c r="J308" s="37" t="str">
        <f>'Copy of PAG_2024_compilat_Final'!Q406</f>
        <v xml:space="preserve">Ministerul Infrastructurii și Dezvoltării Regionale </v>
      </c>
      <c r="K308" s="37" t="str">
        <f>'Copy of PAG_2024_compilat_Final'!R406</f>
        <v>Agenția Navală</v>
      </c>
      <c r="L308" s="37" t="str">
        <f>'Copy of PAG_2024_compilat_Final'!S406</f>
        <v>Secretar de stat, domeniul transport, Păscăluță Mircea</v>
      </c>
      <c r="M308" s="37" t="str">
        <f>'Copy of PAG_2024_compilat_Final'!T406</f>
        <v>Direcția politici în domeniul transportului feroviar și naval</v>
      </c>
      <c r="N308" s="37" t="str">
        <f>'Copy of PAG_2024_compilat_Final'!U406</f>
        <v xml:space="preserve">PNA, cap.14 Transport </v>
      </c>
      <c r="O308" s="37" t="str">
        <f>'Copy of PAG_2024_compilat_Final'!V406</f>
        <v>Larisa Sorocovici, Direcția coordonarea politicilor publice și integrare europeană, Tel. 022 250 609</v>
      </c>
    </row>
    <row r="309" spans="1:15" ht="140.25" hidden="1">
      <c r="A309" s="36">
        <v>297</v>
      </c>
      <c r="B309" s="36" t="str">
        <f>'Copy of PAG_2024_compilat_Final'!D407</f>
        <v xml:space="preserve">[UE] Aprobarea hotărârii de Guvern privind Regulile de navigație pe căile navigabile interioare ale fluviului Dunărea și pe căile navigabile interioare ale Republicii Moldova
</v>
      </c>
      <c r="C309" s="36" t="str">
        <f>'Copy of PAG_2024_compilat_Final'!E407</f>
        <v>Regulamentul privind navigația pe Dunăre</v>
      </c>
      <c r="D309" s="36" t="str">
        <f>'Copy of PAG_2024_compilat_Final'!F407</f>
        <v>Creșterea siguranței și buna desfășurare a navigabilității pe căile navigabile interioare ale fluviului Dunărea și pe căile navigabile interioare ale Republicii Moldova</v>
      </c>
      <c r="E309" s="36" t="str">
        <f>'Copy of PAG_2024_compilat_Final'!G407</f>
        <v>Hotărâre de Guvern aprobată</v>
      </c>
      <c r="F309" s="351" t="str">
        <f>'Copy of PAG_2024_compilat_Final'!H407</f>
        <v xml:space="preserve"> 01.08.2024</v>
      </c>
      <c r="G309" s="352" t="str">
        <f>'Copy of PAG_2024_compilat_Final'!I407</f>
        <v xml:space="preserve"> 13.11.2024</v>
      </c>
      <c r="H309" s="351" t="str">
        <f>'Copy of PAG_2024_compilat_Final'!O407</f>
        <v>106,56</v>
      </c>
      <c r="I309" s="354" t="str">
        <f>'Copy of PAG_2024_compilat_Final'!P407</f>
        <v xml:space="preserve"> 64.03</v>
      </c>
      <c r="J309" s="37" t="str">
        <f>'Copy of PAG_2024_compilat_Final'!Q407</f>
        <v xml:space="preserve">Ministerul Infrastructurii și Dezvoltării Regionale </v>
      </c>
      <c r="K309" s="37" t="str">
        <f>'Copy of PAG_2024_compilat_Final'!R407</f>
        <v>Agenția Navală</v>
      </c>
      <c r="L309" s="37" t="str">
        <f>'Copy of PAG_2024_compilat_Final'!S407</f>
        <v>Secretar de stat, domeniul transport, Păscăluță Mircea</v>
      </c>
      <c r="M309" s="37" t="str">
        <f>'Copy of PAG_2024_compilat_Final'!T407</f>
        <v>Direcția politici în domeniul transportului feroviar și naval</v>
      </c>
      <c r="N309" s="37" t="str">
        <f>'Copy of PAG_2024_compilat_Final'!U407</f>
        <v>Legea nr.599/1999 pentru aprobarea Codului navigației maritime comerciale al Republicii Moldova</v>
      </c>
      <c r="O309" s="37" t="str">
        <f>'Copy of PAG_2024_compilat_Final'!V407</f>
        <v>Larisa Sorocovici, Direcția coordonarea politicilor publice și integrare europeană, Tel. 022 250 609</v>
      </c>
    </row>
    <row r="310" spans="1:15" ht="140.25" hidden="1">
      <c r="A310" s="36">
        <v>298</v>
      </c>
      <c r="B310" s="36" t="str">
        <f>'Copy of PAG_2024_compilat_Final'!D408</f>
        <v xml:space="preserve">[UE] Aprobarea hotărârii de Guvern privind Regulamentul privind normele aplicabile în scopul facilitării traficului maritim internațional
</v>
      </c>
      <c r="C310" s="36" t="str">
        <f>'Copy of PAG_2024_compilat_Final'!E408</f>
        <v>Convenția privind facilitarea traficului maritim internațional (FAL), adoptată la Londra la 09 aprilie 1965</v>
      </c>
      <c r="D310" s="36" t="str">
        <f>'Copy of PAG_2024_compilat_Final'!F408</f>
        <v>Prevenirea întârzierilor inutile a navelor prin reglementarea eficientă a timpului de control a navelor pentru a facilita şi grăbi traficul maritim internațional</v>
      </c>
      <c r="E310" s="36" t="str">
        <f>'Copy of PAG_2024_compilat_Final'!G408</f>
        <v>Hotărâre de Guvern aprobată</v>
      </c>
      <c r="F310" s="351" t="str">
        <f>'Copy of PAG_2024_compilat_Final'!H408</f>
        <v xml:space="preserve"> 01.02.2024</v>
      </c>
      <c r="G310" s="352" t="str">
        <f>'Copy of PAG_2024_compilat_Final'!I408</f>
        <v xml:space="preserve"> 22.05.2024</v>
      </c>
      <c r="H310" s="351" t="str">
        <f>'Copy of PAG_2024_compilat_Final'!O408</f>
        <v>106,56</v>
      </c>
      <c r="I310" s="354" t="str">
        <f>'Copy of PAG_2024_compilat_Final'!P408</f>
        <v xml:space="preserve"> 64.03</v>
      </c>
      <c r="J310" s="37" t="str">
        <f>'Copy of PAG_2024_compilat_Final'!Q408</f>
        <v xml:space="preserve">Ministerul Infrastructurii și Dezvoltării Regionale </v>
      </c>
      <c r="K310" s="37" t="str">
        <f>'Copy of PAG_2024_compilat_Final'!R408</f>
        <v>Agenția Navală</v>
      </c>
      <c r="L310" s="37" t="str">
        <f>'Copy of PAG_2024_compilat_Final'!S408</f>
        <v>Secretar de stat, domeniul transport, Păscăluță Mircea</v>
      </c>
      <c r="M310" s="37" t="str">
        <f>'Copy of PAG_2024_compilat_Final'!T408</f>
        <v>Direcția politici în domeniul transportului feroviar și naval</v>
      </c>
      <c r="N310" s="37" t="str">
        <f>'Copy of PAG_2024_compilat_Final'!U408</f>
        <v xml:space="preserve">PNA, cap.14 Transport </v>
      </c>
      <c r="O310" s="37" t="str">
        <f>'Copy of PAG_2024_compilat_Final'!V408</f>
        <v>Larisa Sorocovici, Direcția coordonarea politicilor publice și integrare europeană, Tel. 022 250 609</v>
      </c>
    </row>
    <row r="311" spans="1:15" ht="140.25" hidden="1">
      <c r="A311" s="36">
        <v>299</v>
      </c>
      <c r="B311" s="36" t="str">
        <f>'Copy of PAG_2024_compilat_Final'!D409</f>
        <v xml:space="preserve">[UE] Aprobarea hotărârii de Guvern privind metodologia comună de investigare a accidentelor și incidentelor maritime 
</v>
      </c>
      <c r="C311" s="36" t="str">
        <f>'Copy of PAG_2024_compilat_Final'!E409</f>
        <v xml:space="preserve">Regulamentul (UE) nr.1286/2011 
</v>
      </c>
      <c r="D311" s="36" t="str">
        <f>'Copy of PAG_2024_compilat_Final'!F409</f>
        <v>Reducerea riscului de accidente și incidente viitoare și reducerea consecințelor grave, cum ar fi pierderea de vieți sau de nave și poluarea mediului marin</v>
      </c>
      <c r="E311" s="36" t="str">
        <f>'Copy of PAG_2024_compilat_Final'!G409</f>
        <v>Hotărâre de Guvern aprobată</v>
      </c>
      <c r="F311" s="351" t="str">
        <f>'Copy of PAG_2024_compilat_Final'!H409</f>
        <v xml:space="preserve"> 01.08.2024</v>
      </c>
      <c r="G311" s="352" t="str">
        <f>'Copy of PAG_2024_compilat_Final'!I409</f>
        <v xml:space="preserve"> 27.11.2024</v>
      </c>
      <c r="H311" s="351" t="str">
        <f>'Copy of PAG_2024_compilat_Final'!O409</f>
        <v>106,56</v>
      </c>
      <c r="I311" s="354" t="str">
        <f>'Copy of PAG_2024_compilat_Final'!P409</f>
        <v xml:space="preserve"> 64.03</v>
      </c>
      <c r="J311" s="37" t="str">
        <f>'Copy of PAG_2024_compilat_Final'!Q409</f>
        <v xml:space="preserve">Ministerul Infrastructurii și Dezvoltării Regionale </v>
      </c>
      <c r="K311" s="37" t="str">
        <f>'Copy of PAG_2024_compilat_Final'!R409</f>
        <v>Agenția Navală</v>
      </c>
      <c r="L311" s="37" t="str">
        <f>'Copy of PAG_2024_compilat_Final'!S409</f>
        <v>Secretar de stat, domeniul transport, Păscăluță Mircea</v>
      </c>
      <c r="M311" s="37" t="str">
        <f>'Copy of PAG_2024_compilat_Final'!T409</f>
        <v>Direcția politici în domeniul transportului feroviar și naval</v>
      </c>
      <c r="N311" s="37" t="str">
        <f>'Copy of PAG_2024_compilat_Final'!U409</f>
        <v xml:space="preserve">PNA, cap.14 Transport </v>
      </c>
      <c r="O311" s="37" t="str">
        <f>'Copy of PAG_2024_compilat_Final'!V409</f>
        <v>Larisa Sorocovici, Direcția coordonarea politicilor publice și integrare europeană, Tel. 022 250 609</v>
      </c>
    </row>
    <row r="312" spans="1:15" ht="140.25" hidden="1">
      <c r="A312" s="36">
        <v>300</v>
      </c>
      <c r="B312" s="36" t="str">
        <f>'Copy of PAG_2024_compilat_Final'!D410</f>
        <v xml:space="preserve">[UE] Modificarea Hotărârii de Guvern  nr.413/2021 pentru aprobarea Regulamentului privind  stabilirea Sistemului de informare și monitorizare a traficului navelor maritime
</v>
      </c>
      <c r="C312" s="36" t="str">
        <f>'Copy of PAG_2024_compilat_Final'!E410</f>
        <v>Directiva 2002/59/CE</v>
      </c>
      <c r="D312" s="36" t="str">
        <f>'Copy of PAG_2024_compilat_Final'!F410</f>
        <v>Creșterea siguranței și eficienței traficului maritim prin crearea sistemului de monitorizare a traficului navelor maritime și de informare</v>
      </c>
      <c r="E312" s="36" t="str">
        <f>'Copy of PAG_2024_compilat_Final'!G410</f>
        <v>Hotărâre de Guvern aprobată</v>
      </c>
      <c r="F312" s="351" t="str">
        <f>'Copy of PAG_2024_compilat_Final'!H410</f>
        <v xml:space="preserve"> 01.08.2024</v>
      </c>
      <c r="G312" s="352" t="str">
        <f>'Copy of PAG_2024_compilat_Final'!I410</f>
        <v xml:space="preserve"> 06.11.2024</v>
      </c>
      <c r="H312" s="351" t="str">
        <f>'Copy of PAG_2024_compilat_Final'!O410</f>
        <v>106,56</v>
      </c>
      <c r="I312" s="354" t="str">
        <f>'Copy of PAG_2024_compilat_Final'!P410</f>
        <v xml:space="preserve"> 64.03</v>
      </c>
      <c r="J312" s="37" t="str">
        <f>'Copy of PAG_2024_compilat_Final'!Q410</f>
        <v xml:space="preserve">Ministerul Infrastructurii și Dezvoltării Regionale </v>
      </c>
      <c r="K312" s="37" t="str">
        <f>'Copy of PAG_2024_compilat_Final'!R410</f>
        <v>Agenția Navală</v>
      </c>
      <c r="L312" s="37" t="str">
        <f>'Copy of PAG_2024_compilat_Final'!S410</f>
        <v>Secretar de stat, domeniul transport, Păscăluță Mircea</v>
      </c>
      <c r="M312" s="37" t="str">
        <f>'Copy of PAG_2024_compilat_Final'!T410</f>
        <v>Direcția politici în domeniul transportului feroviar și naval</v>
      </c>
      <c r="N312" s="37" t="str">
        <f>'Copy of PAG_2024_compilat_Final'!U410</f>
        <v xml:space="preserve">PNA, cap.14 Transport </v>
      </c>
      <c r="O312" s="37" t="str">
        <f>'Copy of PAG_2024_compilat_Final'!V410</f>
        <v>Larisa Sorocovici, Direcția coordonarea politicilor publice și integrare europeană, Tel. 022 250 609</v>
      </c>
    </row>
    <row r="313" spans="1:15" ht="140.25" hidden="1">
      <c r="A313" s="36">
        <v>301</v>
      </c>
      <c r="B313" s="36" t="str">
        <f>'Copy of PAG_2024_compilat_Final'!D411</f>
        <v xml:space="preserve">[UE] Aprobarea hotărârii de Guvern privind monitorizarea, raportarea și verificarea emisiilor de dioxid de carbon generate de transportul maritim și interzicerea compușilor organici pe nave
</v>
      </c>
      <c r="C313" s="36" t="str">
        <f>'Copy of PAG_2024_compilat_Final'!E411</f>
        <v>Regulamentul (UE) 2015/757;
Regulamentul (CE) nr. 782/2003</v>
      </c>
      <c r="D313" s="36" t="str">
        <f>'Copy of PAG_2024_compilat_Final'!F411</f>
        <v>Reducerea  efectelor adverse asupra mediului marin și a sănătății umane cauzate de compușii organostanici</v>
      </c>
      <c r="E313" s="36" t="str">
        <f>'Copy of PAG_2024_compilat_Final'!G411</f>
        <v>Hotărâre de Guvern aprobată</v>
      </c>
      <c r="F313" s="351" t="str">
        <f>'Copy of PAG_2024_compilat_Final'!H411</f>
        <v xml:space="preserve"> 01.08.2024</v>
      </c>
      <c r="G313" s="352" t="str">
        <f>'Copy of PAG_2024_compilat_Final'!I411</f>
        <v xml:space="preserve"> 30.10.2024</v>
      </c>
      <c r="H313" s="351" t="str">
        <f>'Copy of PAG_2024_compilat_Final'!O411</f>
        <v>106,56</v>
      </c>
      <c r="I313" s="354" t="str">
        <f>'Copy of PAG_2024_compilat_Final'!P411</f>
        <v xml:space="preserve"> 64.03</v>
      </c>
      <c r="J313" s="37" t="str">
        <f>'Copy of PAG_2024_compilat_Final'!Q411</f>
        <v xml:space="preserve">Ministerul Infrastructurii și Dezvoltării Regionale </v>
      </c>
      <c r="K313" s="37" t="str">
        <f>'Copy of PAG_2024_compilat_Final'!R411</f>
        <v>Agenția Navală</v>
      </c>
      <c r="L313" s="37" t="str">
        <f>'Copy of PAG_2024_compilat_Final'!S411</f>
        <v>Secretar de stat, domeniul transport, Păscăluță Mircea</v>
      </c>
      <c r="M313" s="37" t="str">
        <f>'Copy of PAG_2024_compilat_Final'!T411</f>
        <v>Direcția politici în domeniul transportului feroviar și naval</v>
      </c>
      <c r="N313" s="37" t="str">
        <f>'Copy of PAG_2024_compilat_Final'!U411</f>
        <v xml:space="preserve">PNA, cap.14 Transport </v>
      </c>
      <c r="O313" s="37" t="str">
        <f>'Copy of PAG_2024_compilat_Final'!V411</f>
        <v>Larisa Sorocovici, Direcția coordonarea politicilor publice și integrare europeană, Tel. 022 250 609</v>
      </c>
    </row>
    <row r="314" spans="1:15" ht="140.25" hidden="1">
      <c r="A314" s="36">
        <v>302</v>
      </c>
      <c r="B314" s="36" t="str">
        <f>'Copy of PAG_2024_compilat_Final'!D412</f>
        <v xml:space="preserve">[UE] Aprobarea hotărârii de Guvern privind organizarea timpului de muncă al navigatorilor
</v>
      </c>
      <c r="C314" s="36" t="str">
        <f>'Copy of PAG_2024_compilat_Final'!E412</f>
        <v>Directiva 1999/63/CE</v>
      </c>
      <c r="D314" s="36" t="str">
        <f>'Copy of PAG_2024_compilat_Final'!F412</f>
        <v>Creșterea nivelului de protecției a lucrătorilor din domeniul transport naval și maritim</v>
      </c>
      <c r="E314" s="36" t="str">
        <f>'Copy of PAG_2024_compilat_Final'!G412</f>
        <v>Hotărâre de Guvern aprobată</v>
      </c>
      <c r="F314" s="351" t="str">
        <f>'Copy of PAG_2024_compilat_Final'!H412</f>
        <v xml:space="preserve"> 03.01.2024</v>
      </c>
      <c r="G314" s="352" t="str">
        <f>'Copy of PAG_2024_compilat_Final'!I412</f>
        <v xml:space="preserve"> 03.04.2024</v>
      </c>
      <c r="H314" s="351" t="str">
        <f>'Copy of PAG_2024_compilat_Final'!O412</f>
        <v>106,56</v>
      </c>
      <c r="I314" s="354" t="str">
        <f>'Copy of PAG_2024_compilat_Final'!P412</f>
        <v xml:space="preserve"> 64.03</v>
      </c>
      <c r="J314" s="37" t="str">
        <f>'Copy of PAG_2024_compilat_Final'!Q412</f>
        <v xml:space="preserve">Ministerul Infrastructurii și Dezvoltării Regionale </v>
      </c>
      <c r="K314" s="37" t="str">
        <f>'Copy of PAG_2024_compilat_Final'!R412</f>
        <v>Agenția Navală</v>
      </c>
      <c r="L314" s="37" t="str">
        <f>'Copy of PAG_2024_compilat_Final'!S412</f>
        <v>Secretar de stat, domeniul transport, Păscăluță Mircea</v>
      </c>
      <c r="M314" s="37" t="str">
        <f>'Copy of PAG_2024_compilat_Final'!T412</f>
        <v>Direcția politici în domeniul transportului feroviar și naval</v>
      </c>
      <c r="N314" s="37" t="str">
        <f>'Copy of PAG_2024_compilat_Final'!U412</f>
        <v xml:space="preserve">PNA, cap.14 Transport </v>
      </c>
      <c r="O314" s="37" t="str">
        <f>'Copy of PAG_2024_compilat_Final'!V412</f>
        <v>Larisa Sorocovici, Direcția coordonarea politicilor publice și integrare europeană, Tel. 022 250 609</v>
      </c>
    </row>
    <row r="315" spans="1:15" ht="140.25" hidden="1">
      <c r="A315" s="36">
        <v>303</v>
      </c>
      <c r="B315" s="36" t="str">
        <f>'Copy of PAG_2024_compilat_Final'!D413</f>
        <v>[UE] Aprobarea hotărârii de Guvern cu privire la Regulamentul privind normele de stabilire a echipajului minim de siguranță la navele de navigație interioară care arborează pavilionul Republicii Moldova</v>
      </c>
      <c r="C315" s="36" t="str">
        <f>'Copy of PAG_2024_compilat_Final'!E413</f>
        <v>Rezoluția A.1047 (27) a Adunării Organizației Maritime Internaționale din 30 noiembrie 2011</v>
      </c>
      <c r="D315" s="36" t="str">
        <f>'Copy of PAG_2024_compilat_Final'!F413</f>
        <v>Reglementarea echipajului minim la bordul navelor în scopul creșterii nivelului de siguranță la navele de navigație interioară care arborează pavilionul Republicii Moldova</v>
      </c>
      <c r="E315" s="36" t="str">
        <f>'Copy of PAG_2024_compilat_Final'!G413</f>
        <v>Hotărâre de Guvern aprobată</v>
      </c>
      <c r="F315" s="351" t="str">
        <f>'Copy of PAG_2024_compilat_Final'!H413</f>
        <v xml:space="preserve"> 01.11.2023</v>
      </c>
      <c r="G315" s="352" t="str">
        <f>'Copy of PAG_2024_compilat_Final'!I413</f>
        <v xml:space="preserve"> 28.02.2024</v>
      </c>
      <c r="H315" s="351" t="str">
        <f>'Copy of PAG_2024_compilat_Final'!O413</f>
        <v>106,56</v>
      </c>
      <c r="I315" s="354" t="str">
        <f>'Copy of PAG_2024_compilat_Final'!P413</f>
        <v xml:space="preserve"> 64.03</v>
      </c>
      <c r="J315" s="37" t="str">
        <f>'Copy of PAG_2024_compilat_Final'!Q413</f>
        <v xml:space="preserve">Ministerul Infrastructurii și Dezvoltării Regionale </v>
      </c>
      <c r="K315" s="37" t="str">
        <f>'Copy of PAG_2024_compilat_Final'!R413</f>
        <v>Agenția Navală</v>
      </c>
      <c r="L315" s="37" t="str">
        <f>'Copy of PAG_2024_compilat_Final'!S413</f>
        <v>Secretar de stat, domeniul transport, Păscăluță Mircea</v>
      </c>
      <c r="M315" s="37" t="str">
        <f>'Copy of PAG_2024_compilat_Final'!T413</f>
        <v>Direcția politici în domeniul transportului feroviar și naval</v>
      </c>
      <c r="N315" s="37" t="str">
        <f>'Copy of PAG_2024_compilat_Final'!U413</f>
        <v>Legea nr.599/1999 pentru aprobarea Codului navigației maritime comerciale al Republicii Moldova</v>
      </c>
      <c r="O315" s="37" t="str">
        <f>'Copy of PAG_2024_compilat_Final'!V413</f>
        <v>Larisa Sorocovici, Direcția coordonarea politicilor publice și integrare europeană, Tel. 022 250 609</v>
      </c>
    </row>
    <row r="316" spans="1:15" ht="140.25" hidden="1">
      <c r="A316" s="36">
        <v>304</v>
      </c>
      <c r="B316" s="36" t="str">
        <f>'Copy of PAG_2024_compilat_Final'!D414</f>
        <v>Aprobarea proiectului de hotărâre de Guvern privind ratificarea Acordului de consultanță privind dezvoltarea portului de stat</v>
      </c>
      <c r="C316" s="36"/>
      <c r="D316" s="36" t="str">
        <f>'Copy of PAG_2024_compilat_Final'!F414</f>
        <v>Efectuarea studiului de fezabilitate în vederea identificării și selectării unui participant din sectorul privat pentru proiectarea, finanțarea, reabilitarea, extinderea, operarea și întreținerea Î.S. ,,Portul Fluvial Ungheni”</v>
      </c>
      <c r="E316" s="36" t="str">
        <f>'Copy of PAG_2024_compilat_Final'!G414</f>
        <v>Hotărâre de Guvern aprobată</v>
      </c>
      <c r="F316" s="351" t="str">
        <f>'Copy of PAG_2024_compilat_Final'!H414</f>
        <v xml:space="preserve"> 27.12.2023</v>
      </c>
      <c r="G316" s="352" t="str">
        <f>'Copy of PAG_2024_compilat_Final'!I414</f>
        <v xml:space="preserve"> 17.01.2024</v>
      </c>
      <c r="H316" s="351">
        <f>'Copy of PAG_2024_compilat_Final'!O414</f>
        <v>110</v>
      </c>
      <c r="I316" s="354" t="str">
        <f>'Copy of PAG_2024_compilat_Final'!P414</f>
        <v xml:space="preserve"> 64.06</v>
      </c>
      <c r="J316" s="37" t="str">
        <f>'Copy of PAG_2024_compilat_Final'!Q414</f>
        <v>Ministerul Infrastructurii și Dezvoltării Regionale</v>
      </c>
      <c r="K316" s="37" t="str">
        <f>'Copy of PAG_2024_compilat_Final'!R414</f>
        <v xml:space="preserve">Autoritatea Aeronautică Civilă </v>
      </c>
      <c r="L316" s="37" t="str">
        <f>'Copy of PAG_2024_compilat_Final'!S414</f>
        <v>Secretar de stat, domeniul transport, Păscăluță Mircea</v>
      </c>
      <c r="M316" s="37" t="str">
        <f>'Copy of PAG_2024_compilat_Final'!T414</f>
        <v>Serviciul politici în domeniul transportului aerian</v>
      </c>
      <c r="N316" s="37"/>
      <c r="O316" s="37" t="str">
        <f>'Copy of PAG_2024_compilat_Final'!V414</f>
        <v>Larisa Sorocovici, Direcția coordonarea politicilor publice și integrare europeană, Tel. 022 250 609</v>
      </c>
    </row>
    <row r="317" spans="1:15" ht="140.25" hidden="1">
      <c r="A317" s="36">
        <v>305</v>
      </c>
      <c r="B317" s="36" t="str">
        <f>'Copy of PAG_2024_compilat_Final'!D415</f>
        <v>Aprobarea hotărârii de Guvern cu privire la inițierea negocierilor și aprobarea semnării Acordului de consultanță privind dezvoltarea aeroportului</v>
      </c>
      <c r="C317" s="36"/>
      <c r="D317" s="36" t="str">
        <f>'Copy of PAG_2024_compilat_Final'!F415</f>
        <v>Modernizarea aeroportului</v>
      </c>
      <c r="E317" s="36" t="str">
        <f>'Copy of PAG_2024_compilat_Final'!G415</f>
        <v>Hotărâre de Guvern aprobată</v>
      </c>
      <c r="F317" s="351" t="str">
        <f>'Copy of PAG_2024_compilat_Final'!H415</f>
        <v xml:space="preserve"> 19.02.2024</v>
      </c>
      <c r="G317" s="352" t="str">
        <f>'Copy of PAG_2024_compilat_Final'!I415</f>
        <v xml:space="preserve"> 22.05.2024</v>
      </c>
      <c r="H317" s="351">
        <f>'Copy of PAG_2024_compilat_Final'!O415</f>
        <v>110</v>
      </c>
      <c r="I317" s="354" t="str">
        <f>'Copy of PAG_2024_compilat_Final'!P415</f>
        <v xml:space="preserve"> 64.06</v>
      </c>
      <c r="J317" s="37" t="str">
        <f>'Copy of PAG_2024_compilat_Final'!Q415</f>
        <v>Ministerul Infrastructurii și Dezvoltării Regionale</v>
      </c>
      <c r="K317" s="37" t="str">
        <f>'Copy of PAG_2024_compilat_Final'!R415</f>
        <v xml:space="preserve">Autoritatea Aeronautică Civilă </v>
      </c>
      <c r="L317" s="37" t="str">
        <f>'Copy of PAG_2024_compilat_Final'!S415</f>
        <v>Secretar de stat, domeniul transport, Păscăluță Mircea</v>
      </c>
      <c r="M317" s="37" t="str">
        <f>'Copy of PAG_2024_compilat_Final'!T415</f>
        <v>Serviciul politici în domeniul transportului aerian</v>
      </c>
      <c r="N317" s="37"/>
      <c r="O317" s="37" t="str">
        <f>'Copy of PAG_2024_compilat_Final'!V415</f>
        <v>Larisa Sorocovici, Direcția coordonarea politicilor publice și integrare europeană, Tel. 022 250 609</v>
      </c>
    </row>
    <row r="318" spans="1:15" ht="395.25" hidden="1">
      <c r="A318" s="36">
        <v>306</v>
      </c>
      <c r="B318" s="36" t="str">
        <f>'Copy of PAG_2024_compilat_Final'!D416</f>
        <v>Aprobarea hotărârii de Guvern cu privire la modificarea/abrogarea cadrului normativ urmare aprobării Codului urbanismului și construcțiilor (Hotărârea Guvernului nr.1469/2016 pentru aprobarea Regulamentului cu privire la crearea şi funcționarea ghișeului unic de autorizare a lucrărilor de construcție; Hotărârea Guvernului nr.360/1996 cu privire la controlul de stat al calității în construcții; Hotărârea Guvernului nr.285/1996 cu privire la aprobarea Regulamentului de recepție a construcțiilor şi instalațiilor aferente; Hotărârea Guvernului nr.382/1997 privind aprobarea Regulamentului privind urmărirea comportării în exploatare, intervențiile în timp şi postutilizarea construcțiilor, Hotărârea Guvernului nr.329/1996 pentru aprobarea Regulamentului cu privire la atestarea tehnico-profesională a specialiștilor cu activități în construcții, Hotărârea de Guvern nr.361/1996 cu privire la asigurarea calității construcțiilor ş.a)</v>
      </c>
      <c r="C318" s="36"/>
      <c r="D318" s="36" t="str">
        <f>'Copy of PAG_2024_compilat_Final'!F416</f>
        <v>Stabilirea unor prevederi clare și exhaustive referitoare la procesul de executare a construcțiilor sigure și durabile</v>
      </c>
      <c r="E318" s="36" t="str">
        <f>'Copy of PAG_2024_compilat_Final'!G416</f>
        <v>Hotărâre de Guvern aprobată</v>
      </c>
      <c r="F318" s="351" t="str">
        <f>'Copy of PAG_2024_compilat_Final'!H416</f>
        <v xml:space="preserve"> 24.01.2024</v>
      </c>
      <c r="G318" s="352" t="str">
        <f>'Copy of PAG_2024_compilat_Final'!I416</f>
        <v xml:space="preserve"> 28.08.2024</v>
      </c>
      <c r="H318" s="351">
        <f>'Copy of PAG_2024_compilat_Final'!O416</f>
        <v>74</v>
      </c>
      <c r="I318" s="354" t="str">
        <f>'Copy of PAG_2024_compilat_Final'!P416</f>
        <v xml:space="preserve"> 61.04</v>
      </c>
      <c r="J318" s="37" t="str">
        <f>'Copy of PAG_2024_compilat_Final'!Q416</f>
        <v xml:space="preserve">Ministerul Infrastructurii și Dezvoltării Regionale </v>
      </c>
      <c r="K318" s="37"/>
      <c r="L318" s="37" t="str">
        <f>'Copy of PAG_2024_compilat_Final'!S416</f>
        <v>Secretar de stat, domeniul construcții și urbanism, 
Șipitca Veaceslav</v>
      </c>
      <c r="M318" s="37" t="str">
        <f>'Copy of PAG_2024_compilat_Final'!T416</f>
        <v>Direcția politici și reglementări în domeniul construcțiilor și locuințelor; Direcția politici și reglementări în domeniul amenajării teritoriului și urbanismului</v>
      </c>
      <c r="N318" s="37" t="str">
        <f>'Copy of PAG_2024_compilat_Final'!U416</f>
        <v xml:space="preserve">HG nr.670/2023 cu privire la aprobarea Codului urbanismului și construcțiilor </v>
      </c>
      <c r="O318" s="37" t="str">
        <f>'Copy of PAG_2024_compilat_Final'!V416</f>
        <v>Larisa Sorocovici, Direcția coordonarea politicilor publice și integrare europeană, Tel. 022 250 609</v>
      </c>
    </row>
    <row r="319" spans="1:15" ht="153" hidden="1">
      <c r="A319" s="36">
        <v>307</v>
      </c>
      <c r="B319" s="36" t="str">
        <f>'Copy of PAG_2024_compilat_Final'!D417</f>
        <v>Aprobarea proiectului de lege pentru crearea Fondului național pentru dezvoltarea sistemului de documente normative în construcții</v>
      </c>
      <c r="C319" s="36"/>
      <c r="D319" s="36" t="str">
        <f>'Copy of PAG_2024_compilat_Final'!F417</f>
        <v>Menținerea calității și protecției construcțiilor  prin respectarea cerințele esențiale pentru siguranța cetățenilor</v>
      </c>
      <c r="E319" s="36" t="str">
        <f>'Copy of PAG_2024_compilat_Final'!G417</f>
        <v>Proiect de lege aprobat de Guvern și transmis Parlamentului</v>
      </c>
      <c r="F319" s="351" t="str">
        <f>'Copy of PAG_2024_compilat_Final'!H417</f>
        <v xml:space="preserve"> 05.01.2024</v>
      </c>
      <c r="G319" s="352" t="str">
        <f>'Copy of PAG_2024_compilat_Final'!I417</f>
        <v xml:space="preserve"> 11.09.2024</v>
      </c>
      <c r="H319" s="351">
        <f>'Copy of PAG_2024_compilat_Final'!O417</f>
        <v>74</v>
      </c>
      <c r="I319" s="354" t="str">
        <f>'Copy of PAG_2024_compilat_Final'!P417</f>
        <v xml:space="preserve"> 61.04</v>
      </c>
      <c r="J319" s="37" t="str">
        <f>'Copy of PAG_2024_compilat_Final'!Q417</f>
        <v xml:space="preserve">Ministerul Infrastructurii și Dezvoltării Regionale </v>
      </c>
      <c r="K319" s="37"/>
      <c r="L319" s="37" t="str">
        <f>'Copy of PAG_2024_compilat_Final'!S417</f>
        <v>Secretar de stat, domeniul construcții și urbanism, 
Șipitca Veaceslav</v>
      </c>
      <c r="M319" s="37" t="str">
        <f>'Copy of PAG_2024_compilat_Final'!T417</f>
        <v>Direcția politici și reglementări în domeniul amenajării teritoriului și urbanismului</v>
      </c>
      <c r="N319" s="37" t="str">
        <f>'Copy of PAG_2024_compilat_Final'!U417</f>
        <v xml:space="preserve">SND, 5.17. Politici şi management în domeniul dezvoltării regionale, locale și construcțiilor, alin. 6; HG nr.670/2023 cu privire la aprobarea Codului urbanismului și construcțiilor 
</v>
      </c>
      <c r="O319" s="37" t="str">
        <f>'Copy of PAG_2024_compilat_Final'!V417</f>
        <v>Larisa Sorocovici, Direcția coordonarea politicilor publice și integrare europeană, Tel. 022 250 609</v>
      </c>
    </row>
    <row r="320" spans="1:15" ht="165.75" hidden="1" customHeight="1">
      <c r="A320" s="36">
        <v>308</v>
      </c>
      <c r="B320" s="36" t="str">
        <f>'Copy of PAG_2024_compilat_Final'!D418</f>
        <v>Aprobarea hotărârii de Guvern cu privire la aprobarea  Metodologiei de calculare a tarifelor la serviciile prestate de către Instituția publică „Oficiul amenajarea teritoriului, urbanism, construcții și locuințe” și Nomenclatorul serviciilor prestate de către această instituție și tarifele la aceste servicii</v>
      </c>
      <c r="C320" s="36"/>
      <c r="D320" s="36" t="str">
        <f>'Copy of PAG_2024_compilat_Final'!F418</f>
        <v>Implementarea eficientă a politicilor din domeniul urbanismului și construcțiilor pentru siguranța cetățenilor</v>
      </c>
      <c r="E320" s="36" t="str">
        <f>'Copy of PAG_2024_compilat_Final'!G418</f>
        <v>Hotărâre de Guvern aprobată</v>
      </c>
      <c r="F320" s="351" t="str">
        <f>'Copy of PAG_2024_compilat_Final'!H418</f>
        <v xml:space="preserve"> 11.12.2023</v>
      </c>
      <c r="G320" s="352" t="str">
        <f>'Copy of PAG_2024_compilat_Final'!I418</f>
        <v xml:space="preserve"> 24.04.2024</v>
      </c>
      <c r="H320" s="351">
        <f>'Copy of PAG_2024_compilat_Final'!O418</f>
        <v>74</v>
      </c>
      <c r="I320" s="354" t="str">
        <f>'Copy of PAG_2024_compilat_Final'!P418</f>
        <v xml:space="preserve"> 61.04</v>
      </c>
      <c r="J320" s="37" t="str">
        <f>'Copy of PAG_2024_compilat_Final'!Q418</f>
        <v xml:space="preserve">Ministerul Infrastructurii și Dezvoltării Regionale </v>
      </c>
      <c r="K320" s="37"/>
      <c r="L320" s="37" t="str">
        <f>'Copy of PAG_2024_compilat_Final'!S418</f>
        <v>Secretar de stat, domeniul construcții și urbanism, 
Șipitca Veaceslav</v>
      </c>
      <c r="M320" s="37" t="str">
        <f>'Copy of PAG_2024_compilat_Final'!T418</f>
        <v>Direcția politici și reglementări în domeniul amenajării teritoriului și urbanismului</v>
      </c>
      <c r="N320" s="37" t="str">
        <f>'Copy of PAG_2024_compilat_Final'!U418</f>
        <v>HG nr.633/2023 cu privire la organizare și funcționarea instituției publice Oficiul amenajarea teritoriului, urbanism, construcții și locuințe pct. 15, subpct.3)</v>
      </c>
      <c r="O320" s="37" t="str">
        <f>'Copy of PAG_2024_compilat_Final'!V418</f>
        <v>Larisa Sorocovici, Direcția coordonarea politicilor publice și integrare europeană, Tel. 022 250 609</v>
      </c>
    </row>
    <row r="321" spans="1:15" ht="153" hidden="1">
      <c r="A321" s="36">
        <v>309</v>
      </c>
      <c r="B321" s="36" t="str">
        <f>'Copy of PAG_2024_compilat_Final'!D419</f>
        <v>Aprobarea hotărârii de Guvern cu privire la aprobarea Regulamentului cu privire la prestarea serviciilor comunale și necomunale, folosirea, exploatarea și administrarea locuințelor</v>
      </c>
      <c r="C321" s="36"/>
      <c r="D321" s="36" t="str">
        <f>'Copy of PAG_2024_compilat_Final'!F419</f>
        <v>Perfecționarea și transparentizarea procesului de administrare și exploatare a blocurilor locative</v>
      </c>
      <c r="E321" s="36" t="str">
        <f>'Copy of PAG_2024_compilat_Final'!G419</f>
        <v>Hotărâre de Guvern aprobată</v>
      </c>
      <c r="F321" s="351" t="str">
        <f>'Copy of PAG_2024_compilat_Final'!H419</f>
        <v xml:space="preserve"> 23.08.2023</v>
      </c>
      <c r="G321" s="352" t="str">
        <f>'Copy of PAG_2024_compilat_Final'!I419</f>
        <v xml:space="preserve"> 21.02.2024</v>
      </c>
      <c r="H321" s="351">
        <f>'Copy of PAG_2024_compilat_Final'!O419</f>
        <v>74</v>
      </c>
      <c r="I321" s="354" t="str">
        <f>'Copy of PAG_2024_compilat_Final'!P419</f>
        <v>Bugetul de stat, suportul experților ce oferă asistență tehnică Ministerului Energiei 
partener de dezvoltare -PNUD</v>
      </c>
      <c r="J321" s="37" t="str">
        <f>'Copy of PAG_2024_compilat_Final'!Q419</f>
        <v xml:space="preserve">Ministerul Infrastructurii și Dezvoltării Regionale </v>
      </c>
      <c r="K321" s="37" t="str">
        <f>'Copy of PAG_2024_compilat_Final'!R419</f>
        <v>Ministerul Energiei</v>
      </c>
      <c r="L321" s="37" t="str">
        <f>'Copy of PAG_2024_compilat_Final'!S419</f>
        <v>Secretar de stat, domeniul construcții și urbanism, 
Șipitca Veaceslav</v>
      </c>
      <c r="M321" s="37" t="str">
        <f>'Copy of PAG_2024_compilat_Final'!T419</f>
        <v>Direcția politici și reglementări în domeniul construcțiilor și locuințelor</v>
      </c>
      <c r="N321" s="37" t="str">
        <f>'Copy of PAG_2024_compilat_Final'!U419</f>
        <v>Legea nr.187/2022 cu privire la condominiu</v>
      </c>
      <c r="O321" s="37" t="str">
        <f>'Copy of PAG_2024_compilat_Final'!V419</f>
        <v>Larisa Sorocovici, Direcția coordonarea politicilor publice și integrare europeană, Tel. 022 250 609</v>
      </c>
    </row>
    <row r="322" spans="1:15" ht="229.5" hidden="1">
      <c r="A322" s="36">
        <v>310</v>
      </c>
      <c r="B322" s="36" t="str">
        <f>'Copy of PAG_2024_compilat_Final'!D420</f>
        <v>Aprobarea hotărârii de Guvern cu privire la aprobarea Regulamentului privind metodologia de calcul a taxei pentru eliberarea certificatului de urbanism și autorizației de construire</v>
      </c>
      <c r="C322" s="36"/>
      <c r="D322" s="36" t="str">
        <f>'Copy of PAG_2024_compilat_Final'!F420</f>
        <v>Stabilirea unei proceduri corecte și echitabile pentru calcularea taxelor pentru eliberarea actelor permisive în domeniul construcțiilor</v>
      </c>
      <c r="E322" s="36" t="str">
        <f>'Copy of PAG_2024_compilat_Final'!G420</f>
        <v>Hotărâre de Guvern aprobată</v>
      </c>
      <c r="F322" s="351" t="str">
        <f>'Copy of PAG_2024_compilat_Final'!H420</f>
        <v xml:space="preserve"> 24.01.2024</v>
      </c>
      <c r="G322" s="352" t="str">
        <f>'Copy of PAG_2024_compilat_Final'!I420</f>
        <v xml:space="preserve"> 10.05.2024</v>
      </c>
      <c r="H322" s="351">
        <f>'Copy of PAG_2024_compilat_Final'!O420</f>
        <v>74</v>
      </c>
      <c r="I322" s="354" t="str">
        <f>'Copy of PAG_2024_compilat_Final'!P420</f>
        <v xml:space="preserve"> 61.04</v>
      </c>
      <c r="J322" s="37" t="str">
        <f>'Copy of PAG_2024_compilat_Final'!Q420</f>
        <v xml:space="preserve">Ministerul Infrastructurii și Dezvoltării Regionale </v>
      </c>
      <c r="K322" s="37"/>
      <c r="L322" s="37" t="str">
        <f>'Copy of PAG_2024_compilat_Final'!S420</f>
        <v>Secretar de stat, domeniul construcții și urbanism, 
Șipitca Veaceslav</v>
      </c>
      <c r="M322" s="37" t="str">
        <f>'Copy of PAG_2024_compilat_Final'!T420</f>
        <v>Direcția politici și reglementări în domeniul construcțiilor și locuințelor; Direcția politici și reglementări în domeniul amenajării teritoriului și urbanismului</v>
      </c>
      <c r="N322" s="37" t="str">
        <f>'Copy of PAG_2024_compilat_Final'!U420</f>
        <v>SND, 5.17. Politici şi management în domeniul dezvoltării regionale, locale și construcțiilor, alin. 6; Codul urbanismului și construcțiilor</v>
      </c>
      <c r="O322" s="37" t="str">
        <f>'Copy of PAG_2024_compilat_Final'!V420</f>
        <v>Larisa Sorocovici, Direcția coordonarea politicilor publice și integrare europeană, Tel. 022 250 609</v>
      </c>
    </row>
    <row r="323" spans="1:15" ht="140.25" hidden="1">
      <c r="A323" s="36">
        <v>311</v>
      </c>
      <c r="B323" s="36" t="str">
        <f>'Copy of PAG_2024_compilat_Final'!D421</f>
        <v>Aprobarea hotărârii de Guvern cu privire la aprobarea Regulamentului privind elaborarea Certificatului de urbanism informativ și Certificatului de urbanism pentru proiectare, în cazul lipsei documentației de urbanism, pentru localitățile rurale cu o populație ce nu depășește 3000 locuitori</v>
      </c>
      <c r="C323" s="36"/>
      <c r="D323" s="36" t="str">
        <f>'Copy of PAG_2024_compilat_Final'!F421</f>
        <v>Stabilirea unei proceduri simplificate pentru eliberarea actelor permisive în domeniul construcțiilor în unele localitățile care nu dispun de documentație de urbanism</v>
      </c>
      <c r="E323" s="36" t="str">
        <f>'Copy of PAG_2024_compilat_Final'!G421</f>
        <v>Hotărâre de Guvern aprobată</v>
      </c>
      <c r="F323" s="351" t="str">
        <f>'Copy of PAG_2024_compilat_Final'!H421</f>
        <v xml:space="preserve"> 24.01.2024</v>
      </c>
      <c r="G323" s="352" t="str">
        <f>'Copy of PAG_2024_compilat_Final'!I421</f>
        <v xml:space="preserve"> 10.07.2024</v>
      </c>
      <c r="H323" s="351">
        <f>'Copy of PAG_2024_compilat_Final'!O421</f>
        <v>74</v>
      </c>
      <c r="I323" s="354" t="str">
        <f>'Copy of PAG_2024_compilat_Final'!P421</f>
        <v xml:space="preserve"> 61.04</v>
      </c>
      <c r="J323" s="37" t="str">
        <f>'Copy of PAG_2024_compilat_Final'!Q421</f>
        <v xml:space="preserve">Ministerul Infrastructurii și Dezvoltării Regionale </v>
      </c>
      <c r="K323" s="37"/>
      <c r="L323" s="37" t="str">
        <f>'Copy of PAG_2024_compilat_Final'!S421</f>
        <v>Secretar de stat, domeniul construcții și urbanism, 
Șipitca Veaceslav</v>
      </c>
      <c r="M323" s="37" t="str">
        <f>'Copy of PAG_2024_compilat_Final'!T421</f>
        <v>Direcția politici și reglementări în domeniul amenajării teritoriului și urbanismului</v>
      </c>
      <c r="N323" s="37" t="str">
        <f>'Copy of PAG_2024_compilat_Final'!U421</f>
        <v>SND, 5.17. Politici şi management în domeniul dezvoltării regionale, locale și construcțiilor, alin. 6; Codul urbanismului și construcțiilor</v>
      </c>
      <c r="O323" s="37" t="str">
        <f>'Copy of PAG_2024_compilat_Final'!V421</f>
        <v>Larisa Sorocovici, Direcția coordonarea politicilor publice și integrare europeană, Tel. 022 250 609</v>
      </c>
    </row>
    <row r="324" spans="1:15" ht="140.25" hidden="1">
      <c r="A324" s="36">
        <v>312</v>
      </c>
      <c r="B324" s="36" t="str">
        <f>'Copy of PAG_2024_compilat_Final'!D422</f>
        <v>Modificarea Hotărârii de Guvern nr.499/2000 despre aprobarea Regulamentului-cadru privind activitatea organelor locale de arhitectură şi urbanism</v>
      </c>
      <c r="C324" s="36"/>
      <c r="D324" s="36" t="str">
        <f>'Copy of PAG_2024_compilat_Final'!F422</f>
        <v xml:space="preserve">Eficientizarea activității  organelor locale de arhitectură şi urbanism </v>
      </c>
      <c r="E324" s="36" t="str">
        <f>'Copy of PAG_2024_compilat_Final'!G422</f>
        <v>Hotărâre de Guvern aprobată</v>
      </c>
      <c r="F324" s="351" t="str">
        <f>'Copy of PAG_2024_compilat_Final'!H422</f>
        <v xml:space="preserve"> 05.01.2024</v>
      </c>
      <c r="G324" s="352" t="str">
        <f>'Copy of PAG_2024_compilat_Final'!I422</f>
        <v xml:space="preserve"> 18.09.2024</v>
      </c>
      <c r="H324" s="351">
        <f>'Copy of PAG_2024_compilat_Final'!O422</f>
        <v>74</v>
      </c>
      <c r="I324" s="354" t="str">
        <f>'Copy of PAG_2024_compilat_Final'!P422</f>
        <v xml:space="preserve"> 61.04</v>
      </c>
      <c r="J324" s="37" t="str">
        <f>'Copy of PAG_2024_compilat_Final'!Q422</f>
        <v xml:space="preserve">Ministerul Infrastructurii și Dezvoltării Regionale </v>
      </c>
      <c r="K324" s="37"/>
      <c r="L324" s="37" t="str">
        <f>'Copy of PAG_2024_compilat_Final'!S422</f>
        <v>Secretar de stat, domeniul construcții și urbanism, 
Șipitca Veaceslav</v>
      </c>
      <c r="M324" s="37" t="str">
        <f>'Copy of PAG_2024_compilat_Final'!T422</f>
        <v>Direcția politici și reglementări în domeniul amenajării teritoriului și urbanismului</v>
      </c>
      <c r="N324" s="37" t="str">
        <f>'Copy of PAG_2024_compilat_Final'!U422</f>
        <v>Codul urbanismului și construcțiilor</v>
      </c>
      <c r="O324" s="37" t="str">
        <f>'Copy of PAG_2024_compilat_Final'!V422</f>
        <v>Larisa Sorocovici, Direcția coordonarea politicilor publice și integrare europeană, Tel. 022 250 609</v>
      </c>
    </row>
    <row r="325" spans="1:15" ht="165.75" hidden="1">
      <c r="A325" s="36">
        <v>313</v>
      </c>
      <c r="B325" s="36" t="str">
        <f>'Copy of PAG_2024_compilat_Final'!D423</f>
        <v>Modificarea Hotărârii de Guvern nr.916/2020 cu privire la aprobarea Programului național
de dezvoltare a orașelor-poli de creștere în Republica Moldova pentru anii 2021-2027</v>
      </c>
      <c r="C325" s="36"/>
      <c r="D325" s="36" t="str">
        <f>'Copy of PAG_2024_compilat_Final'!F423</f>
        <v>Introducerea modificărilor în actul normativ ca urmare a evaluării implementării și actualizării conform Hotărârii Guvernului nr.386/2020 cu privire la planificarea, elaborarea, aprobarea, implementarea, monitorizarea și evaluarea documentelor de politici publice</v>
      </c>
      <c r="E325" s="36" t="str">
        <f>'Copy of PAG_2024_compilat_Final'!G423</f>
        <v>Hotărâre de Guvern aprobată</v>
      </c>
      <c r="F325" s="351" t="str">
        <f>'Copy of PAG_2024_compilat_Final'!H423</f>
        <v xml:space="preserve"> 04.03.2024</v>
      </c>
      <c r="G325" s="352" t="str">
        <f>'Copy of PAG_2024_compilat_Final'!I423</f>
        <v xml:space="preserve"> 04.09.2024</v>
      </c>
      <c r="H325" s="351" t="str">
        <f>'Copy of PAG_2024_compilat_Final'!O423</f>
        <v>29,6</v>
      </c>
      <c r="I325" s="354" t="str">
        <f>'Copy of PAG_2024_compilat_Final'!P423</f>
        <v xml:space="preserve"> 61.01</v>
      </c>
      <c r="J325" s="37" t="str">
        <f>'Copy of PAG_2024_compilat_Final'!Q423</f>
        <v xml:space="preserve">Ministerul Infrastructurii și Dezvoltării Regionale </v>
      </c>
      <c r="K325" s="37" t="str">
        <f>'Copy of PAG_2024_compilat_Final'!R423</f>
        <v>Agenția de Dezvoltare Regională Nord; 
Agenția de Dezvoltare Regională Centru; Agenția de Dezvoltare Regională Sud; Agenția de Dezvoltare Regională UTA Găgăuzia</v>
      </c>
      <c r="L325" s="37" t="str">
        <f>'Copy of PAG_2024_compilat_Final'!S423</f>
        <v>Secretar de stat, domeniul dezvoltare regională, Mardare Ana</v>
      </c>
      <c r="M325" s="37" t="str">
        <f>'Copy of PAG_2024_compilat_Final'!T423</f>
        <v xml:space="preserve">Direcția politici de dezvoltare regională și locală </v>
      </c>
      <c r="N325" s="37" t="str">
        <f>'Copy of PAG_2024_compilat_Final'!U423</f>
        <v xml:space="preserve">PN20, acțiunea 1. Modernizarea satelor și orașelor; SNDR, OG 1.1.
</v>
      </c>
      <c r="O325" s="37" t="str">
        <f>'Copy of PAG_2024_compilat_Final'!V423</f>
        <v>Larisa Sorocovici, Direcția coordonarea politicilor publice și integrare europeană, Tel. 022 250 609</v>
      </c>
    </row>
    <row r="326" spans="1:15" ht="165.75" hidden="1">
      <c r="A326" s="36">
        <v>314</v>
      </c>
      <c r="B326" s="36" t="str">
        <f>'Copy of PAG_2024_compilat_Final'!D424</f>
        <v>Modificarea Hotărârii de Guvern nr.40/2022 cu privire la aprobarea Strategiei naționale de dezvoltare regională 2022-2028</v>
      </c>
      <c r="C326" s="36"/>
      <c r="D326" s="36" t="str">
        <f>'Copy of PAG_2024_compilat_Final'!F424</f>
        <v>Introducerea modificărilor în actul normativ ca urmare a evaluării intermediare conform Hotărârii Guvernului nr.386/2020 cu privire la planificarea, elaborarea, aprobarea, implementarea, monitorizarea și evaluarea documentelor de politici publice</v>
      </c>
      <c r="E326" s="36" t="str">
        <f>'Copy of PAG_2024_compilat_Final'!G424</f>
        <v>Hotărâre de Guvern aprobată</v>
      </c>
      <c r="F326" s="351" t="str">
        <f>'Copy of PAG_2024_compilat_Final'!H424</f>
        <v xml:space="preserve"> 05.01.2024</v>
      </c>
      <c r="G326" s="352" t="str">
        <f>'Copy of PAG_2024_compilat_Final'!I424</f>
        <v xml:space="preserve"> 26.06.2024</v>
      </c>
      <c r="H326" s="351" t="str">
        <f>'Copy of PAG_2024_compilat_Final'!O424</f>
        <v>29,6</v>
      </c>
      <c r="I326" s="354" t="str">
        <f>'Copy of PAG_2024_compilat_Final'!P424</f>
        <v xml:space="preserve"> 61.01</v>
      </c>
      <c r="J326" s="37" t="str">
        <f>'Copy of PAG_2024_compilat_Final'!Q424</f>
        <v xml:space="preserve">Ministerul Infrastructurii și Dezvoltării Regionale </v>
      </c>
      <c r="K326" s="37" t="str">
        <f>'Copy of PAG_2024_compilat_Final'!R424</f>
        <v>Agenția de Dezvoltare Regională Nord; 
Agenția de Dezvoltare Regională Centru; Agenția de Dezvoltare Regională Sud; Agenția de Dezvoltare Regională UTA Găgăuzia</v>
      </c>
      <c r="L326" s="37" t="str">
        <f>'Copy of PAG_2024_compilat_Final'!S424</f>
        <v>Secretar de stat, domeniul dezvoltare regională, Mardare Ana</v>
      </c>
      <c r="M326" s="37" t="str">
        <f>'Copy of PAG_2024_compilat_Final'!T424</f>
        <v xml:space="preserve">Direcția politici de dezvoltare regională și locală </v>
      </c>
      <c r="N326" s="37" t="str">
        <f>'Copy of PAG_2024_compilat_Final'!U424</f>
        <v xml:space="preserve">SND 5.17. Politici şi management în domeniul dezvoltării regionale, locale și construcțiilor, alin. 3
</v>
      </c>
      <c r="O326" s="37" t="str">
        <f>'Copy of PAG_2024_compilat_Final'!V424</f>
        <v>Larisa Sorocovici, Direcția coordonarea politicilor publice și integrare europeană, Tel. 022 250 609</v>
      </c>
    </row>
    <row r="327" spans="1:15" ht="216" hidden="1" customHeight="1">
      <c r="A327" s="36">
        <v>315</v>
      </c>
      <c r="B327" s="36" t="str">
        <f>'Copy of PAG_2024_compilat_Final'!D425</f>
        <v>Modificarea Hotărârii de Guvern nr.23/2022 cu privire la aprobarea Documentului unic de program pentru anii 2022-2024</v>
      </c>
      <c r="C327" s="36"/>
      <c r="D327" s="36" t="str">
        <f>'Copy of PAG_2024_compilat_Final'!F425</f>
        <v>Aducerea în concordanță cu cadrul normativ în vigoare Legea nr.27/2022 și Hotărârea Guvernului nr.152/2022</v>
      </c>
      <c r="E327" s="36" t="str">
        <f>'Copy of PAG_2024_compilat_Final'!G425</f>
        <v>Hotărâre de Guvern aprobată</v>
      </c>
      <c r="F327" s="351" t="str">
        <f>'Copy of PAG_2024_compilat_Final'!H425</f>
        <v xml:space="preserve"> 03.01.2024</v>
      </c>
      <c r="G327" s="352" t="str">
        <f>'Copy of PAG_2024_compilat_Final'!I425</f>
        <v xml:space="preserve"> 03.04.2024</v>
      </c>
      <c r="H327" s="351" t="str">
        <f>'Copy of PAG_2024_compilat_Final'!O425</f>
        <v>22,2</v>
      </c>
      <c r="I327" s="354" t="str">
        <f>'Copy of PAG_2024_compilat_Final'!P425</f>
        <v xml:space="preserve"> 61.01</v>
      </c>
      <c r="J327" s="37" t="str">
        <f>'Copy of PAG_2024_compilat_Final'!Q425</f>
        <v xml:space="preserve">Ministerul Infrastructurii și Dezvoltării Regionale </v>
      </c>
      <c r="K327" s="37" t="str">
        <f>'Copy of PAG_2024_compilat_Final'!R425</f>
        <v xml:space="preserve">Agenția de Dezvoltare Regională Nord; 
Agenția de Dezvoltare Regională Centru; Agenția de Dezvoltare Regională Sud; Agenția de Dezvoltare Regională UTA Găgăuzia; Oficiul Național de Dezvoltare Regională și Locală </v>
      </c>
      <c r="L327" s="37" t="str">
        <f>'Copy of PAG_2024_compilat_Final'!S425</f>
        <v>Secretar de stat, domeniul dezvoltare regională, Mardare Ana</v>
      </c>
      <c r="M327" s="37" t="str">
        <f>'Copy of PAG_2024_compilat_Final'!T425</f>
        <v xml:space="preserve">Direcția politici de dezvoltare regională și locală </v>
      </c>
      <c r="N327" s="37" t="str">
        <f>'Copy of PAG_2024_compilat_Final'!U425</f>
        <v xml:space="preserve">PAG, Cap. V/ Infrastructura și Dezvoltare regională, alin. 14;
PN20, acțiunea 1 Modernizarea satelor și orașelor; 5.17 Politici şi management în domeniul dezvoltării regionale, locale și construcțiilor; SNDR 2022-2028; ODD , acțiunea 6.1.
</v>
      </c>
      <c r="O327" s="37" t="str">
        <f>'Copy of PAG_2024_compilat_Final'!V425</f>
        <v>Larisa Sorocovici, Direcția coordonarea politicilor publice și integrare europeană, Tel. 022 250 609</v>
      </c>
    </row>
    <row r="328" spans="1:15" ht="153" hidden="1">
      <c r="A328" s="36">
        <v>316</v>
      </c>
      <c r="B328" s="36" t="str">
        <f>'Copy of PAG_2024_compilat_Final'!D426</f>
        <v>Aprobarea hotărârii de Guvern cu privire la aprobarea Programului Național de Dezvoltare Locală 2023-2027</v>
      </c>
      <c r="C328" s="36"/>
      <c r="D328" s="36" t="str">
        <f>'Copy of PAG_2024_compilat_Final'!F426</f>
        <v>Accelerarea ritmului de echipare a unităților administrativ-teritoriale cu dotările de bază de infrastructură tehnico-edilitară și socială, în vederea îmbunătățirii condițiilor de trai, creșterii atractivității investiționale și asigurării dezvoltării durabile a localităților Republicii Moldova</v>
      </c>
      <c r="E328" s="36" t="str">
        <f>'Copy of PAG_2024_compilat_Final'!G426</f>
        <v>Document de politici aprobat</v>
      </c>
      <c r="F328" s="351" t="str">
        <f>'Copy of PAG_2024_compilat_Final'!H426</f>
        <v xml:space="preserve"> 13.03.2023 </v>
      </c>
      <c r="G328" s="352" t="str">
        <f>'Copy of PAG_2024_compilat_Final'!I426</f>
        <v xml:space="preserve"> 07.02.2024</v>
      </c>
      <c r="H328" s="351" t="str">
        <f>'Copy of PAG_2024_compilat_Final'!O426</f>
        <v>29,6</v>
      </c>
      <c r="I328" s="354" t="str">
        <f>'Copy of PAG_2024_compilat_Final'!P426</f>
        <v xml:space="preserve"> 61.01</v>
      </c>
      <c r="J328" s="37" t="str">
        <f>'Copy of PAG_2024_compilat_Final'!Q426</f>
        <v xml:space="preserve">Ministerul Infrastructurii și Dezvoltării Regionale </v>
      </c>
      <c r="K328" s="37" t="str">
        <f>'Copy of PAG_2024_compilat_Final'!R426</f>
        <v xml:space="preserve">Oficiul Național de Dezvoltare Regională și Locală </v>
      </c>
      <c r="L328" s="37" t="str">
        <f>'Copy of PAG_2024_compilat_Final'!S426</f>
        <v>Secretar de stat, domeniul dezvoltare regională, Mardare Ana</v>
      </c>
      <c r="M328" s="37" t="str">
        <f>'Copy of PAG_2024_compilat_Final'!T426</f>
        <v xml:space="preserve">Direcția politici de dezvoltare regională și locală </v>
      </c>
      <c r="N328" s="37" t="str">
        <f>'Copy of PAG_2024_compilat_Final'!U426</f>
        <v>PN20, acțiunea 1. Modernizarea satelor și orașelor</v>
      </c>
      <c r="O328" s="37" t="str">
        <f>'Copy of PAG_2024_compilat_Final'!V426</f>
        <v>Larisa Sorocovici, Direcția coordonarea politicilor publice și integrare europeană, Tel. 022 250 609</v>
      </c>
    </row>
    <row r="329" spans="1:15" ht="140.25" hidden="1">
      <c r="A329" s="36">
        <v>317</v>
      </c>
      <c r="B329" s="36" t="str">
        <f>'Copy of PAG_2024_compilat_Final'!D427</f>
        <v xml:space="preserve">Aprobarea hotărârii de Guvern cu privire la aprobarea Programului  Național de accelerare a dezvoltării mun. Bălți în calitate de pol de dezvoltare 2024 – 2028 </v>
      </c>
      <c r="C329" s="36"/>
      <c r="D329" s="36" t="str">
        <f>'Copy of PAG_2024_compilat_Final'!F427</f>
        <v>Consolidarea rolului mun. Bălți în calitate de pol de dezvoltare și al doilea oraș al țării. Creșterea economică, bunăstarea și ocuparea forței de muncă</v>
      </c>
      <c r="E329" s="36" t="str">
        <f>'Copy of PAG_2024_compilat_Final'!G427</f>
        <v>Document de politici aprobat</v>
      </c>
      <c r="F329" s="351" t="str">
        <f>'Copy of PAG_2024_compilat_Final'!H427</f>
        <v xml:space="preserve"> 10.10.2023</v>
      </c>
      <c r="G329" s="352" t="str">
        <f>'Copy of PAG_2024_compilat_Final'!I427</f>
        <v xml:space="preserve"> 20.03.2024</v>
      </c>
      <c r="H329" s="351" t="str">
        <f>'Copy of PAG_2024_compilat_Final'!O427</f>
        <v>22,2</v>
      </c>
      <c r="I329" s="354" t="str">
        <f>'Copy of PAG_2024_compilat_Final'!P427</f>
        <v xml:space="preserve"> 61.01</v>
      </c>
      <c r="J329" s="37" t="str">
        <f>'Copy of PAG_2024_compilat_Final'!Q427</f>
        <v xml:space="preserve">Ministerul Infrastructurii și Dezvoltării Regionale </v>
      </c>
      <c r="K329" s="37" t="str">
        <f>'Copy of PAG_2024_compilat_Final'!R427</f>
        <v xml:space="preserve">Agenția de Dezvoltare Regională Nord </v>
      </c>
      <c r="L329" s="37" t="str">
        <f>'Copy of PAG_2024_compilat_Final'!S427</f>
        <v>Secretar de stat, domeniul dezvoltare regională, Mardare Ana</v>
      </c>
      <c r="M329" s="37" t="str">
        <f>'Copy of PAG_2024_compilat_Final'!T427</f>
        <v xml:space="preserve">Direcția politici de dezvoltare regională și locală </v>
      </c>
      <c r="N329" s="37" t="str">
        <f>'Copy of PAG_2024_compilat_Final'!U427</f>
        <v>SNDR 2022-2028</v>
      </c>
      <c r="O329" s="37" t="str">
        <f>'Copy of PAG_2024_compilat_Final'!V427</f>
        <v>Larisa Sorocovici, Direcția coordonarea politicilor publice și integrare europeană, Tel. 022 250 609</v>
      </c>
    </row>
    <row r="330" spans="1:15" ht="140.25" hidden="1">
      <c r="A330" s="36">
        <v>318</v>
      </c>
      <c r="B330" s="36" t="str">
        <f>'Copy of PAG_2024_compilat_Final'!D428</f>
        <v>Modificarea Hotărârii de Guvern nr.506/2019 pentru aprobarea Procedurii-cadru privind organizarea, derularea și atribuirea contractelor de delegare a gestiunii serviciului public de alimentare cu apă și de canalizare</v>
      </c>
      <c r="C330" s="36"/>
      <c r="D330" s="36" t="str">
        <f>'Copy of PAG_2024_compilat_Final'!F428</f>
        <v>Asigurarea dreptului operatorilor noi înființați de a participa la licitațiile publice de atribuirea contractelor de delegare a gestiunii serviciului public de alimentare cu apă și de canalizare</v>
      </c>
      <c r="E330" s="36" t="str">
        <f>'Copy of PAG_2024_compilat_Final'!G428</f>
        <v>Hotărâre de Guvern aprobată</v>
      </c>
      <c r="F330" s="351" t="str">
        <f>'Copy of PAG_2024_compilat_Final'!H428</f>
        <v xml:space="preserve"> 02.01.2024</v>
      </c>
      <c r="G330" s="352" t="str">
        <f>'Copy of PAG_2024_compilat_Final'!I428</f>
        <v xml:space="preserve"> 14.08.2024</v>
      </c>
      <c r="H330" s="351" t="str">
        <f>'Copy of PAG_2024_compilat_Final'!O428</f>
        <v>22,2</v>
      </c>
      <c r="I330" s="354" t="str">
        <f>'Copy of PAG_2024_compilat_Final'!P428</f>
        <v xml:space="preserve"> 75.03</v>
      </c>
      <c r="J330" s="37" t="str">
        <f>'Copy of PAG_2024_compilat_Final'!Q428</f>
        <v xml:space="preserve">Ministerul Infrastructurii și Dezvoltării Regionale </v>
      </c>
      <c r="K330" s="37" t="str">
        <f>'Copy of PAG_2024_compilat_Final'!R428</f>
        <v>Agenția Națională pentru Reglementare în Energetică</v>
      </c>
      <c r="L330" s="37" t="str">
        <f>'Copy of PAG_2024_compilat_Final'!S428</f>
        <v>Secretar de stat, domeniul dezvoltare regională, Mardare Ana</v>
      </c>
      <c r="M330" s="37" t="str">
        <f>'Copy of PAG_2024_compilat_Final'!T428</f>
        <v>Direcția politici în domeniul aprovizionării cu apă și sanitație</v>
      </c>
      <c r="N330" s="37" t="str">
        <f>'Copy of PAG_2024_compilat_Final'!U428</f>
        <v xml:space="preserve">SND, 5.17. Politici şi management în domeniul dezvoltării regionale, locale și construcțiilor, alin.4
</v>
      </c>
      <c r="O330" s="37" t="str">
        <f>'Copy of PAG_2024_compilat_Final'!V428</f>
        <v>Larisa Sorocovici, Direcția coordonarea politicilor publice și integrare europeană, Tel. 022 250 609</v>
      </c>
    </row>
    <row r="331" spans="1:15" ht="140.25" hidden="1">
      <c r="A331" s="36">
        <v>319</v>
      </c>
      <c r="B331" s="36" t="str">
        <f>'Copy of PAG_2024_compilat_Final'!D429</f>
        <v>Modificarea Hotărârii de Guvern nr.199/2014 cu privire la aprobarea Strategiei de alimentare cu apă şi sanitație (2014 – 2030)​</v>
      </c>
      <c r="C331" s="36"/>
      <c r="D331" s="36" t="str">
        <f>'Copy of PAG_2024_compilat_Final'!F429</f>
        <v xml:space="preserve">Ajustarea țintelor stabilite în  Strategia de alimentare cu apă şi sanitație (2014 – 2030)​ la țintele stabilite în Strategia Națională de Dezvoltare „Moldova Europeană 2030” </v>
      </c>
      <c r="E331" s="36" t="str">
        <f>'Copy of PAG_2024_compilat_Final'!G429</f>
        <v>Hotărâre de Guvern aprobată</v>
      </c>
      <c r="F331" s="351" t="str">
        <f>'Copy of PAG_2024_compilat_Final'!H429</f>
        <v xml:space="preserve"> 01.11.2023</v>
      </c>
      <c r="G331" s="352" t="str">
        <f>'Copy of PAG_2024_compilat_Final'!I429</f>
        <v xml:space="preserve"> 21.02.2024</v>
      </c>
      <c r="H331" s="351" t="str">
        <f>'Copy of PAG_2024_compilat_Final'!O429</f>
        <v>29,6</v>
      </c>
      <c r="I331" s="354" t="str">
        <f>'Copy of PAG_2024_compilat_Final'!P429</f>
        <v xml:space="preserve"> 75.03</v>
      </c>
      <c r="J331" s="37" t="str">
        <f>'Copy of PAG_2024_compilat_Final'!Q429</f>
        <v xml:space="preserve">Ministerul Infrastructurii și Dezvoltării Regionale </v>
      </c>
      <c r="K331" s="37"/>
      <c r="L331" s="37" t="str">
        <f>'Copy of PAG_2024_compilat_Final'!S429</f>
        <v>Secretar de stat, domeniul dezvoltare regională, Mardare Ana</v>
      </c>
      <c r="M331" s="37" t="str">
        <f>'Copy of PAG_2024_compilat_Final'!T429</f>
        <v>Direcția politici în domeniul aprovizionării cu apă și sanitație</v>
      </c>
      <c r="N331" s="37" t="str">
        <f>'Copy of PAG_2024_compilat_Final'!U429</f>
        <v xml:space="preserve">SND, 5.17. Politici şi management în domeniul dezvoltării regionale, locale și construcțiilor, alin.4
</v>
      </c>
      <c r="O331" s="37" t="str">
        <f>'Copy of PAG_2024_compilat_Final'!V429</f>
        <v>Larisa Sorocovici, Direcția coordonarea politicilor publice și integrare europeană, Tel. 022 250 609</v>
      </c>
    </row>
    <row r="332" spans="1:15" ht="140.25" hidden="1">
      <c r="A332" s="36">
        <v>320</v>
      </c>
      <c r="B332" s="36" t="str">
        <f>'Copy of PAG_2024_compilat_Final'!D430</f>
        <v>Modificarea Hotărârii de Guvern nr.870/2020 cu privire la aprobarea Regulamentului privind autorizarea zborurilor și utilizarea spațiului aerian național de către aeronavele civile și de stat</v>
      </c>
      <c r="C332" s="36"/>
      <c r="D332" s="36" t="str">
        <f>'Copy of PAG_2024_compilat_Final'!F430</f>
        <v>Actualizarea procedurii de autorizare a zborurilor în spațiul aerian național, precum şi condițiile în care decolarea şi aterizarea aeronavelor civile se pot efectua şi de pe/pe alte terenuri decât aerodromurile</v>
      </c>
      <c r="E332" s="36" t="str">
        <f>'Copy of PAG_2024_compilat_Final'!G430</f>
        <v>Hotărâre de Guvern aprobată</v>
      </c>
      <c r="F332" s="351" t="str">
        <f>'Copy of PAG_2024_compilat_Final'!H430</f>
        <v xml:space="preserve"> 02.05.2024</v>
      </c>
      <c r="G332" s="352" t="str">
        <f>'Copy of PAG_2024_compilat_Final'!I430</f>
        <v xml:space="preserve"> 25.09.2024</v>
      </c>
      <c r="H332" s="351" t="str">
        <f>'Copy of PAG_2024_compilat_Final'!O430</f>
        <v>106,56</v>
      </c>
      <c r="I332" s="354" t="str">
        <f>'Copy of PAG_2024_compilat_Final'!P430</f>
        <v xml:space="preserve"> 64.06</v>
      </c>
      <c r="J332" s="37" t="str">
        <f>'Copy of PAG_2024_compilat_Final'!Q430</f>
        <v>Ministerul Infrastructurii și Dezvoltării Regionale</v>
      </c>
      <c r="K332" s="37" t="str">
        <f>'Copy of PAG_2024_compilat_Final'!R430</f>
        <v xml:space="preserve">Autoritatea Aeronautică Civilă </v>
      </c>
      <c r="L332" s="37" t="str">
        <f>'Copy of PAG_2024_compilat_Final'!S430</f>
        <v>Secretar de stat, domeniul transport, Păscăluță Mircea</v>
      </c>
      <c r="M332" s="37" t="str">
        <f>'Copy of PAG_2024_compilat_Final'!T430</f>
        <v>Serviciul politici în domeniul transportului aerian</v>
      </c>
      <c r="N332" s="37" t="str">
        <f>'Copy of PAG_2024_compilat_Final'!U430</f>
        <v xml:space="preserve">PNA, cap 14. Transport; Codul aerian nr.301/2017         </v>
      </c>
      <c r="O332" s="37" t="str">
        <f>'Copy of PAG_2024_compilat_Final'!V430</f>
        <v>Larisa Sorocovici, Direcția coordonarea politicilor publice și integrare europeană, Tel. 022 250 609</v>
      </c>
    </row>
    <row r="333" spans="1:15" ht="140.25" hidden="1">
      <c r="A333" s="36">
        <v>321</v>
      </c>
      <c r="B333" s="36" t="str">
        <f>'Copy of PAG_2024_compilat_Final'!D431</f>
        <v>[UE] Modificarea Hotărârii de Guvern nr.641/2019 pentru aprobarea Regulamentului privind menținerea navigabilității aeronavelor și a produselor, reperelor și dispozitivelor aeronautice și autorizarea întreprinderilor și a personalului cu atribuții în domeniu</v>
      </c>
      <c r="C333" s="36" t="str">
        <f>'Copy of PAG_2024_compilat_Final'!E431</f>
        <v>Regulamentul (UE) nr.1321/2014</v>
      </c>
      <c r="D333" s="36" t="str">
        <f>'Copy of PAG_2024_compilat_Final'!F431</f>
        <v>Actualizarea cerințelor privind menținerea navigabilității aeronavelor și a produselor, reperelor și dispozitivelor aeronautice și autorizarea întreprinderilor și a personalului cu atribuții în domeniu</v>
      </c>
      <c r="E333" s="36" t="str">
        <f>'Copy of PAG_2024_compilat_Final'!G431</f>
        <v>Hotărâre de Guvern aprobată</v>
      </c>
      <c r="F333" s="351" t="str">
        <f>'Copy of PAG_2024_compilat_Final'!H431</f>
        <v xml:space="preserve"> 02.05.2024</v>
      </c>
      <c r="G333" s="352" t="str">
        <f>'Copy of PAG_2024_compilat_Final'!I431</f>
        <v xml:space="preserve"> 25.09.2024</v>
      </c>
      <c r="H333" s="351" t="str">
        <f>'Copy of PAG_2024_compilat_Final'!O431</f>
        <v>106,56</v>
      </c>
      <c r="I333" s="354" t="str">
        <f>'Copy of PAG_2024_compilat_Final'!P431</f>
        <v xml:space="preserve"> 64.06</v>
      </c>
      <c r="J333" s="37" t="str">
        <f>'Copy of PAG_2024_compilat_Final'!Q431</f>
        <v>Ministerul Infrastructurii și Dezvoltării Regionale</v>
      </c>
      <c r="K333" s="37" t="str">
        <f>'Copy of PAG_2024_compilat_Final'!R431</f>
        <v xml:space="preserve">Autoritatea Aeronautică Civilă </v>
      </c>
      <c r="L333" s="37" t="str">
        <f>'Copy of PAG_2024_compilat_Final'!S431</f>
        <v>Secretar de stat, domeniul transport, Păscăluță Mircea</v>
      </c>
      <c r="M333" s="37" t="str">
        <f>'Copy of PAG_2024_compilat_Final'!T431</f>
        <v>Serviciul politici în domeniul transportului aerian</v>
      </c>
      <c r="N333" s="37" t="str">
        <f>'Copy of PAG_2024_compilat_Final'!U431</f>
        <v>PNA, cap 14. Transport; ASAC RM-UE</v>
      </c>
      <c r="O333" s="37" t="str">
        <f>'Copy of PAG_2024_compilat_Final'!V431</f>
        <v>Larisa Sorocovici, Direcția coordonarea politicilor publice și integrare europeană, Tel. 022 250 609</v>
      </c>
    </row>
    <row r="334" spans="1:15" ht="140.25" hidden="1">
      <c r="A334" s="36">
        <v>322</v>
      </c>
      <c r="B334" s="36" t="str">
        <f>'Copy of PAG_2024_compilat_Final'!D432</f>
        <v>[UE] Aprobarea hotărârii de Guvern cu privire la modificarea Codului aerian al Republicii Moldova nr.301/2017</v>
      </c>
      <c r="C334" s="36" t="str">
        <f>'Copy of PAG_2024_compilat_Final'!E432</f>
        <v>Regulamentul UE  2018/1139</v>
      </c>
      <c r="D334" s="36" t="str">
        <f>'Copy of PAG_2024_compilat_Final'!F432</f>
        <v>Actualizarea cerințelor activităților aeronautice civile, conexe, precum și actualizarea condițiilor de activitate în spațiul aerian persoanelor juridice și celor fizice</v>
      </c>
      <c r="E334" s="36" t="str">
        <f>'Copy of PAG_2024_compilat_Final'!G432</f>
        <v>Proiect de lege aprobat de Guvern și transmis Parlamentului</v>
      </c>
      <c r="F334" s="351" t="str">
        <f>'Copy of PAG_2024_compilat_Final'!H432</f>
        <v xml:space="preserve"> 01.07.2023</v>
      </c>
      <c r="G334" s="352" t="str">
        <f>'Copy of PAG_2024_compilat_Final'!I432</f>
        <v xml:space="preserve"> 19.06.2024</v>
      </c>
      <c r="H334" s="351" t="str">
        <f>'Copy of PAG_2024_compilat_Final'!O432</f>
        <v>213,12</v>
      </c>
      <c r="I334" s="354" t="str">
        <f>'Copy of PAG_2024_compilat_Final'!P432</f>
        <v xml:space="preserve"> 64.06</v>
      </c>
      <c r="J334" s="37" t="str">
        <f>'Copy of PAG_2024_compilat_Final'!Q432</f>
        <v>Ministerul Infrastructurii și Dezvoltării Regionale</v>
      </c>
      <c r="K334" s="37" t="str">
        <f>'Copy of PAG_2024_compilat_Final'!R432</f>
        <v xml:space="preserve">Autoritatea Aeronautică Civilă </v>
      </c>
      <c r="L334" s="37" t="str">
        <f>'Copy of PAG_2024_compilat_Final'!S432</f>
        <v>Secretar de stat, domeniul transport, Păscăluță Mircea</v>
      </c>
      <c r="M334" s="37" t="str">
        <f>'Copy of PAG_2024_compilat_Final'!T432</f>
        <v>Serviciul politici în domeniul transportului aerian</v>
      </c>
      <c r="N334" s="37" t="str">
        <f>'Copy of PAG_2024_compilat_Final'!U432</f>
        <v>PNA, cap 14. Transport; ASAC RM-UE</v>
      </c>
      <c r="O334" s="37" t="str">
        <f>'Copy of PAG_2024_compilat_Final'!V432</f>
        <v>Larisa Sorocovici, Direcția coordonarea politicilor publice și integrare europeană, Tel. 022 250 609</v>
      </c>
    </row>
    <row r="335" spans="1:15" ht="191.25" hidden="1">
      <c r="A335" s="36">
        <v>323</v>
      </c>
      <c r="B335" s="36" t="str">
        <f>'Copy of PAG_2024_compilat_Final'!D433</f>
        <v>Aprobarea hotărârii de Guvern cu privire la semnarea Acordului dintre Guvernul Republicii Moldova și Guvernul Islandei privind serviciile aeriene și împuternicirea delegației oficiale pentru negocierea acestuia</v>
      </c>
      <c r="C335" s="36"/>
      <c r="D335" s="36" t="str">
        <f>'Copy of PAG_2024_compilat_Final'!F433</f>
        <v>Semnarea Acordului va stabili pentru operatorii aerieni cadrul de reglementare a funcționării serviciilor aeriene bilaterale, cuprinzând norme privind siguranța și securitatea aeronautică</v>
      </c>
      <c r="E335" s="36" t="str">
        <f>'Copy of PAG_2024_compilat_Final'!G433</f>
        <v>Hotărâre de Guvern aprobată</v>
      </c>
      <c r="F335" s="351" t="str">
        <f>'Copy of PAG_2024_compilat_Final'!H433</f>
        <v xml:space="preserve"> 02.01.2024</v>
      </c>
      <c r="G335" s="352" t="str">
        <f>'Copy of PAG_2024_compilat_Final'!I433</f>
        <v xml:space="preserve"> 10.05.2024</v>
      </c>
      <c r="H335" s="351" t="str">
        <f>'Copy of PAG_2024_compilat_Final'!O433</f>
        <v>106,56</v>
      </c>
      <c r="I335" s="354" t="str">
        <f>'Copy of PAG_2024_compilat_Final'!P433</f>
        <v xml:space="preserve"> 64.06</v>
      </c>
      <c r="J335" s="37" t="str">
        <f>'Copy of PAG_2024_compilat_Final'!Q433</f>
        <v>Ministerul Infrastructurii și Dezvoltării Regionale</v>
      </c>
      <c r="K335" s="37" t="str">
        <f>'Copy of PAG_2024_compilat_Final'!R433</f>
        <v xml:space="preserve">Ministerul Afacerilor Externe și Integrării Europene; Autoritatea Aeronautică Civilă </v>
      </c>
      <c r="L335" s="37" t="str">
        <f>'Copy of PAG_2024_compilat_Final'!S433</f>
        <v>Secretar de stat, domeniul transport, Păscăluță Mircea</v>
      </c>
      <c r="M335" s="37" t="str">
        <f>'Copy of PAG_2024_compilat_Final'!T433</f>
        <v>Serviciul politici în domeniul transportului aerian</v>
      </c>
      <c r="N335" s="37" t="str">
        <f>'Copy of PAG_2024_compilat_Final'!U433</f>
        <v>HG nr.673/2023 cu privire la inițierea negocierilor asupra proiectului Acordului dintre Guvernul Republicii Moldova și Guvernul Islandei privind serviciile aeriene și împuternicirea delegației oficiale pentru negocierea acestuia</v>
      </c>
      <c r="O335" s="37" t="str">
        <f>'Copy of PAG_2024_compilat_Final'!V433</f>
        <v>Larisa Sorocovici, Direcția coordonarea politicilor publice și integrare europeană, Tel. 022 250 609</v>
      </c>
    </row>
    <row r="336" spans="1:15" ht="242.25" hidden="1">
      <c r="A336" s="36">
        <v>324</v>
      </c>
      <c r="B336" s="36" t="str">
        <f>'Copy of PAG_2024_compilat_Final'!D434</f>
        <v>Aprobarea hotărârii de Guvern pentru semnarea Acordului dintre Guvernul Republicii Moldova și Guvernul Regiunii Administrative Speciale Hong Kong a Republicii Populare Chineze privind serviciile aeriene și împuternicirea delegației oficiale pentru negocierea acestuia</v>
      </c>
      <c r="C336" s="36"/>
      <c r="D336" s="36" t="str">
        <f>'Copy of PAG_2024_compilat_Final'!F434</f>
        <v>Semnarea Acordului va stabili pentru operatorii aerieni cadrul de reglementare a funcționării serviciilor aeriene bilaterale, cuprinzând norme privind siguranța și securitatea aeronautică</v>
      </c>
      <c r="E336" s="36" t="str">
        <f>'Copy of PAG_2024_compilat_Final'!G434</f>
        <v>Hotărâre de Guvern aprobată</v>
      </c>
      <c r="F336" s="351" t="str">
        <f>'Copy of PAG_2024_compilat_Final'!H434</f>
        <v xml:space="preserve"> 02.01.2024</v>
      </c>
      <c r="G336" s="352" t="str">
        <f>'Copy of PAG_2024_compilat_Final'!I434</f>
        <v xml:space="preserve"> 17.07.2024</v>
      </c>
      <c r="H336" s="351" t="str">
        <f>'Copy of PAG_2024_compilat_Final'!O434</f>
        <v>106,56</v>
      </c>
      <c r="I336" s="354" t="str">
        <f>'Copy of PAG_2024_compilat_Final'!P434</f>
        <v xml:space="preserve"> 64.06</v>
      </c>
      <c r="J336" s="37" t="str">
        <f>'Copy of PAG_2024_compilat_Final'!Q434</f>
        <v>Ministerul Infrastructurii și Dezvoltării Regionale</v>
      </c>
      <c r="K336" s="37" t="str">
        <f>'Copy of PAG_2024_compilat_Final'!R434</f>
        <v xml:space="preserve">Ministerul Afacerilor Externe și Integrării Europene; Autoritatea Aeronautică Civilă </v>
      </c>
      <c r="L336" s="37" t="str">
        <f>'Copy of PAG_2024_compilat_Final'!S434</f>
        <v>Secretar de stat, domeniul transport, Păscăluță Mircea</v>
      </c>
      <c r="M336" s="37" t="str">
        <f>'Copy of PAG_2024_compilat_Final'!T434</f>
        <v>Serviciul politici în domeniul transportului aerian</v>
      </c>
      <c r="N336" s="37" t="str">
        <f>'Copy of PAG_2024_compilat_Final'!U434</f>
        <v>HG nr.639/2023 cu privire la inițierea negocierilor asupra proiectului Acordului dintre Guvernul Republicii Moldova și Guvernul Regiunii Administrative Speciale Hong Kong a Republicii Populare Chineze privind serviciile aeriene și împuternicirea delegației oficiale pentru negocierea acestuia</v>
      </c>
      <c r="O336" s="37" t="str">
        <f>'Copy of PAG_2024_compilat_Final'!V434</f>
        <v>Larisa Sorocovici, Direcția coordonarea politicilor publice și integrare europeană, Tel. 022 250 609</v>
      </c>
    </row>
    <row r="337" spans="1:15" ht="120.75" hidden="1" customHeight="1">
      <c r="A337" s="36">
        <v>325</v>
      </c>
      <c r="B337" s="36" t="str">
        <f>'Copy of PAG_2024_compilat_Final'!D435</f>
        <v>[UE] Modificarea Hotărârii de Guvern nr.476/2016 cu privire la aprobarea Metodologiei privind baza de calcul și aprobare a taxelor pentru serviciile aeroportuare și de navigație aeriană</v>
      </c>
      <c r="C337" s="36" t="str">
        <f>'Copy of PAG_2024_compilat_Final'!E435</f>
        <v>Directiva 2009/12/CE și Regulamentul de punere în aplicare (UE) 2019/317</v>
      </c>
      <c r="D337" s="36" t="str">
        <f>'Copy of PAG_2024_compilat_Final'!F435</f>
        <v xml:space="preserve">Actualizarea cerințelor privind stabilirea tarifelor pentru serviciile aeroportuare și de navigație aeriană </v>
      </c>
      <c r="E337" s="36" t="str">
        <f>'Copy of PAG_2024_compilat_Final'!G435</f>
        <v>Hotărâre de Guvern aprobată</v>
      </c>
      <c r="F337" s="351" t="str">
        <f>'Copy of PAG_2024_compilat_Final'!H435</f>
        <v xml:space="preserve"> 02.01.2024</v>
      </c>
      <c r="G337" s="352" t="str">
        <f>'Copy of PAG_2024_compilat_Final'!I435</f>
        <v xml:space="preserve"> 27.03.2024</v>
      </c>
      <c r="H337" s="351" t="str">
        <f>'Copy of PAG_2024_compilat_Final'!O435</f>
        <v>106,56</v>
      </c>
      <c r="I337" s="354" t="str">
        <f>'Copy of PAG_2024_compilat_Final'!P435</f>
        <v xml:space="preserve"> 64.06</v>
      </c>
      <c r="J337" s="37" t="str">
        <f>'Copy of PAG_2024_compilat_Final'!Q435</f>
        <v>Ministerul Infrastructurii și Dezvoltării Regionale</v>
      </c>
      <c r="K337" s="37" t="str">
        <f>'Copy of PAG_2024_compilat_Final'!R435</f>
        <v xml:space="preserve">Autoritatea Aeronautică Civilă </v>
      </c>
      <c r="L337" s="37" t="str">
        <f>'Copy of PAG_2024_compilat_Final'!S435</f>
        <v>Secretar de stat, domeniul transport, Păscăluță Mircea</v>
      </c>
      <c r="M337" s="37" t="str">
        <f>'Copy of PAG_2024_compilat_Final'!T435</f>
        <v>Serviciul politici în domeniul transportului aerian</v>
      </c>
      <c r="N337" s="37" t="str">
        <f>'Copy of PAG_2024_compilat_Final'!U435</f>
        <v>PNA, cap 14. Transport; ASAC RM-UE</v>
      </c>
      <c r="O337" s="37" t="str">
        <f>'Copy of PAG_2024_compilat_Final'!V435</f>
        <v>Larisa Sorocovici, Direcția coordonarea politicilor publice și integrare europeană, Tel. 022 250 609</v>
      </c>
    </row>
    <row r="338" spans="1:15" ht="99.75" hidden="1" customHeight="1">
      <c r="A338" s="36">
        <v>326</v>
      </c>
      <c r="B338" s="36" t="str">
        <f>'Copy of PAG_2024_compilat_Final'!D436</f>
        <v>Aprobarea hotărârii de Guvern cu privire la aprobarea cerințelor subsecvente operațiunilor aeriene cu aeronave ușoare și ultra ușoare</v>
      </c>
      <c r="C338" s="36"/>
      <c r="D338" s="36" t="str">
        <f>'Copy of PAG_2024_compilat_Final'!F436</f>
        <v>Stabilirea cerințelor privind reglementarea operațiunilor aeriene cu aeronave ușoare și ultra ușoare</v>
      </c>
      <c r="E338" s="36" t="str">
        <f>'Copy of PAG_2024_compilat_Final'!G436</f>
        <v>Hotărâre de Guvern aprobată</v>
      </c>
      <c r="F338" s="351" t="str">
        <f>'Copy of PAG_2024_compilat_Final'!H436</f>
        <v xml:space="preserve"> 02.01.2024</v>
      </c>
      <c r="G338" s="352" t="str">
        <f>'Copy of PAG_2024_compilat_Final'!I436</f>
        <v xml:space="preserve"> 10.04.2024</v>
      </c>
      <c r="H338" s="351" t="str">
        <f>'Copy of PAG_2024_compilat_Final'!O436</f>
        <v>106,56</v>
      </c>
      <c r="I338" s="354" t="str">
        <f>'Copy of PAG_2024_compilat_Final'!P436</f>
        <v xml:space="preserve"> 64.06</v>
      </c>
      <c r="J338" s="37" t="str">
        <f>'Copy of PAG_2024_compilat_Final'!Q436</f>
        <v>Ministerul Infrastructurii și Dezvoltării Regionale</v>
      </c>
      <c r="K338" s="37" t="str">
        <f>'Copy of PAG_2024_compilat_Final'!R436</f>
        <v xml:space="preserve">Autoritatea Aeronautică Civilă </v>
      </c>
      <c r="L338" s="37" t="str">
        <f>'Copy of PAG_2024_compilat_Final'!S436</f>
        <v>Secretar de stat, domeniul transport, Păscăluță Mircea</v>
      </c>
      <c r="M338" s="37" t="str">
        <f>'Copy of PAG_2024_compilat_Final'!T436</f>
        <v>Serviciul politici în domeniul transportului aerian</v>
      </c>
      <c r="N338" s="37" t="str">
        <f>'Copy of PAG_2024_compilat_Final'!U436</f>
        <v xml:space="preserve">Codul aerian nr.301/2017                              </v>
      </c>
      <c r="O338" s="37" t="str">
        <f>'Copy of PAG_2024_compilat_Final'!V436</f>
        <v>Larisa Sorocovici, Direcția coordonarea politicilor publice și integrare europeană, Tel. 022 250 609</v>
      </c>
    </row>
    <row r="339" spans="1:15" ht="136.5" hidden="1" customHeight="1">
      <c r="A339" s="36">
        <v>327</v>
      </c>
      <c r="B339" s="36" t="str">
        <f>'Copy of PAG_2024_compilat_Final'!D437</f>
        <v>[UE] Aprobarea hotărârii de Guvern cu privire la aprobarea Regulamentului privind stabilirea schemei de compensare și reducere a emisiilor de carbon provenite din aviația civilă, în vederea instituirii unui sistem de compensare pentru reducerea emisiilor de CO2 pentru zborurile internaționale</v>
      </c>
      <c r="C339" s="36" t="str">
        <f>'Copy of PAG_2024_compilat_Final'!E437</f>
        <v xml:space="preserve">Acordul privind spațiul aerian comun dintre Moldova și UE, OACI, Anexa XVI, vol.IV </v>
      </c>
      <c r="D339" s="36" t="str">
        <f>'Copy of PAG_2024_compilat_Final'!F437</f>
        <v>Instituirea unui sistem de compensare a emisiilor de CO2 pentru zborurile internaționale</v>
      </c>
      <c r="E339" s="36" t="str">
        <f>'Copy of PAG_2024_compilat_Final'!G437</f>
        <v>Hotărâre de Guvern aprobată</v>
      </c>
      <c r="F339" s="351" t="str">
        <f>'Copy of PAG_2024_compilat_Final'!H437</f>
        <v xml:space="preserve"> 03.02.2024</v>
      </c>
      <c r="G339" s="352" t="str">
        <f>'Copy of PAG_2024_compilat_Final'!I437</f>
        <v xml:space="preserve"> 11.12.2024</v>
      </c>
      <c r="H339" s="351" t="str">
        <f>'Copy of PAG_2024_compilat_Final'!O437</f>
        <v>106,56</v>
      </c>
      <c r="I339" s="354" t="str">
        <f>'Copy of PAG_2024_compilat_Final'!P437</f>
        <v xml:space="preserve"> 64.06</v>
      </c>
      <c r="J339" s="37" t="str">
        <f>'Copy of PAG_2024_compilat_Final'!Q437</f>
        <v>Ministerul Infrastructurii și Dezvoltării Regionale</v>
      </c>
      <c r="K339" s="37" t="str">
        <f>'Copy of PAG_2024_compilat_Final'!R437</f>
        <v xml:space="preserve">Autoritatea Aeronautică Civilă </v>
      </c>
      <c r="L339" s="37" t="str">
        <f>'Copy of PAG_2024_compilat_Final'!S437</f>
        <v>Secretar de stat, domeniul transport, Păscăluță Mircea</v>
      </c>
      <c r="M339" s="37" t="str">
        <f>'Copy of PAG_2024_compilat_Final'!T437</f>
        <v>Serviciul politici în domeniul transportului aerian</v>
      </c>
      <c r="N339" s="37" t="str">
        <f>'Copy of PAG_2024_compilat_Final'!U437</f>
        <v>PNA, cap 14. Transport; ASAC RM-UE;</v>
      </c>
      <c r="O339" s="37" t="str">
        <f>'Copy of PAG_2024_compilat_Final'!V437</f>
        <v>Larisa Sorocovici, Direcția coordonarea politicilor publice și integrare europeană, Tel. 022 250 609</v>
      </c>
    </row>
    <row r="340" spans="1:15" ht="140.25" hidden="1">
      <c r="A340" s="36">
        <v>328</v>
      </c>
      <c r="B340" s="36" t="str">
        <f>'Copy of PAG_2024_compilat_Final'!D438</f>
        <v xml:space="preserve">[UE] Aprobarea hotărârii de Guvern privind stabilirea unor norme comune privind managementul fluxului de trafic aerian
</v>
      </c>
      <c r="C340" s="36" t="str">
        <f>'Copy of PAG_2024_compilat_Final'!E438</f>
        <v>Regulamentul (UE) nr.255/2010</v>
      </c>
      <c r="D340" s="36" t="str">
        <f>'Copy of PAG_2024_compilat_Final'!F438</f>
        <v>Stabilirea cerințelor de management al fluxului de trafic aerian (ATFM) pentru optimizarea capacității disponibile în utilizarea spațiului aerian și pentru îmbunătățirea proceselor ATFM</v>
      </c>
      <c r="E340" s="36" t="str">
        <f>'Copy of PAG_2024_compilat_Final'!G438</f>
        <v>Hotărâre de Guvern aprobată</v>
      </c>
      <c r="F340" s="351" t="str">
        <f>'Copy of PAG_2024_compilat_Final'!H438</f>
        <v xml:space="preserve"> 01.04.2024</v>
      </c>
      <c r="G340" s="352" t="str">
        <f>'Copy of PAG_2024_compilat_Final'!I438</f>
        <v xml:space="preserve"> 02.10.2024</v>
      </c>
      <c r="H340" s="351" t="str">
        <f>'Copy of PAG_2024_compilat_Final'!O438</f>
        <v>106,56</v>
      </c>
      <c r="I340" s="354" t="str">
        <f>'Copy of PAG_2024_compilat_Final'!P438</f>
        <v xml:space="preserve"> 64.06</v>
      </c>
      <c r="J340" s="37" t="str">
        <f>'Copy of PAG_2024_compilat_Final'!Q438</f>
        <v>Ministerul Infrastructurii și Dezvoltării Regionale</v>
      </c>
      <c r="K340" s="37" t="str">
        <f>'Copy of PAG_2024_compilat_Final'!R438</f>
        <v xml:space="preserve">Autoritatea Aeronautică Civilă </v>
      </c>
      <c r="L340" s="37" t="str">
        <f>'Copy of PAG_2024_compilat_Final'!S438</f>
        <v>Secretar de stat, domeniul transport, Păscăluță Mircea</v>
      </c>
      <c r="M340" s="37" t="str">
        <f>'Copy of PAG_2024_compilat_Final'!T438</f>
        <v>Serviciul politici în domeniul transportului aerian</v>
      </c>
      <c r="N340" s="37" t="str">
        <f>'Copy of PAG_2024_compilat_Final'!U438</f>
        <v>PNA, cap 14. Transport; ASAC RM-UE</v>
      </c>
      <c r="O340" s="37" t="str">
        <f>'Copy of PAG_2024_compilat_Final'!V438</f>
        <v>Larisa Sorocovici, Direcția coordonarea politicilor publice și integrare europeană, Tel. 022 250 609</v>
      </c>
    </row>
    <row r="341" spans="1:15" ht="140.25" hidden="1">
      <c r="A341" s="36">
        <v>329</v>
      </c>
      <c r="B341" s="36" t="str">
        <f>'Copy of PAG_2024_compilat_Final'!D439</f>
        <v xml:space="preserve">[UE] Aprobarea hotărârii de Guvern cu privire la stabilirea cerințelor aplicabile sistemelor automate pentru schimbul datelor de zbor în scopul notificării, al coordonării și al transferului zborurilor între unități de control al traficului aerian </v>
      </c>
      <c r="C341" s="36" t="str">
        <f>'Copy of PAG_2024_compilat_Final'!E439</f>
        <v>Regulamentul (UE) nr.255/2010</v>
      </c>
      <c r="D341" s="36" t="str">
        <f>'Copy of PAG_2024_compilat_Final'!F439</f>
        <v xml:space="preserve">Stabilirea cerințelor aplicabile sistemelor automate pentru schimbul datelor de zbor în scopul notificării, al coordonării și al transferului zborurilor între unități de control al traficului aerian </v>
      </c>
      <c r="E341" s="36" t="str">
        <f>'Copy of PAG_2024_compilat_Final'!G439</f>
        <v>Hotărâre de Guvern aprobată</v>
      </c>
      <c r="F341" s="351" t="str">
        <f>'Copy of PAG_2024_compilat_Final'!H439</f>
        <v xml:space="preserve"> 01.04.2024</v>
      </c>
      <c r="G341" s="352" t="str">
        <f>'Copy of PAG_2024_compilat_Final'!I439</f>
        <v xml:space="preserve"> 30.10.2024</v>
      </c>
      <c r="H341" s="351" t="str">
        <f>'Copy of PAG_2024_compilat_Final'!O439</f>
        <v>106,56</v>
      </c>
      <c r="I341" s="354" t="str">
        <f>'Copy of PAG_2024_compilat_Final'!P439</f>
        <v xml:space="preserve"> 64.06</v>
      </c>
      <c r="J341" s="37" t="str">
        <f>'Copy of PAG_2024_compilat_Final'!Q439</f>
        <v>Ministerul Infrastructurii și Dezvoltării Regionale</v>
      </c>
      <c r="K341" s="37" t="str">
        <f>'Copy of PAG_2024_compilat_Final'!R439</f>
        <v xml:space="preserve">Autoritatea Aeronautică Civilă </v>
      </c>
      <c r="L341" s="37" t="str">
        <f>'Copy of PAG_2024_compilat_Final'!S439</f>
        <v>Secretar de stat, domeniul transport, Păscăluță Mircea</v>
      </c>
      <c r="M341" s="37" t="str">
        <f>'Copy of PAG_2024_compilat_Final'!T439</f>
        <v>Serviciul politici în domeniul transportului aerian</v>
      </c>
      <c r="N341" s="37" t="str">
        <f>'Copy of PAG_2024_compilat_Final'!U439</f>
        <v>PNA, cap 14. Transport; ASAC RM-UE</v>
      </c>
      <c r="O341" s="37" t="str">
        <f>'Copy of PAG_2024_compilat_Final'!V439</f>
        <v>Larisa Sorocovici, Direcția coordonarea politicilor publice și integrare europeană, Tel. 022 250 609</v>
      </c>
    </row>
    <row r="342" spans="1:15" ht="140.25" hidden="1">
      <c r="A342" s="36">
        <v>330</v>
      </c>
      <c r="B342" s="36" t="str">
        <f>'Copy of PAG_2024_compilat_Final'!D440</f>
        <v>[UE] Aprobarea hotărârii de Guvern cu privire  la specificațiile de navigabilitate suplimentare pentru un anumit tip de operațiuni</v>
      </c>
      <c r="C342" s="36" t="str">
        <f>'Copy of PAG_2024_compilat_Final'!E440</f>
        <v xml:space="preserve">Acordul privind spațiul aerian comun dintre Moldova și UE; Anexa III. Norme aplicabile Aviației Civile, Capitolul C; Regulamentul (UE) nr.640/2015 
</v>
      </c>
      <c r="D342" s="36" t="str">
        <f>'Copy of PAG_2024_compilat_Final'!F440</f>
        <v>Stabilirea specificațiilor de navigabilitate suplimentare comune referitoare la continuitatea navigabilității și îmbunătățirea siguranței aeronavelor</v>
      </c>
      <c r="E342" s="36" t="str">
        <f>'Copy of PAG_2024_compilat_Final'!G440</f>
        <v>Hotărâre de Guvern aprobată</v>
      </c>
      <c r="F342" s="351" t="str">
        <f>'Copy of PAG_2024_compilat_Final'!H440</f>
        <v xml:space="preserve"> 01.08.2024</v>
      </c>
      <c r="G342" s="352" t="str">
        <f>'Copy of PAG_2024_compilat_Final'!I440</f>
        <v xml:space="preserve"> 20.11.2024</v>
      </c>
      <c r="H342" s="351" t="str">
        <f>'Copy of PAG_2024_compilat_Final'!O440</f>
        <v>106,56</v>
      </c>
      <c r="I342" s="354" t="str">
        <f>'Copy of PAG_2024_compilat_Final'!P440</f>
        <v xml:space="preserve"> 64.06</v>
      </c>
      <c r="J342" s="37" t="str">
        <f>'Copy of PAG_2024_compilat_Final'!Q440</f>
        <v>Ministerul Infrastructurii și Dezvoltării Regionale</v>
      </c>
      <c r="K342" s="37" t="str">
        <f>'Copy of PAG_2024_compilat_Final'!R440</f>
        <v xml:space="preserve">Autoritatea Aeronautică Civilă </v>
      </c>
      <c r="L342" s="37" t="str">
        <f>'Copy of PAG_2024_compilat_Final'!S440</f>
        <v>Secretar de stat, domeniul transport, Păscăluță Mircea</v>
      </c>
      <c r="M342" s="37" t="str">
        <f>'Copy of PAG_2024_compilat_Final'!T440</f>
        <v>Serviciul politici în domeniul transportului aerian</v>
      </c>
      <c r="N342" s="37" t="str">
        <f>'Copy of PAG_2024_compilat_Final'!U440</f>
        <v>PNA, cap 14. Transport; ASAC RM-UE</v>
      </c>
      <c r="O342" s="37" t="str">
        <f>'Copy of PAG_2024_compilat_Final'!V440</f>
        <v>Larisa Sorocovici, Direcția coordonarea politicilor publice și integrare europeană, Tel. 022 250 609</v>
      </c>
    </row>
    <row r="343" spans="1:15" ht="81.75" hidden="1" customHeight="1">
      <c r="A343" s="36">
        <v>331</v>
      </c>
      <c r="B343" s="36" t="str">
        <f>'Copy of PAG_2024_compilat_Final'!D532</f>
        <v>Aprobarea hotărârii de Guvern privind ratificarea Acordului de consultanță privind dezvoltarea aeroportului</v>
      </c>
      <c r="C343" s="36"/>
      <c r="D343" s="36" t="str">
        <f>'Copy of PAG_2024_compilat_Final'!F532</f>
        <v>Modernizarea aeroportului</v>
      </c>
      <c r="E343" s="36" t="str">
        <f>'Copy of PAG_2024_compilat_Final'!G532</f>
        <v>Hotărâre de Guvern aprobată</v>
      </c>
      <c r="F343" s="351" t="str">
        <f>'Copy of PAG_2024_compilat_Final'!H532</f>
        <v xml:space="preserve"> 24.04.2024</v>
      </c>
      <c r="G343" s="352" t="str">
        <f>'Copy of PAG_2024_compilat_Final'!I532</f>
        <v xml:space="preserve"> 22.05.2024</v>
      </c>
      <c r="H343" s="353">
        <f>'Copy of PAG_2024_compilat_Final'!$O$532</f>
        <v>3672</v>
      </c>
      <c r="I343" s="354" t="str">
        <f>'Copy of PAG_2024_compilat_Final'!P532</f>
        <v xml:space="preserve"> 64.06</v>
      </c>
      <c r="J343" s="37" t="str">
        <f>'Copy of PAG_2024_compilat_Final'!Q532</f>
        <v>Ministerul Infrastructurii și Dezvoltării Regionale</v>
      </c>
      <c r="K343" s="37" t="str">
        <f>'Copy of PAG_2024_compilat_Final'!R532</f>
        <v xml:space="preserve">Autoritatea Aeronautică Civilă </v>
      </c>
      <c r="L343" s="37" t="str">
        <f>'Copy of PAG_2024_compilat_Final'!S532</f>
        <v>Secretar de stat, domeniul transport, Păscăluță Mircea</v>
      </c>
      <c r="M343" s="37" t="str">
        <f>'Copy of PAG_2024_compilat_Final'!T532</f>
        <v>Serviciul politici în domeniul transportului aerian</v>
      </c>
      <c r="N343" s="37"/>
      <c r="O343" s="37" t="str">
        <f>'Copy of PAG_2024_compilat_Final'!V532</f>
        <v>Larisa Sorocovici, Direcția coordonarea politicilor publice și integrare europeană, Tel. 022 250 609</v>
      </c>
    </row>
    <row r="344" spans="1:15" hidden="1">
      <c r="A344" s="369" t="s">
        <v>515</v>
      </c>
      <c r="B344" s="369"/>
      <c r="C344" s="369"/>
      <c r="D344" s="369"/>
      <c r="E344" s="369"/>
      <c r="F344" s="369"/>
      <c r="G344" s="369"/>
      <c r="H344" s="369"/>
      <c r="I344" s="369"/>
      <c r="J344" s="369"/>
      <c r="K344" s="369"/>
      <c r="L344" s="369"/>
      <c r="M344" s="369"/>
      <c r="N344" s="369"/>
      <c r="O344" s="369"/>
    </row>
    <row r="345" spans="1:15" ht="242.25" hidden="1" customHeight="1">
      <c r="A345" s="36">
        <v>332</v>
      </c>
      <c r="B345" s="36" t="str">
        <f>'Copy of PAG_2024_compilat_Final'!D239</f>
        <v>[UE] Modificarea Legii nr.107/2016 cu privire la energia electrică</v>
      </c>
      <c r="C345" s="36" t="str">
        <f>'Copy of PAG_2024_compilat_Final'!E239</f>
        <v>Directiva (UE) 2019/944;
Regulamentul (UE) 2019/943;
Regulamentul (UE) 2019/942;
Regulamentul (UE) 015/1222; PNA, cap.15. Energie</v>
      </c>
      <c r="D345" s="36" t="str">
        <f>'Copy of PAG_2024_compilat_Final'!F239</f>
        <v>Promovarea integrării pieței energiei electrice la piața unică europeană pe baza principiului reciprocității. Modificările la Legea energiei electrice ca parte a pachetului „Energie curată pentru toți europenii” urmărește dezvoltarea piețelor de energie pentru realizarea tranziției eficiente din punct de vedere a costurilor către o energie curată, asigurând în același timp furnizarea de energie electrică în condiții de siguranță, fiabilitate și accesibilitate</v>
      </c>
      <c r="E345" s="36" t="str">
        <f>'Copy of PAG_2024_compilat_Final'!G239</f>
        <v>Proiect de lege aprobat de Guvern și transmis Parlamentului</v>
      </c>
      <c r="F345" s="351" t="str">
        <f>'Copy of PAG_2024_compilat_Final'!H239</f>
        <v xml:space="preserve"> 18.12.2023</v>
      </c>
      <c r="G345" s="352" t="str">
        <f>'Copy of PAG_2024_compilat_Final'!I239</f>
        <v xml:space="preserve"> 17.04.2024</v>
      </c>
      <c r="H345" s="351" t="str">
        <f>'Copy of PAG_2024_compilat_Final'!O239</f>
        <v>89,6</v>
      </c>
      <c r="I345" s="354" t="str">
        <f>'Copy of PAG_2024_compilat_Final'!P239</f>
        <v>United States Agency for International Development/ Moldova Energy Security Activity</v>
      </c>
      <c r="J345" s="37" t="str">
        <f>'Copy of PAG_2024_compilat_Final'!Q239</f>
        <v>Ministerul Energiei</v>
      </c>
      <c r="K345" s="37"/>
      <c r="L345" s="37" t="str">
        <f>'Copy of PAG_2024_compilat_Final'!S239</f>
        <v xml:space="preserve">Secretar de stat, domeniul gaze naturale, energie electrică, energie termică, cogenerare, produse petroliere, piețe, infrastructura, Borosan Constantin; Secretar de stat, domeniul relații internaționale și digitalizare, Pereteatcu Cristina
</v>
      </c>
      <c r="M345" s="37" t="str">
        <f>'Copy of PAG_2024_compilat_Final'!T239</f>
        <v>Direcția energie electrică</v>
      </c>
      <c r="N345" s="37" t="str">
        <f>'Copy of PAG_2024_compilat_Final'!U239</f>
        <v>AA, art.77 lit.(b);
Tratatul de constituire a Comunității Energetice;
PAG, cap. V/Energie, alin.1.</v>
      </c>
      <c r="O345" s="37" t="str">
        <f>'Copy of PAG_2024_compilat_Final'!V239</f>
        <v>Zinaida Mardari, Direcția coordonare politici publice și integrare europeană, Tel. 022 250 683</v>
      </c>
    </row>
    <row r="346" spans="1:15" ht="140.25" hidden="1">
      <c r="A346" s="36">
        <v>333</v>
      </c>
      <c r="B346" s="36" t="str">
        <f>'Copy of PAG_2024_compilat_Final'!D240</f>
        <v xml:space="preserve">Aprobarea hotărârii de Guvern cu privire la modificarea Regulamentului cu privire la protecția rețelelor electrice, aprobat prin Hotărârea de Guvern nr.514/2002 </v>
      </c>
      <c r="C346" s="36"/>
      <c r="D346" s="36" t="str">
        <f>'Copy of PAG_2024_compilat_Final'!F240</f>
        <v>Proiectul are drept scop înlăturarea mai multor constrângeri semnalate de participanții la piața energiei electrice</v>
      </c>
      <c r="E346" s="36" t="str">
        <f>'Copy of PAG_2024_compilat_Final'!G240</f>
        <v>Hotărâre de Guvern aprobată</v>
      </c>
      <c r="F346" s="351" t="str">
        <f>'Copy of PAG_2024_compilat_Final'!H240</f>
        <v xml:space="preserve"> 05.02.2024</v>
      </c>
      <c r="G346" s="352" t="str">
        <f>'Copy of PAG_2024_compilat_Final'!I240</f>
        <v xml:space="preserve"> 20.03.2024</v>
      </c>
      <c r="H346" s="351" t="str">
        <f>'Copy of PAG_2024_compilat_Final'!O240</f>
        <v>22,4</v>
      </c>
      <c r="I346" s="354" t="str">
        <f>'Copy of PAG_2024_compilat_Final'!P240</f>
        <v xml:space="preserve"> 58.01</v>
      </c>
      <c r="J346" s="37" t="str">
        <f>'Copy of PAG_2024_compilat_Final'!Q240</f>
        <v>Ministerul Energiei</v>
      </c>
      <c r="K346" s="37"/>
      <c r="L346" s="37" t="str">
        <f>'Copy of PAG_2024_compilat_Final'!S240</f>
        <v>Secretar de stat, domeniul gaze naturale, energie electrică, energie termică, cogenerare, produse petroliere, piețe, infrastructura, Borosan Constantin</v>
      </c>
      <c r="M346" s="37" t="str">
        <f>'Copy of PAG_2024_compilat_Final'!T240</f>
        <v>Direcția energie electrică</v>
      </c>
      <c r="N346" s="37" t="str">
        <f>'Copy of PAG_2024_compilat_Final'!U240</f>
        <v>Legea nr.107/2016 cu privire la energia electrică; PAG, cap. V/Energie, alin.1.</v>
      </c>
      <c r="O346" s="37" t="str">
        <f>'Copy of PAG_2024_compilat_Final'!V240</f>
        <v>Zinaida Mardari, Direcția coordonare politici publice și integrare europeană, Tel. 022 250 683</v>
      </c>
    </row>
    <row r="347" spans="1:15" ht="153" hidden="1">
      <c r="A347" s="36">
        <v>334</v>
      </c>
      <c r="B347" s="36" t="str">
        <f>'Copy of PAG_2024_compilat_Final'!D241</f>
        <v>Aprobarea hotărârii de Guvern cu privire la exproprierea pentru cauză de utilitatea publică a bunurilor imobile și a dreptului de folosință asupra bunurilor imobile situate pe amplasamentul lucrărilor de interes național a lucrărilor de construcție a liniei electrice (LEA) 400 kV de transport al energiei electrice Vulcănești-Chișinău (Act de expropriere)</v>
      </c>
      <c r="C347" s="36"/>
      <c r="D347" s="36" t="str">
        <f>'Copy of PAG_2024_compilat_Final'!F241</f>
        <v>Act care nominalizează proprietarii bunurilor imobile expropriate, indică numerele cadastrale și suprafețele acestor bunuri, precum și categoria de folosință a bunurilor imobile în conformitate cu prevederile legale aplicabile</v>
      </c>
      <c r="E347" s="36" t="str">
        <f>'Copy of PAG_2024_compilat_Final'!G241</f>
        <v>Hotărâre de Guvern aprobată</v>
      </c>
      <c r="F347" s="351" t="str">
        <f>'Copy of PAG_2024_compilat_Final'!H241</f>
        <v xml:space="preserve"> 20.11.2023</v>
      </c>
      <c r="G347" s="352" t="str">
        <f>'Copy of PAG_2024_compilat_Final'!I241</f>
        <v xml:space="preserve"> 10.01.2024</v>
      </c>
      <c r="H347" s="351" t="str">
        <f>'Copy of PAG_2024_compilat_Final'!O241</f>
        <v>22,4</v>
      </c>
      <c r="I347" s="354" t="str">
        <f>'Copy of PAG_2024_compilat_Final'!P241</f>
        <v xml:space="preserve"> 58.01</v>
      </c>
      <c r="J347" s="37" t="str">
        <f>'Copy of PAG_2024_compilat_Final'!Q241</f>
        <v>Ministerul Energiei</v>
      </c>
      <c r="K347" s="37" t="str">
        <f>'Copy of PAG_2024_compilat_Final'!R241</f>
        <v>Unitatea Consolidată pentru Implementarea și monitorizarea proiectelor în domeniul energeticii</v>
      </c>
      <c r="L347" s="37" t="str">
        <f>'Copy of PAG_2024_compilat_Final'!S241</f>
        <v>Secretar de stat, domeniul gaze naturale, energie electrică, energie termică, cogenerare, produse petroliere, piețe, infrastructura, Borosan Constantin</v>
      </c>
      <c r="M347" s="37" t="str">
        <f>'Copy of PAG_2024_compilat_Final'!T241</f>
        <v>Direcția energie electrică</v>
      </c>
      <c r="N347" s="37" t="str">
        <f>'Copy of PAG_2024_compilat_Final'!U241</f>
        <v>Legea nr.107/2016 cu privire la energia electrică; PAG, cap. V/Energie, alin.2.</v>
      </c>
      <c r="O347" s="37" t="str">
        <f>'Copy of PAG_2024_compilat_Final'!V241</f>
        <v>Zinaida Mardari, Direcția coordonare politici publice și integrare europeană, Tel. 022 250 683</v>
      </c>
    </row>
    <row r="348" spans="1:15" ht="165.75" hidden="1">
      <c r="A348" s="36">
        <v>335</v>
      </c>
      <c r="B348" s="36" t="str">
        <f>'Copy of PAG_2024_compilat_Final'!D242</f>
        <v xml:space="preserve">Modificarea Hotărârii de Guvern nr.436/2004 cu privire la aprobarea Regulamentului privind construcția/ reconstrucția centralelor electrice
</v>
      </c>
      <c r="C348" s="36"/>
      <c r="D348" s="36" t="str">
        <f>'Copy of PAG_2024_compilat_Final'!F242</f>
        <v>Crearea premiselor pentru construcția centralelor electrice noi în vederea creșterii capacităților interne de generare a energiei electrice și actualizarea la prevederile curente a legislației primare din domeniu</v>
      </c>
      <c r="E348" s="36" t="str">
        <f>'Copy of PAG_2024_compilat_Final'!G242</f>
        <v>Hotărâre de Guvern aprobată</v>
      </c>
      <c r="F348" s="351" t="str">
        <f>'Copy of PAG_2024_compilat_Final'!H242</f>
        <v xml:space="preserve"> 11.12.2023</v>
      </c>
      <c r="G348" s="352" t="str">
        <f>'Copy of PAG_2024_compilat_Final'!I242</f>
        <v xml:space="preserve"> 13.03.2024</v>
      </c>
      <c r="H348" s="351" t="str">
        <f>'Copy of PAG_2024_compilat_Final'!O242</f>
        <v>22,4</v>
      </c>
      <c r="I348" s="354" t="str">
        <f>'Copy of PAG_2024_compilat_Final'!P242</f>
        <v xml:space="preserve"> 58.01</v>
      </c>
      <c r="J348" s="37" t="str">
        <f>'Copy of PAG_2024_compilat_Final'!Q242</f>
        <v>Ministerul Energiei</v>
      </c>
      <c r="K348" s="37"/>
      <c r="L348" s="37" t="str">
        <f>'Copy of PAG_2024_compilat_Final'!S242</f>
        <v>Secretar de stat, domeniul gaze naturale, energie electrică, energie termică, cogenerare, produse petroliere, piețe, infrastructura, Borosan Constantin</v>
      </c>
      <c r="M348" s="37" t="str">
        <f>'Copy of PAG_2024_compilat_Final'!T242</f>
        <v>Direcția energie electrică</v>
      </c>
      <c r="N348" s="37" t="str">
        <f>'Copy of PAG_2024_compilat_Final'!U242</f>
        <v>Acordul de Asociere între RM-UE, art. 77, lit. (b), (d), (e);
Tratatul de constituire a Comunității Energetice;
Legea nr. 107/2016 cu privire la energia electrică;
PAG, cap. V/Energie, alin.1.</v>
      </c>
      <c r="O348" s="37" t="str">
        <f>'Copy of PAG_2024_compilat_Final'!V242</f>
        <v>Zinaida Mardari, Direcția coordonare politici publice și integrare europeană, Tel. 022 250 683</v>
      </c>
    </row>
    <row r="349" spans="1:15" ht="201" hidden="1" customHeight="1">
      <c r="A349" s="36">
        <v>336</v>
      </c>
      <c r="B349" s="36" t="str">
        <f>'Copy of PAG_2024_compilat_Final'!D243</f>
        <v>Aprobarea hotărârii de Guvern cu privire la  aplicarea și fortificarea măsurilor de securitate cibernetică  și a informației în sectoarele energeticii</v>
      </c>
      <c r="C349" s="36"/>
      <c r="D349" s="36" t="str">
        <f>'Copy of PAG_2024_compilat_Final'!F243</f>
        <v>Definirea abordărilor pentru aplicarea și întărirea măsurilor, desfășurarea controalelor de securitate cibernetică și a informației în sectoarele energeticii pentru sistemele și resursele informaționale utilizate în activitatea furnizorilor de servicii din sectoarele energeticii, bazate pe sisteme informatice, infrastructuri și active de informații generale</v>
      </c>
      <c r="E349" s="36" t="str">
        <f>'Copy of PAG_2024_compilat_Final'!G243</f>
        <v>Hotărâre de Guvern aprobată</v>
      </c>
      <c r="F349" s="351" t="str">
        <f>'Copy of PAG_2024_compilat_Final'!H243</f>
        <v xml:space="preserve"> 13.11.2023</v>
      </c>
      <c r="G349" s="352" t="str">
        <f>'Copy of PAG_2024_compilat_Final'!I243</f>
        <v xml:space="preserve"> 07.02.2024</v>
      </c>
      <c r="H349" s="351" t="str">
        <f>'Copy of PAG_2024_compilat_Final'!O243</f>
        <v>22,4</v>
      </c>
      <c r="I349" s="354" t="str">
        <f>'Copy of PAG_2024_compilat_Final'!P243</f>
        <v xml:space="preserve"> 58.01</v>
      </c>
      <c r="J349" s="37" t="str">
        <f>'Copy of PAG_2024_compilat_Final'!Q243</f>
        <v>Ministerul Energiei</v>
      </c>
      <c r="K349" s="37"/>
      <c r="L349" s="37" t="str">
        <f>'Copy of PAG_2024_compilat_Final'!S243</f>
        <v>Secretar de stat, domeniul relații internaționale și digitalizare, Pereteatcu Cristina; Secretar de stat, domeniul gaze naturale, energie electrică, energie termică, cogenerare, produse petroliere, piețe, infrastructura, Borosan Constantin</v>
      </c>
      <c r="M349" s="37" t="str">
        <f>'Copy of PAG_2024_compilat_Final'!T243</f>
        <v>Direcția energie electrică</v>
      </c>
      <c r="N349" s="37" t="str">
        <f>'Copy of PAG_2024_compilat_Final'!U243</f>
        <v xml:space="preserve">AA, art. 77, lit. (b), (d);  
Tratatul de constituire a Comunității Energetice;
Legea nr.48/2023 privind securitatea cibernetică. </v>
      </c>
      <c r="O349" s="37" t="str">
        <f>'Copy of PAG_2024_compilat_Final'!V243</f>
        <v>Zinaida Mardari, Direcția coordonare politici publice și integrare europeană, Tel. 022 250 683</v>
      </c>
    </row>
    <row r="350" spans="1:15" ht="198" hidden="1" customHeight="1">
      <c r="A350" s="36">
        <v>337</v>
      </c>
      <c r="B350" s="36" t="str">
        <f>'Copy of PAG_2024_compilat_Final'!D244</f>
        <v>Aprobarea hotărârii de Guvern cu privire la autorizarea instalării a două centrale electrice cu termoficare noi în municipiul Chișinău</v>
      </c>
      <c r="C350" s="36"/>
      <c r="D350" s="36" t="str">
        <f>'Copy of PAG_2024_compilat_Final'!F244</f>
        <v>Construcția a două centrale electrice cu termoficare moderne, pe teritoriul unităților de producere existente ale Termoelectrica S.A., în scopul modernizării infrastructurii termoenergetice, în conetxtul celui de-al doilea Proiect de Îmbunătățire a Eficienței Sistemului de Alimentare Centralizată cu Energie Termică (PIESACET-2)</v>
      </c>
      <c r="E350" s="36" t="str">
        <f>'Copy of PAG_2024_compilat_Final'!G244</f>
        <v>Hotărâre de Guvern aprobată</v>
      </c>
      <c r="F350" s="351" t="str">
        <f>'Copy of PAG_2024_compilat_Final'!H244</f>
        <v xml:space="preserve"> 06.11.2023</v>
      </c>
      <c r="G350" s="352" t="str">
        <f>'Copy of PAG_2024_compilat_Final'!I244</f>
        <v xml:space="preserve"> 17.01.2024</v>
      </c>
      <c r="H350" s="351" t="str">
        <f>'Copy of PAG_2024_compilat_Final'!O244</f>
        <v>16,8</v>
      </c>
      <c r="I350" s="354" t="str">
        <f>'Copy of PAG_2024_compilat_Final'!P244</f>
        <v xml:space="preserve"> 58.01</v>
      </c>
      <c r="J350" s="37" t="str">
        <f>'Copy of PAG_2024_compilat_Final'!Q244</f>
        <v>Ministerul Energiei</v>
      </c>
      <c r="K350" s="37" t="str">
        <f>'Copy of PAG_2024_compilat_Final'!R244</f>
        <v>Unitatea Consolidată pentru Implementarea și monitorizarea proiectelor în domeniul energeticii</v>
      </c>
      <c r="L350" s="37" t="str">
        <f>'Copy of PAG_2024_compilat_Final'!S244</f>
        <v>Secretar de stat, domeniul gaze naturale, energie electrică, energie termică, cogenerare, produse petroliere, piețe, infrastructura, Borosan Constantin</v>
      </c>
      <c r="M350" s="37" t="str">
        <f>'Copy of PAG_2024_compilat_Final'!T244</f>
        <v xml:space="preserve">Direcția energie termică și cogenerare; 
Direcția energie electrică 
</v>
      </c>
      <c r="N350" s="37" t="str">
        <f>'Copy of PAG_2024_compilat_Final'!U244</f>
        <v>Legea nr.107/2016 cu privire la energia electrică; PAG, cap. V/Energie, alin.2.</v>
      </c>
      <c r="O350" s="37" t="str">
        <f>'Copy of PAG_2024_compilat_Final'!V244</f>
        <v>Zinaida Mardari, Direcția coordonare politici publice și integrare europeană, Tel. 022 250 683</v>
      </c>
    </row>
    <row r="351" spans="1:15" ht="140.25" hidden="1">
      <c r="A351" s="36">
        <v>338</v>
      </c>
      <c r="B351" s="36" t="str">
        <f>'Copy of PAG_2024_compilat_Final'!D245</f>
        <v>[UE] Modificarea Hotărârii de Guvern nr.149/2019 cu privire la aprobarea Regulamentului privind situațiile excepționale pe piața energiei electrice și a Planului de acțiuni pentru situații excepționale pe piața energiei electrice</v>
      </c>
      <c r="C351" s="36" t="str">
        <f>'Copy of PAG_2024_compilat_Final'!E245</f>
        <v>Regulamentului (UE) 2019/941 privind pregătirea pentru riscuri în sectorul energiei electrice; PNA, cap.15. Energie</v>
      </c>
      <c r="D351" s="36" t="str">
        <f>'Copy of PAG_2024_compilat_Final'!F245</f>
        <v>Crearea cadrului juridic necesar pentru asigurarea securității aprovizionării cu energie electrică</v>
      </c>
      <c r="E351" s="36" t="str">
        <f>'Copy of PAG_2024_compilat_Final'!G245</f>
        <v>Hotărâre de Guvern aprobată</v>
      </c>
      <c r="F351" s="351" t="str">
        <f>'Copy of PAG_2024_compilat_Final'!H245</f>
        <v xml:space="preserve"> 04.12.2023</v>
      </c>
      <c r="G351" s="352" t="str">
        <f>'Copy of PAG_2024_compilat_Final'!I245</f>
        <v xml:space="preserve"> 22.05.2024</v>
      </c>
      <c r="H351" s="351" t="str">
        <f>'Copy of PAG_2024_compilat_Final'!O245</f>
        <v>50,4</v>
      </c>
      <c r="I351" s="354" t="str">
        <f>'Copy of PAG_2024_compilat_Final'!P245</f>
        <v>Programul Națiunilor Unite pentru Dezvoltare</v>
      </c>
      <c r="J351" s="37" t="str">
        <f>'Copy of PAG_2024_compilat_Final'!Q245</f>
        <v>Ministerul Energiei</v>
      </c>
      <c r="K351" s="37"/>
      <c r="L351" s="37" t="str">
        <f>'Copy of PAG_2024_compilat_Final'!S245</f>
        <v>Secretar de stat, domeniul gaze naturale, energie electrică, energie termică, cogenerare, produse petroliere, piețe, infrastructura, Borosan Constantin</v>
      </c>
      <c r="M351" s="37" t="str">
        <f>'Copy of PAG_2024_compilat_Final'!T245</f>
        <v>Direcția energie electrică</v>
      </c>
      <c r="N351" s="37" t="str">
        <f>'Copy of PAG_2024_compilat_Final'!U245</f>
        <v>PAG, cap. V/Energie, alin.1; (UE) AA, art. 77, lit.(b); Legea nr.107/2016 cu privire la energia electrică; PAG, cap. V/Energie, alin.1.</v>
      </c>
      <c r="O351" s="37" t="str">
        <f>'Copy of PAG_2024_compilat_Final'!V245</f>
        <v>Zinaida Mardari, Direcția coordonare politici publice și integrare europeană, Tel. 022 250 683</v>
      </c>
    </row>
    <row r="352" spans="1:15" ht="204" hidden="1">
      <c r="A352" s="36">
        <v>339</v>
      </c>
      <c r="B352" s="36" t="str">
        <f>'Copy of PAG_2024_compilat_Final'!D246</f>
        <v>Aprobarea hotărârii de Guvern cu privire la ratificarea Acordului de împrumut (BERD, BEI) și grant (UE) pentru realizarea Proiectului Construcției LEA 400 kV Bălți-Suceava și reconstrucției rețelei de transport a energiei electrice</v>
      </c>
      <c r="C352" s="36"/>
      <c r="D352" s="36" t="str">
        <f>'Copy of PAG_2024_compilat_Final'!F246</f>
        <v xml:space="preserve">Realizarea unei noi interconexiuni electroenergetice cu România, pentru sporirea fiabilității alimentării cu energie electrică a Republicii Moldova, cât și mărirea fluxurilor comerciale transfrontaliere </v>
      </c>
      <c r="E352" s="36" t="str">
        <f>'Copy of PAG_2024_compilat_Final'!G246</f>
        <v>3 Hotărâri de Guvern aprobate</v>
      </c>
      <c r="F352" s="351" t="str">
        <f>'Copy of PAG_2024_compilat_Final'!H246</f>
        <v xml:space="preserve"> 29.01.2024</v>
      </c>
      <c r="G352" s="352" t="str">
        <f>'Copy of PAG_2024_compilat_Final'!I246</f>
        <v xml:space="preserve"> 24.04.2024</v>
      </c>
      <c r="H352" s="351" t="str">
        <f>'Copy of PAG_2024_compilat_Final'!O246</f>
        <v>33,6</v>
      </c>
      <c r="I352" s="354" t="str">
        <f>'Copy of PAG_2024_compilat_Final'!P246</f>
        <v xml:space="preserve"> 58.01</v>
      </c>
      <c r="J352" s="37" t="str">
        <f>'Copy of PAG_2024_compilat_Final'!Q246</f>
        <v>Ministerul Energiei</v>
      </c>
      <c r="K352" s="37"/>
      <c r="L352" s="37" t="str">
        <f>'Copy of PAG_2024_compilat_Final'!S246</f>
        <v>Secretar de stat, domeniul gaze naturale, energie electrică, energie termică, cogenerare, produse petroliere, piețe, infrastructura, Borosan Constantin; Secretar de stat, domeniul relații internaționale și digitalizare, Pereteatcu Cristina</v>
      </c>
      <c r="M352" s="37" t="str">
        <f>'Copy of PAG_2024_compilat_Final'!T246</f>
        <v>Direcția energie electrică</v>
      </c>
      <c r="N352" s="37" t="str">
        <f>'Copy of PAG_2024_compilat_Final'!U246</f>
        <v>AA, art. 77, lit. (b), (d); Tratatul de constituire a Comunității Energetice; PAG, cap. V/Energie, alin.1.</v>
      </c>
      <c r="O352" s="37" t="str">
        <f>'Copy of PAG_2024_compilat_Final'!V246</f>
        <v>Zinaida Mardari, Direcția coordonare politici publice și integrare europeană, Tel. 022 250 683</v>
      </c>
    </row>
    <row r="353" spans="1:15" ht="140.25" hidden="1">
      <c r="A353" s="36">
        <v>340</v>
      </c>
      <c r="B353" s="36" t="str">
        <f>'Copy of PAG_2024_compilat_Final'!D247</f>
        <v>Modificarea Hotărârii de Guvern nr.118/2023 cu privire la organizarea și funcționarea Ministerului Energiei</v>
      </c>
      <c r="C353" s="36"/>
      <c r="D353" s="36" t="str">
        <f>'Copy of PAG_2024_compilat_Final'!F247</f>
        <v>Pentru asigurarea definitivării procesului de certificare a operatorului sistemului de transport a energiei electrice si asigurarea accesului nediscriminatoriu la rețea a tuturor participanților la piața energiei electrice</v>
      </c>
      <c r="E353" s="36" t="str">
        <f>'Copy of PAG_2024_compilat_Final'!G247</f>
        <v>Hotărâre de Guvern aprobată</v>
      </c>
      <c r="F353" s="351" t="str">
        <f>'Copy of PAG_2024_compilat_Final'!H247</f>
        <v xml:space="preserve"> 04.12.2023</v>
      </c>
      <c r="G353" s="352" t="str">
        <f>'Copy of PAG_2024_compilat_Final'!I247</f>
        <v xml:space="preserve"> 06.03.2024</v>
      </c>
      <c r="H353" s="351" t="str">
        <f>'Copy of PAG_2024_compilat_Final'!O247</f>
        <v>16,8</v>
      </c>
      <c r="I353" s="354" t="str">
        <f>'Copy of PAG_2024_compilat_Final'!P247</f>
        <v xml:space="preserve"> 58.01</v>
      </c>
      <c r="J353" s="37" t="str">
        <f>'Copy of PAG_2024_compilat_Final'!Q247</f>
        <v>Ministerul Energiei</v>
      </c>
      <c r="K353" s="37"/>
      <c r="L353" s="37" t="str">
        <f>'Copy of PAG_2024_compilat_Final'!S247</f>
        <v>Secretar de stat, domeniul gaze naturale, energie electrică, energie termică, cogenerare, produse petroliere, piețe, infrastructura, Borosan Constantin</v>
      </c>
      <c r="M353" s="37" t="str">
        <f>'Copy of PAG_2024_compilat_Final'!T247</f>
        <v>Direcția energie electrică</v>
      </c>
      <c r="N353" s="37" t="str">
        <f>'Copy of PAG_2024_compilat_Final'!U247</f>
        <v>Tratatul de constituire a Comunității Energetice; Legea nr.107/2016 cu privire la energia electrică; Opinia SCE nr. 2/23 din 12.05.2023.</v>
      </c>
      <c r="O353" s="37" t="str">
        <f>'Copy of PAG_2024_compilat_Final'!V247</f>
        <v>Zinaida Mardari, Direcția coordonare politici publice și integrare europeană, Tel. 022 250 683</v>
      </c>
    </row>
    <row r="354" spans="1:15" ht="153" hidden="1">
      <c r="A354" s="36">
        <v>341</v>
      </c>
      <c r="B354" s="36" t="str">
        <f>'Copy of PAG_2024_compilat_Final'!D248</f>
        <v>[UE] Aprobarea proiectului de lege cu privire la crearea și menținerea nivelului minim al stocurilor de produse petroliere</v>
      </c>
      <c r="C354" s="36" t="str">
        <f>'Copy of PAG_2024_compilat_Final'!E248</f>
        <v>Directiva 2009/119/CE; PNA, cap.15. Energie</v>
      </c>
      <c r="D354" s="36" t="str">
        <f>'Copy of PAG_2024_compilat_Final'!F248</f>
        <v>Asigurarea securității aprovizionării continue a țării cu produse petroliere, precum și stabilitatea prețurilor în acest sens</v>
      </c>
      <c r="E354" s="36" t="str">
        <f>'Copy of PAG_2024_compilat_Final'!G248</f>
        <v>Proiect de lege aprobat de Guvern și transmis Parlamentului</v>
      </c>
      <c r="F354" s="351" t="str">
        <f>'Copy of PAG_2024_compilat_Final'!H248</f>
        <v xml:space="preserve"> 08.04.2024</v>
      </c>
      <c r="G354" s="352" t="str">
        <f>'Copy of PAG_2024_compilat_Final'!I248</f>
        <v xml:space="preserve"> 26.06.2024</v>
      </c>
      <c r="H354" s="351" t="str">
        <f>'Copy of PAG_2024_compilat_Final'!O248</f>
        <v>67,2</v>
      </c>
      <c r="I354" s="354" t="str">
        <f>'Copy of PAG_2024_compilat_Final'!P248</f>
        <v>United States Agency for International Development/ Moldova Energy Security Activity</v>
      </c>
      <c r="J354" s="37" t="str">
        <f>'Copy of PAG_2024_compilat_Final'!Q248</f>
        <v>Ministerul Energiei</v>
      </c>
      <c r="K354" s="37"/>
      <c r="L354" s="37" t="str">
        <f>'Copy of PAG_2024_compilat_Final'!S248</f>
        <v>Secretar de stat, domeniul gaze naturale, energie electrică, energie termică, cogenerare, produse petroliere, piețe, infrastructura, Borosan Constantin</v>
      </c>
      <c r="M354" s="37" t="str">
        <f>'Copy of PAG_2024_compilat_Final'!T248</f>
        <v>Direcția gaze naturale și produse petroliere</v>
      </c>
      <c r="N354" s="37" t="str">
        <f>'Copy of PAG_2024_compilat_Final'!U248</f>
        <v>AA; Tratatul de constituire a Comunității Energetice; Raportul analitic al Comisiei Europene privind alinierea Republicii Moldova la acquis-ul UE, cap. 15/ Energie</v>
      </c>
      <c r="O354" s="37" t="str">
        <f>'Copy of PAG_2024_compilat_Final'!V248</f>
        <v>Zinaida Mardari, Direcția coordonare politici publice și integrare europeană, Tel. 022 250 683</v>
      </c>
    </row>
    <row r="355" spans="1:15" ht="140.25" hidden="1">
      <c r="A355" s="36">
        <v>342</v>
      </c>
      <c r="B355" s="36" t="str">
        <f>'Copy of PAG_2024_compilat_Final'!D249</f>
        <v>Aprobarea hotărârii de Guvern cu privire la aprobarea Planului de măsuri pentru pregătirea de sezonul
de încălzire 2024-2025 </v>
      </c>
      <c r="C355" s="36"/>
      <c r="D355" s="36" t="str">
        <f>'Copy of PAG_2024_compilat_Final'!F249</f>
        <v>Diminuarea riscurilor in asigurarea securității aprovizionării cu resurse energetice a consumatorilor finali</v>
      </c>
      <c r="E355" s="36" t="str">
        <f>'Copy of PAG_2024_compilat_Final'!G249</f>
        <v>Hotărâre de Guvern aprobată</v>
      </c>
      <c r="F355" s="351" t="str">
        <f>'Copy of PAG_2024_compilat_Final'!H249</f>
        <v xml:space="preserve"> 27.05.2024</v>
      </c>
      <c r="G355" s="352" t="str">
        <f>'Copy of PAG_2024_compilat_Final'!I249</f>
        <v xml:space="preserve"> 31.07.2024</v>
      </c>
      <c r="H355" s="351" t="str">
        <f>'Copy of PAG_2024_compilat_Final'!O249</f>
        <v>50,4</v>
      </c>
      <c r="I355" s="354" t="str">
        <f>'Copy of PAG_2024_compilat_Final'!P249</f>
        <v xml:space="preserve"> 58.01</v>
      </c>
      <c r="J355" s="37" t="str">
        <f>'Copy of PAG_2024_compilat_Final'!Q249</f>
        <v>Ministerul Energiei</v>
      </c>
      <c r="K355" s="37"/>
      <c r="L355" s="37" t="str">
        <f>'Copy of PAG_2024_compilat_Final'!S249</f>
        <v>Secretar de stat, domeniul gaze naturale, energie electrică, energie termică, cogenerare, produse petroliere, piețe, infrastructura, Borosan Constantin</v>
      </c>
      <c r="M355" s="37" t="str">
        <f>'Copy of PAG_2024_compilat_Final'!T249</f>
        <v>Direcția gaze naturale și produse petroliere</v>
      </c>
      <c r="N355" s="37" t="str">
        <f>'Copy of PAG_2024_compilat_Final'!U249</f>
        <v xml:space="preserve">PAG, cap. V/Energie, alin.10; Legea nr. 174/2014 cu privire la energetică, Cap. II, art. 4; </v>
      </c>
      <c r="O355" s="37" t="str">
        <f>'Copy of PAG_2024_compilat_Final'!V249</f>
        <v>Zinaida Mardari, Direcția coordonare politici publice și integrare europeană, Tel. 022 250 683</v>
      </c>
    </row>
    <row r="356" spans="1:15" ht="140.25" hidden="1">
      <c r="A356" s="36">
        <v>343</v>
      </c>
      <c r="B356" s="36" t="str">
        <f>'Copy of PAG_2024_compilat_Final'!D250</f>
        <v>[UE] Modificarea Hotărârii de Guvern nr.207/2019 cu privire la aprobarea Regulamentului privind situațiile excepționale pe piața gazelor naturale și a Planului de acțiuni pentru situații excepționale pe piața gazelor naturale</v>
      </c>
      <c r="C356" s="36" t="str">
        <f>'Copy of PAG_2024_compilat_Final'!E250</f>
        <v>Regulamentul (UE) 2017/1938 privind măsurile de garantare a siguranței furnizării de gaze; PNA, cap.15. Energie</v>
      </c>
      <c r="D356" s="36" t="str">
        <f>'Copy of PAG_2024_compilat_Final'!F250</f>
        <v>Crearea cadrului juridic necesar pentru asigurarea securității aprovizionării cu gaze naturale</v>
      </c>
      <c r="E356" s="36" t="str">
        <f>'Copy of PAG_2024_compilat_Final'!G250</f>
        <v>Hotărâre de Guvern aprobată</v>
      </c>
      <c r="F356" s="351" t="str">
        <f>'Copy of PAG_2024_compilat_Final'!H250</f>
        <v xml:space="preserve"> 15.01.2024</v>
      </c>
      <c r="G356" s="352" t="str">
        <f>'Copy of PAG_2024_compilat_Final'!I250</f>
        <v xml:space="preserve"> 10.04.2024</v>
      </c>
      <c r="H356" s="351" t="str">
        <f>'Copy of PAG_2024_compilat_Final'!O250</f>
        <v>50,4</v>
      </c>
      <c r="I356" s="354" t="str">
        <f>'Copy of PAG_2024_compilat_Final'!P250</f>
        <v>Programul Națiunilor Unite pentru Dezvoltare</v>
      </c>
      <c r="J356" s="37" t="str">
        <f>'Copy of PAG_2024_compilat_Final'!Q250</f>
        <v>Ministerul Energiei</v>
      </c>
      <c r="K356" s="37"/>
      <c r="L356" s="37" t="str">
        <f>'Copy of PAG_2024_compilat_Final'!S250</f>
        <v>Secretar de stat, domeniul gaze naturale, energie electrică, energie termică, cogenerare, produse petroliere, piețe, infrastructura, Borosan Constantin</v>
      </c>
      <c r="M356" s="37" t="str">
        <f>'Copy of PAG_2024_compilat_Final'!T250</f>
        <v>Direcția gaze naturale și produse petroliere</v>
      </c>
      <c r="N356" s="37" t="str">
        <f>'Copy of PAG_2024_compilat_Final'!U250</f>
        <v>PAG, cap. V/Energie, alin.1; 
AA, art. 77 lit. (b); Tratatul de constituire a Comunității Energetice</v>
      </c>
      <c r="O356" s="37" t="str">
        <f>'Copy of PAG_2024_compilat_Final'!V250</f>
        <v>Zinaida Mardari, Direcția coordonare politici publice și integrare europeană, Tel. 022 250 683</v>
      </c>
    </row>
    <row r="357" spans="1:15" ht="140.25" hidden="1">
      <c r="A357" s="36">
        <v>344</v>
      </c>
      <c r="B357" s="36" t="str">
        <f>'Copy of PAG_2024_compilat_Final'!D251</f>
        <v>Aprobarea hotărârii de Guvern privind impunerea obligației de stocare a gazelor naturale și aprobarea cantităților de gaze naturale ce trebuie stocate până la 1 octombrie 2024</v>
      </c>
      <c r="C357" s="36"/>
      <c r="D357" s="36" t="str">
        <f>'Copy of PAG_2024_compilat_Final'!F251</f>
        <v>Implementarea prevederilor Legii nr. 108/2016 cu privire la gazele naturale și creșterea securității aprovizionării cu gaze naturale a țării</v>
      </c>
      <c r="E357" s="36" t="str">
        <f>'Copy of PAG_2024_compilat_Final'!G251</f>
        <v>Hotărâre de Guvern aprobată</v>
      </c>
      <c r="F357" s="351" t="str">
        <f>'Copy of PAG_2024_compilat_Final'!H251</f>
        <v xml:space="preserve"> 01.03.2024</v>
      </c>
      <c r="G357" s="352" t="str">
        <f>'Copy of PAG_2024_compilat_Final'!I251</f>
        <v xml:space="preserve"> 10.05.2024</v>
      </c>
      <c r="H357" s="351" t="str">
        <f>'Copy of PAG_2024_compilat_Final'!O251</f>
        <v>50,4</v>
      </c>
      <c r="I357" s="354" t="str">
        <f>'Copy of PAG_2024_compilat_Final'!P251</f>
        <v xml:space="preserve"> 58.01</v>
      </c>
      <c r="J357" s="37" t="str">
        <f>'Copy of PAG_2024_compilat_Final'!Q251</f>
        <v>Ministerul Energiei</v>
      </c>
      <c r="K357" s="37"/>
      <c r="L357" s="37" t="str">
        <f>'Copy of PAG_2024_compilat_Final'!S251</f>
        <v>Secretar de stat, domeniul gaze naturale, energie electrică, energie termică, cogenerare, produse petroliere, piețe, infrastructura, Borosan Constantin</v>
      </c>
      <c r="M357" s="37" t="str">
        <f>'Copy of PAG_2024_compilat_Final'!T251</f>
        <v>Direcția gaze naturale și produse petroliere</v>
      </c>
      <c r="N357" s="37"/>
      <c r="O357" s="37" t="str">
        <f>'Copy of PAG_2024_compilat_Final'!V251</f>
        <v>Zinaida Mardari, Direcția coordonare politici publice și integrare europeană, Tel. 022 250 683</v>
      </c>
    </row>
    <row r="358" spans="1:15" ht="140.25" hidden="1">
      <c r="A358" s="36">
        <v>345</v>
      </c>
      <c r="B358" s="36" t="str">
        <f>'Copy of PAG_2024_compilat_Final'!D252</f>
        <v>Aprobarea hotărârii de Guvern pentru modificarea punctului 6 din Hotărârea Guvernului nr.668/2022 cu privire la crearea și menținerea stocurilor de securitate de gaze naturale</v>
      </c>
      <c r="C358" s="36"/>
      <c r="D358" s="36" t="str">
        <f>'Copy of PAG_2024_compilat_Final'!F252</f>
        <v>Stabilirea cantității de gaze naturale ce urmează a fi stocată până la 1 octombrie 2024, de către titularul obligației de stocare</v>
      </c>
      <c r="E358" s="36" t="str">
        <f>'Copy of PAG_2024_compilat_Final'!G252</f>
        <v>Hotărâre de Guvern aprobată</v>
      </c>
      <c r="F358" s="351" t="str">
        <f>'Copy of PAG_2024_compilat_Final'!H252</f>
        <v xml:space="preserve"> 15.03.2023</v>
      </c>
      <c r="G358" s="352" t="str">
        <f>'Copy of PAG_2024_compilat_Final'!I252</f>
        <v xml:space="preserve"> 24.04.2024</v>
      </c>
      <c r="H358" s="355">
        <f>'Copy of PAG_2024_compilat_Final'!O252</f>
        <v>26928</v>
      </c>
      <c r="I358" s="354" t="str">
        <f>'Copy of PAG_2024_compilat_Final'!P252</f>
        <v xml:space="preserve"> 58.01</v>
      </c>
      <c r="J358" s="37" t="str">
        <f>'Copy of PAG_2024_compilat_Final'!Q252</f>
        <v>Ministerul Energiei</v>
      </c>
      <c r="K358" s="37"/>
      <c r="L358" s="37" t="str">
        <f>'Copy of PAG_2024_compilat_Final'!S252</f>
        <v>Secretar de stat, domeniul gaze naturale, energie electrică, energie termică, cogenerare, produse petroliere, piețe, infrastructura, Borosan Constantin</v>
      </c>
      <c r="M358" s="37" t="str">
        <f>'Copy of PAG_2024_compilat_Final'!T252</f>
        <v>Direcția gaze naturale și produse petroliere</v>
      </c>
      <c r="N358" s="37" t="str">
        <f>'Copy of PAG_2024_compilat_Final'!U252</f>
        <v xml:space="preserve">PAG, cap. V/Energie, alin.1; Art. 1081, alin.(2) din Legea nr.108/2016 cu privire la gazele naturale; </v>
      </c>
      <c r="O358" s="37" t="str">
        <f>'Copy of PAG_2024_compilat_Final'!V252</f>
        <v>Zinaida Mardari, Direcția coordonare politici publice și integrare europeană, Tel. 022 250 683</v>
      </c>
    </row>
    <row r="359" spans="1:15" ht="153" hidden="1">
      <c r="A359" s="36">
        <v>346</v>
      </c>
      <c r="B359" s="36" t="str">
        <f>'Copy of PAG_2024_compilat_Final'!D253</f>
        <v>Modificarea Legii nr.92/2014 cu privire la energia termică şi promovarea cogenerării</v>
      </c>
      <c r="C359" s="36"/>
      <c r="D359" s="36" t="str">
        <f>'Copy of PAG_2024_compilat_Final'!F253</f>
        <v>Armonizarea cu prevederile legilor sectoriale din domeniul energetic (Legea nr.174/2017 cu privire la energetică, Legea nr.107/2016 cu privire la energia electrică, Legea nr.108/2016 cu privire la gazele naturale, Legea nr.139/2018 cu privire la eficiența energetică)</v>
      </c>
      <c r="E359" s="36" t="str">
        <f>'Copy of PAG_2024_compilat_Final'!G253</f>
        <v>Proiect de lege aprobat de Guvern și transmis Parlamentului</v>
      </c>
      <c r="F359" s="351" t="str">
        <f>'Copy of PAG_2024_compilat_Final'!H253</f>
        <v xml:space="preserve"> 07.08.2023</v>
      </c>
      <c r="G359" s="352" t="str">
        <f>'Copy of PAG_2024_compilat_Final'!I253</f>
        <v xml:space="preserve"> 07.02.2024</v>
      </c>
      <c r="H359" s="351" t="str">
        <f>'Copy of PAG_2024_compilat_Final'!O253</f>
        <v>89,6</v>
      </c>
      <c r="I359" s="354" t="str">
        <f>'Copy of PAG_2024_compilat_Final'!P253</f>
        <v xml:space="preserve"> 58.01</v>
      </c>
      <c r="J359" s="37" t="str">
        <f>'Copy of PAG_2024_compilat_Final'!Q253</f>
        <v>Ministerul Energiei</v>
      </c>
      <c r="K359" s="37"/>
      <c r="L359" s="37" t="str">
        <f>'Copy of PAG_2024_compilat_Final'!S253</f>
        <v>Secretar de stat, domeniul gaze naturale, energie electrică, energie termică, cogenerare, produse petroliere, piețe, infrastructura, Borosan Constantin</v>
      </c>
      <c r="M359" s="37" t="str">
        <f>'Copy of PAG_2024_compilat_Final'!T253</f>
        <v>Direcția energie termică și cogenerare</v>
      </c>
      <c r="N359" s="37" t="str">
        <f>'Copy of PAG_2024_compilat_Final'!U253</f>
        <v xml:space="preserve">AA, art. 77, lit. a, d; Tratatul privind constituirea Comunității Energetice 
</v>
      </c>
      <c r="O359" s="37" t="str">
        <f>'Copy of PAG_2024_compilat_Final'!V253</f>
        <v>Zinaida Mardari, Direcția coordonare politici publice și integrare europeană, Tel. 022 250 683</v>
      </c>
    </row>
    <row r="360" spans="1:15" ht="216.75" hidden="1">
      <c r="A360" s="36">
        <v>347</v>
      </c>
      <c r="B360" s="36" t="str">
        <f>'Copy of PAG_2024_compilat_Final'!D254</f>
        <v>Aprobarea hotărârii de Guvern cu privire la aprobarea foii de parcurs 
privind dezvoltarea durabilă a sectorului de încălzire</v>
      </c>
      <c r="C360" s="36"/>
      <c r="D360" s="36" t="str">
        <f>'Copy of PAG_2024_compilat_Final'!F254</f>
        <v>Gestionarea eficientă a sectorului termoenergetic și evaluarea națională a potențialului de încălzire, abordând în mod sustenabil provocările energetice și climatice ale țării noastre în viitor, precum și îmbunătățirea eficienței energetice în Sistemul de Alimentare Centralizat cu Energie Termică, prin implementarea tehnologiei de distribuție pe orizontală</v>
      </c>
      <c r="E360" s="36" t="str">
        <f>'Copy of PAG_2024_compilat_Final'!G254</f>
        <v>Hotărâre de Guvern aprobată</v>
      </c>
      <c r="F360" s="351" t="str">
        <f>'Copy of PAG_2024_compilat_Final'!H254</f>
        <v xml:space="preserve"> 18.10.2024</v>
      </c>
      <c r="G360" s="352" t="str">
        <f>'Copy of PAG_2024_compilat_Final'!I254</f>
        <v xml:space="preserve"> 11.12.2024</v>
      </c>
      <c r="H360" s="351" t="str">
        <f>'Copy of PAG_2024_compilat_Final'!O254</f>
        <v>67,2</v>
      </c>
      <c r="I360" s="354" t="str">
        <f>'Copy of PAG_2024_compilat_Final'!P254</f>
        <v>Banca Mondială</v>
      </c>
      <c r="J360" s="37" t="str">
        <f>'Copy of PAG_2024_compilat_Final'!Q254</f>
        <v>Ministerul Energiei</v>
      </c>
      <c r="K360" s="37"/>
      <c r="L360" s="37" t="str">
        <f>'Copy of PAG_2024_compilat_Final'!S254</f>
        <v>Secretar de stat, domeniul gaze naturale, energie electrică, energie termică, cogenerare, produse petroliere, piețe, infrastructura, Borosan Constantin; Secretar de stat, decarbonizare, surse regenerabile și eficiență energetică, Novac Carolina</v>
      </c>
      <c r="M360" s="37" t="str">
        <f>'Copy of PAG_2024_compilat_Final'!T254</f>
        <v>Direcția energie termică și cogenerare; Direcția eficiență energetică</v>
      </c>
      <c r="N360" s="37" t="str">
        <f>'Copy of PAG_2024_compilat_Final'!U254</f>
        <v>Legea nr.92/2014 cu privire la energia termică şi promovarea cogenerării; Legea nr.139/2018 cu privire la eficiența energetică, art. 24.</v>
      </c>
      <c r="O360" s="37" t="str">
        <f>'Copy of PAG_2024_compilat_Final'!V254</f>
        <v>Zinaida Mardari, Direcția coordonare politici publice și integrare europeană, Tel. 022 250 683</v>
      </c>
    </row>
    <row r="361" spans="1:15" ht="295.5" hidden="1" customHeight="1">
      <c r="A361" s="36">
        <v>348</v>
      </c>
      <c r="B361" s="36" t="str">
        <f>'Copy of PAG_2024_compilat_Final'!D255</f>
        <v>Aprobarea hotărârii de Guvern cu privire la aprobarea Strategiei energetice a Republicii Moldova 2050</v>
      </c>
      <c r="C361" s="36"/>
      <c r="D361" s="36" t="str">
        <f>'Copy of PAG_2024_compilat_Final'!F255</f>
        <v>Stabilirea priorităților pentru creșterea securității energetice și dezvoltarea sectorului energetic a țării</v>
      </c>
      <c r="E361" s="36" t="str">
        <f>'Copy of PAG_2024_compilat_Final'!G255</f>
        <v>Hotărâre de Guvern aprobată</v>
      </c>
      <c r="F361" s="351" t="str">
        <f>'Copy of PAG_2024_compilat_Final'!H255</f>
        <v xml:space="preserve"> 24.11.2023</v>
      </c>
      <c r="G361" s="352" t="str">
        <f>'Copy of PAG_2024_compilat_Final'!I255</f>
        <v xml:space="preserve"> 21.02.2024</v>
      </c>
      <c r="H361" s="351" t="str">
        <f>'Copy of PAG_2024_compilat_Final'!O255</f>
        <v>160,2</v>
      </c>
      <c r="I361" s="354" t="str">
        <f>'Copy of PAG_2024_compilat_Final'!P255</f>
        <v>United States Agency for International Development/ Moldova Energy Security Activity</v>
      </c>
      <c r="J361" s="37" t="str">
        <f>'Copy of PAG_2024_compilat_Final'!Q255</f>
        <v>Ministerul Energiei</v>
      </c>
      <c r="K361" s="37"/>
      <c r="L361" s="37" t="str">
        <f>'Copy of PAG_2024_compilat_Final'!S255</f>
        <v xml:space="preserve">Secretar de stat, domeniul gaze naturale, energie electrică, energie termică, cogenerare, produse petroliere, piețe, infrastructura, Borosan Constantin; Secretar de stat, decarbonizare, surse regenerabile și eficiență energetică, Novac Carolina, 
Secretar de stat, domeniul relații internaționale și digitalizare, Pereteatcu Cristina </v>
      </c>
      <c r="M361" s="37" t="str">
        <f>'Copy of PAG_2024_compilat_Final'!T255</f>
        <v xml:space="preserve">Direcția surse de energie regenerabilă: Direcția eficiență energetică;
Direcția energie electrică;
Direcția energie termică și cogenerare;
Direcția gaze naturale și produse petroliere;
Direcția coordonarea politicilor publice și integrare europeană
</v>
      </c>
      <c r="N361" s="37" t="str">
        <f>'Copy of PAG_2024_compilat_Final'!U255</f>
        <v xml:space="preserve">Legea nr.174/2014 cu privire la energetică, cap. II, art. 4, pct. (1), lit. b); PAG, cap. V/Energie, alin. 3.
</v>
      </c>
      <c r="O361" s="37" t="str">
        <f>'Copy of PAG_2024_compilat_Final'!V255</f>
        <v>Zinaida Mardari, Direcția coordonare politici publice și integrare europeană, Tel. 022 250 683</v>
      </c>
    </row>
    <row r="362" spans="1:15" ht="395.25" hidden="1">
      <c r="A362" s="36">
        <v>349</v>
      </c>
      <c r="B362" s="36" t="str">
        <f>'Copy of PAG_2024_compilat_Final'!D256</f>
        <v>[UE] Aprobarea hotărârii de Guvern cu privire la aprobarea Planului național integrat privind energia și clima</v>
      </c>
      <c r="C362" s="36" t="str">
        <f>'Copy of PAG_2024_compilat_Final'!E256</f>
        <v>PNA, cap.15. Energie</v>
      </c>
      <c r="D362" s="36" t="str">
        <f>'Copy of PAG_2024_compilat_Final'!F256</f>
        <v>Stabilirea țintelor și obiectivelor statului în domeniul decarbonizării, eficienței energetice și a surselor regenerabile de energie, până în anul 2030</v>
      </c>
      <c r="E362" s="36" t="str">
        <f>'Copy of PAG_2024_compilat_Final'!G256</f>
        <v>Hotărâre de Guvern aprobată</v>
      </c>
      <c r="F362" s="351" t="str">
        <f>'Copy of PAG_2024_compilat_Final'!H256</f>
        <v xml:space="preserve"> 22.08.2023</v>
      </c>
      <c r="G362" s="352" t="str">
        <f>'Copy of PAG_2024_compilat_Final'!I256</f>
        <v xml:space="preserve"> 24.07.2024</v>
      </c>
      <c r="H362" s="351" t="str">
        <f>'Copy of PAG_2024_compilat_Final'!O256</f>
        <v>160,2</v>
      </c>
      <c r="I362" s="354" t="str">
        <f>'Copy of PAG_2024_compilat_Final'!P256</f>
        <v>Programul Națiunilor Unite pentru Dezvoltare</v>
      </c>
      <c r="J362" s="37" t="str">
        <f>'Copy of PAG_2024_compilat_Final'!Q256</f>
        <v>Ministerul Energiei</v>
      </c>
      <c r="K362" s="37"/>
      <c r="L362" s="37" t="str">
        <f>'Copy of PAG_2024_compilat_Final'!S256</f>
        <v xml:space="preserve">Secretar de stat, decarbonizare, surse regenerabile și eficiență energetică, Novac Carolina;
Secretar de stat, domeniul gaze naturale, energie electrică, energie termică, cogenerare, produse petroliere, piețe, 
infrastructura, Borosan Constantin; Secretar de stat, domeniul relații internaționale și digitalizare, Pereteatcu Cristina </v>
      </c>
      <c r="M362" s="37" t="str">
        <f>'Copy of PAG_2024_compilat_Final'!T256</f>
        <v xml:space="preserve">Direcția surse de energie regenerabilă: Direcția eficiență energetică;
Direcția energie electrică;
Direcția energie termică și cogenerare;
Direcția gaze naturale și produse petroliere;
Direcția coordonarea politicilor publice și integrare europeană
</v>
      </c>
      <c r="N362" s="37" t="str">
        <f>'Copy of PAG_2024_compilat_Final'!U256</f>
        <v>Tratatul privind constituirea Comunității Energetice; PAG, cap. V/Energie, alin. 3.</v>
      </c>
      <c r="O362" s="37" t="str">
        <f>'Copy of PAG_2024_compilat_Final'!V256</f>
        <v>Zinaida Mardari, Direcția coordonare politici publice și integrare europeană, Tel. 022 250 683</v>
      </c>
    </row>
    <row r="363" spans="1:15" ht="127.5" hidden="1">
      <c r="A363" s="36">
        <v>350</v>
      </c>
      <c r="B363" s="36" t="str">
        <f>'Copy of PAG_2024_compilat_Final'!D257</f>
        <v>[UE] Aprobarea hotărârii de Guvern cu privire la aprobarea Regulamentului privind Mecanismul de guvernanță energetică și a acțiunilor climatice</v>
      </c>
      <c r="C363" s="36" t="str">
        <f>'Copy of PAG_2024_compilat_Final'!E257</f>
        <v>Regulamentul (UE) 2018/1999</v>
      </c>
      <c r="D363" s="36" t="str">
        <f>'Copy of PAG_2024_compilat_Final'!F257</f>
        <v>Asigurarea atingerii obiectivelor privind energia și clima stabilite în documentele de politici, care acoperă perioade de zece ani și pe termen lung, în special în atingerea obiectivelor privind neutralitatea climatică ale Comunității Energetice</v>
      </c>
      <c r="E363" s="36" t="str">
        <f>'Copy of PAG_2024_compilat_Final'!G257</f>
        <v>Hotărâre de Guvern aprobată</v>
      </c>
      <c r="F363" s="351" t="str">
        <f>'Copy of PAG_2024_compilat_Final'!H257</f>
        <v xml:space="preserve"> 10.10.2023</v>
      </c>
      <c r="G363" s="352" t="str">
        <f>'Copy of PAG_2024_compilat_Final'!I257</f>
        <v xml:space="preserve"> 10.01.2024</v>
      </c>
      <c r="H363" s="351" t="str">
        <f>'Copy of PAG_2024_compilat_Final'!O257</f>
        <v>50,4</v>
      </c>
      <c r="I363" s="354" t="str">
        <f>'Copy of PAG_2024_compilat_Final'!P257</f>
        <v>Programul Națiunilor Unite pentru Dezvoltare</v>
      </c>
      <c r="J363" s="37" t="str">
        <f>'Copy of PAG_2024_compilat_Final'!Q257</f>
        <v>Ministerul Energiei</v>
      </c>
      <c r="K363" s="37"/>
      <c r="L363" s="37" t="str">
        <f>'Copy of PAG_2024_compilat_Final'!S257</f>
        <v>Secretar de stat, domeniul decarbonizare, surse regenerabile și eficiență energetică, Novac Carolina</v>
      </c>
      <c r="M363" s="37" t="str">
        <f>'Copy of PAG_2024_compilat_Final'!T257</f>
        <v>Direcția surse de energie regenerabilă</v>
      </c>
      <c r="N363" s="37" t="str">
        <f>'Copy of PAG_2024_compilat_Final'!U257</f>
        <v xml:space="preserve">Tratatul de constituire a Comunității Energetice; PAG, cap. V/Energie, alin. 3.
</v>
      </c>
      <c r="O363" s="37" t="str">
        <f>'Copy of PAG_2024_compilat_Final'!V257</f>
        <v>Zinaida Mardari, Direcția coordonare politici publice și integrare europeană, Tel. 022 250 683</v>
      </c>
    </row>
    <row r="364" spans="1:15" ht="227.25" hidden="1" customHeight="1">
      <c r="A364" s="36">
        <v>351</v>
      </c>
      <c r="B364" s="36" t="str">
        <f>'Copy of PAG_2024_compilat_Final'!D258</f>
        <v xml:space="preserve">[UE] Aprobarea hotărârii de Guvern cu privire la aprobarea Regulamentului  privind calculul consumului de energie din surse regenerabile
</v>
      </c>
      <c r="C364" s="36" t="str">
        <f>'Copy of PAG_2024_compilat_Final'!E258</f>
        <v>Regulamentul (UE) 2018/2000</v>
      </c>
      <c r="D364" s="36" t="str">
        <f>'Copy of PAG_2024_compilat_Final'!F258</f>
        <v xml:space="preserve">Stabilirea unui mecanism transparent, clar și neechivoc pentru determinarea consumului final de energie din surse regenerabile, precum și a ponderii energiei din surse regenerabile în consumul final de energie în transporturi, în conformitate cu cerințele specifice stabilite în art. 7 și art. 8 din Legea nr.10/2016 privind promovarea utilizării energiei din surse regenerabile </v>
      </c>
      <c r="E364" s="36" t="str">
        <f>'Copy of PAG_2024_compilat_Final'!G258</f>
        <v>Hotărâre de Guvern aprobată</v>
      </c>
      <c r="F364" s="351" t="str">
        <f>'Copy of PAG_2024_compilat_Final'!H258</f>
        <v xml:space="preserve"> 27.05.2024</v>
      </c>
      <c r="G364" s="352" t="str">
        <f>'Copy of PAG_2024_compilat_Final'!I258</f>
        <v xml:space="preserve"> 04.12.2024</v>
      </c>
      <c r="H364" s="351" t="str">
        <f>'Copy of PAG_2024_compilat_Final'!O258</f>
        <v>50,4</v>
      </c>
      <c r="I364" s="354" t="str">
        <f>'Copy of PAG_2024_compilat_Final'!P258</f>
        <v xml:space="preserve"> 58.01</v>
      </c>
      <c r="J364" s="37" t="str">
        <f>'Copy of PAG_2024_compilat_Final'!Q258</f>
        <v>Ministerul Energiei</v>
      </c>
      <c r="K364" s="37"/>
      <c r="L364" s="37" t="str">
        <f>'Copy of PAG_2024_compilat_Final'!S258</f>
        <v xml:space="preserve">Secretar de stat, domeniul decarbonizare, surse regenerabile și eficiență energetică, Novac Carolina </v>
      </c>
      <c r="M364" s="37" t="str">
        <f>'Copy of PAG_2024_compilat_Final'!T258</f>
        <v>Direcția surse de energie regenerabilă</v>
      </c>
      <c r="N364" s="37" t="str">
        <f>'Copy of PAG_2024_compilat_Final'!U258</f>
        <v>Tratatul de constituire a Comunității Energetice; PAG, cap. V/Energie, alin. 6-8.</v>
      </c>
      <c r="O364" s="37" t="str">
        <f>'Copy of PAG_2024_compilat_Final'!V258</f>
        <v>Zinaida Mardari, Direcția coordonare politici publice și integrare europeană, Tel. 022 250 683</v>
      </c>
    </row>
    <row r="365" spans="1:15" ht="96" hidden="1" customHeight="1">
      <c r="A365" s="36">
        <v>352</v>
      </c>
      <c r="B365" s="36" t="str">
        <f>'Copy of PAG_2024_compilat_Final'!D259</f>
        <v>[UE] Aprobarea hotărârii de Guvern cu privire la aprobarea Regulamentului privind criteriile de durabilitate pentru biocarburanți, biolichide și combustibilii din biomasă</v>
      </c>
      <c r="C365" s="36" t="str">
        <f>'Copy of PAG_2024_compilat_Final'!E259</f>
        <v>Regulamentul (UE) 2018/2001; PNA, cap.15. Energie</v>
      </c>
      <c r="D365" s="36" t="str">
        <f>'Copy of PAG_2024_compilat_Final'!F259</f>
        <v>Stabilirea cerințelor față de materia primă utilizată la producerea biocarburanților, biolichidelor și combustibililor din biomasă</v>
      </c>
      <c r="E365" s="36" t="str">
        <f>'Copy of PAG_2024_compilat_Final'!G259</f>
        <v>Hotărâre de Guvern aprobată</v>
      </c>
      <c r="F365" s="351" t="str">
        <f>'Copy of PAG_2024_compilat_Final'!H259</f>
        <v xml:space="preserve"> 24.06.2024</v>
      </c>
      <c r="G365" s="352" t="str">
        <f>'Copy of PAG_2024_compilat_Final'!I259</f>
        <v xml:space="preserve"> 18.12.2024</v>
      </c>
      <c r="H365" s="351" t="str">
        <f>'Copy of PAG_2024_compilat_Final'!O259</f>
        <v>50,4</v>
      </c>
      <c r="I365" s="354" t="str">
        <f>'Copy of PAG_2024_compilat_Final'!P259</f>
        <v xml:space="preserve"> 58.01</v>
      </c>
      <c r="J365" s="37" t="str">
        <f>'Copy of PAG_2024_compilat_Final'!Q259</f>
        <v>Ministerul Energiei</v>
      </c>
      <c r="K365" s="37" t="str">
        <f>'Copy of PAG_2024_compilat_Final'!R259</f>
        <v>Ministerul Mediului</v>
      </c>
      <c r="L365" s="37" t="str">
        <f>'Copy of PAG_2024_compilat_Final'!S259</f>
        <v xml:space="preserve">Secretar de stat, domeniul decarbonizare, surse regenerabile și eficiență energetică, Novac Carolina </v>
      </c>
      <c r="M365" s="37" t="str">
        <f>'Copy of PAG_2024_compilat_Final'!T259</f>
        <v>Direcția surse de energie regenerabilă</v>
      </c>
      <c r="N365" s="37" t="str">
        <f>'Copy of PAG_2024_compilat_Final'!U259</f>
        <v>Tratatul de constituire a Comunității Energetice; PAG, cap. V/Energie, alin. 6-8.</v>
      </c>
      <c r="O365" s="37" t="str">
        <f>'Copy of PAG_2024_compilat_Final'!V259</f>
        <v>Zinaida Mardari, Direcția coordonare politici publice și integrare europeană, Tel. 022 250 683</v>
      </c>
    </row>
    <row r="366" spans="1:15" ht="127.5" hidden="1">
      <c r="A366" s="36">
        <v>353</v>
      </c>
      <c r="B366" s="36" t="str">
        <f>'Copy of PAG_2024_compilat_Final'!D260</f>
        <v>[UE] Aprobarea hotărârii de Guvern privind aprobarea Regulamentului cu privire la efectuarea auditului energetic de către întreprinderile mari.</v>
      </c>
      <c r="C366" s="36" t="str">
        <f>'Copy of PAG_2024_compilat_Final'!E260</f>
        <v>Directiva 2012/27/UE; PNA, cap.15. Energie</v>
      </c>
      <c r="D366" s="36" t="str">
        <f>'Copy of PAG_2024_compilat_Final'!F260</f>
        <v xml:space="preserve"> Stabilirea mecanismului de evaluare a pierderilor de energie și de a furniza măsuri tehnice și/sau organizaționale pentru a reduce pierderile de energie în întreprinderile mari</v>
      </c>
      <c r="E366" s="36" t="str">
        <f>'Copy of PAG_2024_compilat_Final'!G260</f>
        <v>Hotărâre de Guvern aprobată</v>
      </c>
      <c r="F366" s="351" t="str">
        <f>'Copy of PAG_2024_compilat_Final'!H260</f>
        <v xml:space="preserve"> 01.02.2024</v>
      </c>
      <c r="G366" s="352" t="str">
        <f>'Copy of PAG_2024_compilat_Final'!I260</f>
        <v xml:space="preserve"> 10.04.2024</v>
      </c>
      <c r="H366" s="351" t="str">
        <f>'Copy of PAG_2024_compilat_Final'!O260</f>
        <v>53,55</v>
      </c>
      <c r="I366" s="354" t="str">
        <f>'Copy of PAG_2024_compilat_Final'!P260</f>
        <v>Programul Națiunilor Unite pentru Dezvoltare</v>
      </c>
      <c r="J366" s="37" t="str">
        <f>'Copy of PAG_2024_compilat_Final'!Q260</f>
        <v>Ministerul Energiei</v>
      </c>
      <c r="K366" s="37" t="str">
        <f>'Copy of PAG_2024_compilat_Final'!R260</f>
        <v>Centrul Național pentru Energie Durabilă</v>
      </c>
      <c r="L366" s="37" t="str">
        <f>'Copy of PAG_2024_compilat_Final'!S260</f>
        <v xml:space="preserve">Secretar de stat, domeniul decarbonizare, surse regenerabile și eficiență energetică, Novac Carolina </v>
      </c>
      <c r="M366" s="37" t="str">
        <f>'Copy of PAG_2024_compilat_Final'!T260</f>
        <v>Direcția eficiență energetică</v>
      </c>
      <c r="N366" s="37" t="str">
        <f>'Copy of PAG_2024_compilat_Final'!U260</f>
        <v>Art. 9 alin. (1) lit. g) din Legea nr. 139/2018 cu privire la eficiența energetică</v>
      </c>
      <c r="O366" s="37" t="str">
        <f>'Copy of PAG_2024_compilat_Final'!V260</f>
        <v>Zinaida Mardari, Direcția coordonare politici publice și integrare europeană, Tel. 022 250 683</v>
      </c>
    </row>
    <row r="367" spans="1:15" ht="127.5" hidden="1">
      <c r="A367" s="36">
        <v>354</v>
      </c>
      <c r="B367" s="36" t="str">
        <f>'Copy of PAG_2024_compilat_Final'!D261</f>
        <v>[UE] Modificarea Hotărârii de Guvern nr.750/2016 pentru aprobarea regulamentelor privind cerințele în materie de proiectare ecologică aplicabile produselor cu impact energetic</v>
      </c>
      <c r="C367" s="36" t="str">
        <f>'Copy of PAG_2024_compilat_Final'!E261</f>
        <v>Regulamentul (UE) 2019/1782; Regulamentul (UE) 2019/2020; Regulamentul (UE) 2019/1781; Regulamentul (UE) 2019/2019; Regulamentul (UE) 2019/2021; Regulamentul (UE) 2019/2023; Regulamentul (UE) 2019/2022; PNA, cap.15. Energie</v>
      </c>
      <c r="D367" s="36" t="str">
        <f>'Copy of PAG_2024_compilat_Final'!F261</f>
        <v>Stabilirea cerințelor pe care produsele legate de energie care fac obiectul măsurilor de punere în aplicare trebuie să le îndeplinească pentru a fi introduse pe piață și/sau puse în funcțiune</v>
      </c>
      <c r="E367" s="36" t="str">
        <f>'Copy of PAG_2024_compilat_Final'!G261</f>
        <v>Hotărâre de Guvern aprobată</v>
      </c>
      <c r="F367" s="351" t="str">
        <f>'Copy of PAG_2024_compilat_Final'!H261</f>
        <v xml:space="preserve"> 01.03.2024</v>
      </c>
      <c r="G367" s="352" t="str">
        <f>'Copy of PAG_2024_compilat_Final'!I261</f>
        <v xml:space="preserve"> 10.07.2024</v>
      </c>
      <c r="H367" s="351" t="str">
        <f>'Copy of PAG_2024_compilat_Final'!O261</f>
        <v>50,4</v>
      </c>
      <c r="I367" s="354" t="str">
        <f>'Copy of PAG_2024_compilat_Final'!P261</f>
        <v>Programul Națiunilor Unite pentru Dezvoltare</v>
      </c>
      <c r="J367" s="37" t="str">
        <f>'Copy of PAG_2024_compilat_Final'!Q261</f>
        <v>Ministerul Energiei</v>
      </c>
      <c r="K367" s="37" t="str">
        <f>'Copy of PAG_2024_compilat_Final'!R261</f>
        <v>Centrul Național pentru Energie Durabilă</v>
      </c>
      <c r="L367" s="37" t="str">
        <f>'Copy of PAG_2024_compilat_Final'!S261</f>
        <v xml:space="preserve">Secretar de stat, domeniul decarbonizare, surse regenerabile și eficiență energetică, Novac Carolina </v>
      </c>
      <c r="M367" s="37" t="str">
        <f>'Copy of PAG_2024_compilat_Final'!T261</f>
        <v>Direcția eficiență energetică</v>
      </c>
      <c r="N367" s="37" t="str">
        <f>'Copy of PAG_2024_compilat_Final'!U261</f>
        <v>Tratatul de constituire a Comunității Energetice</v>
      </c>
      <c r="O367" s="37" t="str">
        <f>'Copy of PAG_2024_compilat_Final'!V261</f>
        <v>Zinaida Mardari, Direcția coordonare politici publice și integrare europeană, Tel. 022 250 683</v>
      </c>
    </row>
    <row r="368" spans="1:15" ht="127.5" hidden="1">
      <c r="A368" s="36">
        <v>355</v>
      </c>
      <c r="B368" s="36" t="str">
        <f>'Copy of PAG_2024_compilat_Final'!D262</f>
        <v>[UE] Aprobarea hotărârii de Guvern cu privire la  aprobarea Programului cu privire la implementarea obligației privind renovarea clădirilor autorităților administrației publice centrale de specialitate</v>
      </c>
      <c r="C368" s="36" t="str">
        <f>'Copy of PAG_2024_compilat_Final'!E262</f>
        <v xml:space="preserve">Directiva 2012/27/UE </v>
      </c>
      <c r="D368" s="36" t="str">
        <f>'Copy of PAG_2024_compilat_Final'!F262</f>
        <v>Promovarea rolului exemplar al clădirilor publice prin implementarea cerințelor minime de performanță energetică</v>
      </c>
      <c r="E368" s="36" t="str">
        <f>'Copy of PAG_2024_compilat_Final'!G262</f>
        <v>Hotărâre de Guvern aprobată</v>
      </c>
      <c r="F368" s="351" t="str">
        <f>'Copy of PAG_2024_compilat_Final'!H262</f>
        <v xml:space="preserve"> 12.02.2024</v>
      </c>
      <c r="G368" s="352" t="str">
        <f>'Copy of PAG_2024_compilat_Final'!I262</f>
        <v xml:space="preserve"> 15.05.2024</v>
      </c>
      <c r="H368" s="351" t="str">
        <f>'Copy of PAG_2024_compilat_Final'!O262</f>
        <v>76,5</v>
      </c>
      <c r="I368" s="354" t="str">
        <f>'Copy of PAG_2024_compilat_Final'!P262</f>
        <v>Secretariatul Comunității Energetice</v>
      </c>
      <c r="J368" s="37" t="str">
        <f>'Copy of PAG_2024_compilat_Final'!Q262</f>
        <v>Ministerul Energiei</v>
      </c>
      <c r="K368" s="37" t="str">
        <f>'Copy of PAG_2024_compilat_Final'!R262</f>
        <v>Centrul Național pentru Energie Durabilă</v>
      </c>
      <c r="L368" s="37" t="str">
        <f>'Copy of PAG_2024_compilat_Final'!S262</f>
        <v xml:space="preserve">Secretar de stat, domeniul decarbonizare, surse regenerabile și eficiență energetică, Novac Carolina </v>
      </c>
      <c r="M368" s="37" t="str">
        <f>'Copy of PAG_2024_compilat_Final'!T262</f>
        <v>Direcția eficiență energetică</v>
      </c>
      <c r="N368" s="37" t="str">
        <f>'Copy of PAG_2024_compilat_Final'!U262</f>
        <v>Art. 14 din Legea nr.139/2018 cu privire la eficiența energetică</v>
      </c>
      <c r="O368" s="37" t="str">
        <f>'Copy of PAG_2024_compilat_Final'!V262</f>
        <v>Zinaida Mardari, Direcția coordonare politici publice și integrare europeană, Tel. 022 250 683</v>
      </c>
    </row>
    <row r="369" spans="1:15" ht="98.25" hidden="1" customHeight="1">
      <c r="A369" s="36">
        <v>356</v>
      </c>
      <c r="B369" s="36" t="str">
        <f>'Copy of PAG_2024_compilat_Final'!D263</f>
        <v>[UE] Aprobarea hotărârii de Guvern cu privire la aprobarea Strategiei Sectoriale pe Termen Lung privind reabilitarea fondului rezidențial național.</v>
      </c>
      <c r="C369" s="36" t="str">
        <f>'Copy of PAG_2024_compilat_Final'!E263</f>
        <v>Directiva 2012/27/UE;
PNA, cap.15. Energie</v>
      </c>
      <c r="D369" s="36" t="str">
        <f>'Copy of PAG_2024_compilat_Final'!F263</f>
        <v>Reducerea costurilor la factura de energie și atragerea investițiilor în îmbunătățirea eficienței energetice a locuințelor</v>
      </c>
      <c r="E369" s="36" t="str">
        <f>'Copy of PAG_2024_compilat_Final'!G263</f>
        <v>Hotărâre de Guvern aprobată</v>
      </c>
      <c r="F369" s="351" t="str">
        <f>'Copy of PAG_2024_compilat_Final'!H263</f>
        <v xml:space="preserve"> 01.04.2024</v>
      </c>
      <c r="G369" s="352" t="str">
        <f>'Copy of PAG_2024_compilat_Final'!I263</f>
        <v xml:space="preserve"> 21.08.2024</v>
      </c>
      <c r="H369" s="351" t="str">
        <f>'Copy of PAG_2024_compilat_Final'!O263</f>
        <v>206,55</v>
      </c>
      <c r="I369" s="354" t="str">
        <f>'Copy of PAG_2024_compilat_Final'!P263</f>
        <v>Programul Națiunilor Unite pentru Dezvoltare</v>
      </c>
      <c r="J369" s="37" t="str">
        <f>'Copy of PAG_2024_compilat_Final'!Q263</f>
        <v>Ministerul Energiei</v>
      </c>
      <c r="K369" s="37" t="str">
        <f>'Copy of PAG_2024_compilat_Final'!R263</f>
        <v>Centrul Național pentru Energie Durabilă</v>
      </c>
      <c r="L369" s="37" t="str">
        <f>'Copy of PAG_2024_compilat_Final'!S263</f>
        <v xml:space="preserve">Secretar de stat, domeniul decarbonizare, surse regenerabile și eficiență energetică, Novac Carolina </v>
      </c>
      <c r="M369" s="37" t="str">
        <f>'Copy of PAG_2024_compilat_Final'!T263</f>
        <v>Direcția eficiență energetică</v>
      </c>
      <c r="N369" s="37" t="str">
        <f>'Copy of PAG_2024_compilat_Final'!U263</f>
        <v>Art. 7 alin. (1)  din Legea nr.139/2018 cu privire la eficiența energetică</v>
      </c>
      <c r="O369" s="37" t="str">
        <f>'Copy of PAG_2024_compilat_Final'!V263</f>
        <v>Zinaida Mardari, Direcția coordonare politici publice și integrare europeană, Tel. 022 250 683</v>
      </c>
    </row>
    <row r="370" spans="1:15" ht="237.75" hidden="1" customHeight="1">
      <c r="A370" s="36">
        <v>357</v>
      </c>
      <c r="B370" s="36" t="str">
        <f>'Copy of PAG_2024_compilat_Final'!D264</f>
        <v>[UE] Aprobarea hotărârii de Guvern cu privire la aprobarea Conceptului tehnic și a Regulamentului de organizarea și funcționarea a Sistemului informațional național în domeniul eficienței energetice</v>
      </c>
      <c r="C370" s="36" t="str">
        <f>'Copy of PAG_2024_compilat_Final'!E264</f>
        <v xml:space="preserve">Directiva 2012/27/UE </v>
      </c>
      <c r="D370" s="36" t="str">
        <f>'Copy of PAG_2024_compilat_Final'!F264</f>
        <v>Dezvoltarea sistemului informațional pentru oferirea unei soluții informatice moderne ce va permite colectarea informației generate de diverși actori, ar procesa-o, sistematiza-o, în vederea utilizării acesteia întru aprecierea gradului de implementare a politicilor naționale în domeniul eficienței energetice și atingerii obiectivelor sectoriale stabilite și realizarea angajamentelor asumate de Guvern</v>
      </c>
      <c r="E370" s="36" t="str">
        <f>'Copy of PAG_2024_compilat_Final'!G264</f>
        <v>Hotărâre de Guvern aprobată</v>
      </c>
      <c r="F370" s="351" t="str">
        <f>'Copy of PAG_2024_compilat_Final'!H264</f>
        <v xml:space="preserve"> 19.02.2024</v>
      </c>
      <c r="G370" s="352" t="str">
        <f>'Copy of PAG_2024_compilat_Final'!I264</f>
        <v xml:space="preserve"> 29.05.2024</v>
      </c>
      <c r="H370" s="351" t="str">
        <f>'Copy of PAG_2024_compilat_Final'!O264</f>
        <v>99,45</v>
      </c>
      <c r="I370" s="354" t="str">
        <f>'Copy of PAG_2024_compilat_Final'!P264</f>
        <v>United States Agency for International Development</v>
      </c>
      <c r="J370" s="37" t="str">
        <f>'Copy of PAG_2024_compilat_Final'!Q264</f>
        <v>Ministerul Energiei</v>
      </c>
      <c r="K370" s="37" t="str">
        <f>'Copy of PAG_2024_compilat_Final'!R264</f>
        <v>Centrul Național pentru Energie Durabilă</v>
      </c>
      <c r="L370" s="37" t="str">
        <f>'Copy of PAG_2024_compilat_Final'!S264</f>
        <v xml:space="preserve">Secretar de stat, domeniul decarbonizare, surse regenerabile și eficiență energetică, Novac Carolina </v>
      </c>
      <c r="M370" s="37" t="str">
        <f>'Copy of PAG_2024_compilat_Final'!T264</f>
        <v>Direcția eficiență energetică</v>
      </c>
      <c r="N370" s="37" t="str">
        <f>'Copy of PAG_2024_compilat_Final'!U264</f>
        <v>Art. 131 din Legea nr.139/2018 cu privire la eficiența energetică</v>
      </c>
      <c r="O370" s="37" t="str">
        <f>'Copy of PAG_2024_compilat_Final'!V264</f>
        <v>Zinaida Mardari, Direcția coordonare politici publice și integrare europeană, Tel. 022 250 683</v>
      </c>
    </row>
    <row r="371" spans="1:15" ht="127.5" hidden="1">
      <c r="A371" s="36">
        <v>358</v>
      </c>
      <c r="B371" s="36" t="str">
        <f>'Copy of PAG_2024_compilat_Final'!D265</f>
        <v>Aprobarea hotărârii de Guvern cu privire la aprobarea Planului național pentru creșterea numărului de clădiri al căror consum de energie este aproape egal cu zero</v>
      </c>
      <c r="C371" s="36"/>
      <c r="D371" s="36" t="str">
        <f>'Copy of PAG_2024_compilat_Final'!F265</f>
        <v>Promovarea construcției clădirilor noi al căror consum de energie este aproape egal cu zero şi promovarea transformării clădirilor existente în clădiri al căror consum de energie este aproape egal cu zero</v>
      </c>
      <c r="E371" s="36" t="str">
        <f>'Copy of PAG_2024_compilat_Final'!G265</f>
        <v>Hotărâre de Guvern aprobată</v>
      </c>
      <c r="F371" s="351" t="str">
        <f>'Copy of PAG_2024_compilat_Final'!H265</f>
        <v xml:space="preserve"> 02.05.2024</v>
      </c>
      <c r="G371" s="352" t="str">
        <f>'Copy of PAG_2024_compilat_Final'!I265</f>
        <v xml:space="preserve"> 18.09.2024</v>
      </c>
      <c r="H371" s="351" t="str">
        <f>'Copy of PAG_2024_compilat_Final'!O265</f>
        <v>91,8</v>
      </c>
      <c r="I371" s="354" t="str">
        <f>'Copy of PAG_2024_compilat_Final'!P265</f>
        <v>United States Agency for International Development/ Moldova Energy Security Activity</v>
      </c>
      <c r="J371" s="37" t="str">
        <f>'Copy of PAG_2024_compilat_Final'!Q265</f>
        <v>Ministerul Energiei</v>
      </c>
      <c r="K371" s="37" t="str">
        <f>'Copy of PAG_2024_compilat_Final'!R265</f>
        <v>Centrul Național pentru Energie Durabilă</v>
      </c>
      <c r="L371" s="37" t="str">
        <f>'Copy of PAG_2024_compilat_Final'!S265</f>
        <v xml:space="preserve">Secretar de stat, domeniul decarbonizare, surse regenerabile și eficiență energetică, Novac Carolina </v>
      </c>
      <c r="M371" s="37" t="str">
        <f>'Copy of PAG_2024_compilat_Final'!T265</f>
        <v>Direcția eficiență energetică</v>
      </c>
      <c r="N371" s="37" t="str">
        <f>'Copy of PAG_2024_compilat_Final'!U265</f>
        <v>Art. 5 din Legea nr.128/2014 cu privire la performanța energetică a clădirilor</v>
      </c>
      <c r="O371" s="37" t="str">
        <f>'Copy of PAG_2024_compilat_Final'!V265</f>
        <v>Zinaida Mardari, Direcția coordonare politici publice și integrare europeană, Tel. 022 250 683</v>
      </c>
    </row>
    <row r="372" spans="1:15" ht="136.5" hidden="1" customHeight="1">
      <c r="A372" s="36">
        <v>359</v>
      </c>
      <c r="B372" s="36" t="str">
        <f>'Copy of PAG_2024_compilat_Final'!D266</f>
        <v>[UE] Aprobarea hotărârii de Guvern cu privire la aprobarea Programului de finanțare a proiectelor de performanță energetică</v>
      </c>
      <c r="C372" s="36" t="str">
        <f>'Copy of PAG_2024_compilat_Final'!E266</f>
        <v xml:space="preserve">Directiva 2012/27/UE </v>
      </c>
      <c r="D372" s="36" t="str">
        <f>'Copy of PAG_2024_compilat_Final'!F266</f>
        <v>Pilotarea instrumentului de finanțare a proiectelor de eficienta energetica în clădirile publice prin intermediul  contractelor de performanta energetica Super ESCO</v>
      </c>
      <c r="E372" s="36" t="str">
        <f>'Copy of PAG_2024_compilat_Final'!G266</f>
        <v>Hotărâre de Guvern aprobată</v>
      </c>
      <c r="F372" s="351" t="str">
        <f>'Copy of PAG_2024_compilat_Final'!H266</f>
        <v xml:space="preserve"> 19.02.2024</v>
      </c>
      <c r="G372" s="352" t="str">
        <f>'Copy of PAG_2024_compilat_Final'!I266</f>
        <v xml:space="preserve"> 22.05.2024</v>
      </c>
      <c r="H372" s="351" t="str">
        <f>'Copy of PAG_2024_compilat_Final'!O266</f>
        <v>80,8</v>
      </c>
      <c r="I372" s="354" t="str">
        <f>'Copy of PAG_2024_compilat_Final'!P266</f>
        <v>United States Agency for International Development/ Moldova Energy Security Activity</v>
      </c>
      <c r="J372" s="37" t="str">
        <f>'Copy of PAG_2024_compilat_Final'!Q266</f>
        <v>Ministerul Energiei</v>
      </c>
      <c r="K372" s="37" t="str">
        <f>'Copy of PAG_2024_compilat_Final'!R266</f>
        <v>Centrul Național pentru Energie Durabilă</v>
      </c>
      <c r="L372" s="37" t="str">
        <f>'Copy of PAG_2024_compilat_Final'!S266</f>
        <v>Secretar de stat, domeniul decarbonizare, surse regenerabile și eficiență energetică, Novac Carolina</v>
      </c>
      <c r="M372" s="37" t="str">
        <f>'Copy of PAG_2024_compilat_Final'!T266</f>
        <v>Direcția eficiență energetică</v>
      </c>
      <c r="N372" s="37" t="str">
        <f>'Copy of PAG_2024_compilat_Final'!U266</f>
        <v>Art. 23 din Legea nr.128/2014 cu privire la performanța energetică a clădirilor</v>
      </c>
      <c r="O372" s="37" t="str">
        <f>'Copy of PAG_2024_compilat_Final'!V266</f>
        <v>Zinaida Mardari, Direcția coordonare politici publice și integrare europeană, Tel. 022 250 683</v>
      </c>
    </row>
    <row r="373" spans="1:15" ht="102.75" hidden="1" customHeight="1">
      <c r="A373" s="36">
        <v>360</v>
      </c>
      <c r="B373" s="36" t="str">
        <f>'Copy of PAG_2024_compilat_Final'!D531</f>
        <v xml:space="preserve">[UE] Modificarea Hotărârii de Guvern nr. 685/2018 pentru aprobarea  Regulamentului cu privire la etichetarea pneurilor  
</v>
      </c>
      <c r="C373" s="36" t="str">
        <f>'Copy of PAG_2024_compilat_Final'!E531</f>
        <v>Regulamentul (UE) 2020/740; PNA, cap. 15. Energie</v>
      </c>
      <c r="D373" s="36" t="str">
        <f>'Copy of PAG_2024_compilat_Final'!F531</f>
        <v>Alinierea cadrului juridic de reglementare care se aplică produselor cu impact energetic, introduse pe piață sau puse în funcțiune</v>
      </c>
      <c r="E373" s="36" t="str">
        <f>'Copy of PAG_2024_compilat_Final'!G531</f>
        <v>Hotărâre de Guvern aprobată</v>
      </c>
      <c r="F373" s="351" t="str">
        <f>'Copy of PAG_2024_compilat_Final'!H531</f>
        <v xml:space="preserve"> 16.04.2024</v>
      </c>
      <c r="G373" s="352" t="str">
        <f>'Copy of PAG_2024_compilat_Final'!I531</f>
        <v xml:space="preserve"> 26.06.2024</v>
      </c>
      <c r="H373" s="353">
        <f>'Copy of PAG_2024_compilat_Final'!$O$531</f>
        <v>50413</v>
      </c>
      <c r="I373" s="354" t="str">
        <f>'Copy of PAG_2024_compilat_Final'!P531</f>
        <v xml:space="preserve"> 58.01</v>
      </c>
      <c r="J373" s="37" t="str">
        <f>'Copy of PAG_2024_compilat_Final'!Q531</f>
        <v>Ministerul Energiei</v>
      </c>
      <c r="K373" s="37" t="str">
        <f>'Copy of PAG_2024_compilat_Final'!R531</f>
        <v>Centrul Național pentru Energie Durabilă</v>
      </c>
      <c r="L373" s="37" t="str">
        <f>'Copy of PAG_2024_compilat_Final'!S531</f>
        <v>Secretar de stat, domeniul decarbonizare, surse regenerabile și eficiență energetică, Novac Carolina</v>
      </c>
      <c r="M373" s="37">
        <f>'Copy of PAG_2024_compilat_Final'!T531</f>
        <v>0</v>
      </c>
      <c r="N373" s="37" t="str">
        <f>'Copy of PAG_2024_compilat_Final'!U531</f>
        <v>Tratatul de constituire a Comunității Energetice</v>
      </c>
      <c r="O373" s="37" t="str">
        <f>'Copy of PAG_2024_compilat_Final'!V531</f>
        <v>Zinaida Mardari, Direcția coordonare politici publice și integrare europeană, Tel. 022 250 683</v>
      </c>
    </row>
    <row r="374" spans="1:15" hidden="1">
      <c r="A374" s="369" t="s">
        <v>1649</v>
      </c>
      <c r="B374" s="369"/>
      <c r="C374" s="369"/>
      <c r="D374" s="369"/>
      <c r="E374" s="369"/>
      <c r="F374" s="369"/>
      <c r="G374" s="369"/>
      <c r="H374" s="369"/>
      <c r="I374" s="369"/>
      <c r="J374" s="369"/>
      <c r="K374" s="369"/>
      <c r="L374" s="369"/>
      <c r="M374" s="369"/>
      <c r="N374" s="369"/>
      <c r="O374" s="369"/>
    </row>
    <row r="375" spans="1:15" ht="168.75" hidden="1" customHeight="1">
      <c r="A375" s="36">
        <v>361</v>
      </c>
      <c r="B375" s="36" t="str">
        <f>'Copy of PAG_2024_compilat_Final'!D96</f>
        <v>[UE] Aprobarea hotărârii de Guvern privind aprobarea Planului de gestionare a districtului hidrografic Nistru (ciclu II) și privind identificarea  și desemnarea zonelor vulnerabile la nitrați proveniți din surse agricole</v>
      </c>
      <c r="C375" s="36" t="str">
        <f>'Copy of PAG_2024_compilat_Final'!E96</f>
        <v>Transpune:
Directiva 2000/60/CE
a Parlamentului European și a Consiliului din 23 octombrie 2000 de stabilire
a unui cadru de politică comunitară în domeniul apei astfel cum a fost modificată prin Decizia nr. 2455/2001/CE;
Directiva 91/676/CEE 
a Consiliului din 23 decembrie 1991 privind protecția apelor împotriva poluării cu nitrați proveniți din surse agricole</v>
      </c>
      <c r="D375" s="36" t="str">
        <f>'Copy of PAG_2024_compilat_Final'!F96</f>
        <v>Sporirea protecției și îmbunătățirea calității resurselor de apă</v>
      </c>
      <c r="E375" s="36" t="str">
        <f>'Copy of PAG_2024_compilat_Final'!G96</f>
        <v>Hotărâre de Guvern aprobată</v>
      </c>
      <c r="F375" s="351" t="str">
        <f>'Copy of PAG_2024_compilat_Final'!H96</f>
        <v xml:space="preserve"> 13.06.2023</v>
      </c>
      <c r="G375" s="352" t="str">
        <f>'Copy of PAG_2024_compilat_Final'!I96</f>
        <v xml:space="preserve"> 19.06.2024</v>
      </c>
      <c r="H375" s="353" t="str">
        <f>'Copy of PAG_2024_compilat_Final'!O96</f>
        <v>3894,62</v>
      </c>
      <c r="I375" s="354" t="str">
        <f>'Copy of PAG_2024_compilat_Final'!P96</f>
        <v>Proiectul „Sprijin autorităților din RM în gestionarea durabilă a Nistrului” finanțat de  Suedia, implementat de Proiectul „Justiția verde”</v>
      </c>
      <c r="J375" s="37" t="str">
        <f>'Copy of PAG_2024_compilat_Final'!Q96</f>
        <v>Ministerul Mediului</v>
      </c>
      <c r="K375" s="37" t="str">
        <f>'Copy of PAG_2024_compilat_Final'!R96</f>
        <v>Agenția „Apele Moldovei”</v>
      </c>
      <c r="L375" s="37" t="str">
        <f>'Copy of PAG_2024_compilat_Final'!S96</f>
        <v>Ministru, Iordanov Iordanca-Rodica</v>
      </c>
      <c r="M375" s="37" t="str">
        <f>'Copy of PAG_2024_compilat_Final'!T96</f>
        <v>Direcția politici de management integrat al resurselor de apă, Căsuța Anna, Gratii Victoria</v>
      </c>
      <c r="N375" s="37" t="str">
        <f>'Copy of PAG_2024_compilat_Final'!U96</f>
        <v>Legea apelor nr.272/2011</v>
      </c>
      <c r="O375" s="37" t="str">
        <f>'Copy of PAG_2024_compilat_Final'!V96</f>
        <v>Ghenadie Sîrbu, Direcția analiză, monitorizare și evaluare a politicilor, Tel. 022 204 567</v>
      </c>
    </row>
    <row r="376" spans="1:15" ht="69.75" hidden="1" customHeight="1">
      <c r="A376" s="36">
        <v>362</v>
      </c>
      <c r="B376" s="36" t="str">
        <f>'Copy of PAG_2024_compilat_Final'!D97</f>
        <v>Modificarea Hotărârii de Guvern nr. 977/2016 cu privire la aprobarea Regulamentului-tip de exploatare a lacurilor de acumulare/iazuri</v>
      </c>
      <c r="C376" s="36"/>
      <c r="D376" s="36" t="str">
        <f>'Copy of PAG_2024_compilat_Final'!F97</f>
        <v>Îmbunătățirea reglementărilor legate de gestionarea lacurilor/iazurilor</v>
      </c>
      <c r="E376" s="36" t="str">
        <f>'Copy of PAG_2024_compilat_Final'!G97</f>
        <v>Hotărâre de Guvern aprobată</v>
      </c>
      <c r="F376" s="351" t="str">
        <f>'Copy of PAG_2024_compilat_Final'!H97</f>
        <v xml:space="preserve"> 01.05.2024</v>
      </c>
      <c r="G376" s="352" t="str">
        <f>'Copy of PAG_2024_compilat_Final'!I97</f>
        <v xml:space="preserve"> 04.09.2024</v>
      </c>
      <c r="H376" s="353" t="str">
        <f>'Copy of PAG_2024_compilat_Final'!O97</f>
        <v>154,1</v>
      </c>
      <c r="I376" s="354" t="str">
        <f>'Copy of PAG_2024_compilat_Final'!P97</f>
        <v xml:space="preserve"> 70.04</v>
      </c>
      <c r="J376" s="37" t="str">
        <f>'Copy of PAG_2024_compilat_Final'!Q97</f>
        <v>Ministerul Mediului</v>
      </c>
      <c r="K376" s="37" t="str">
        <f>'Copy of PAG_2024_compilat_Final'!R97</f>
        <v>Agenția „Apele Moldovei”</v>
      </c>
      <c r="L376" s="37" t="str">
        <f>'Copy of PAG_2024_compilat_Final'!S97</f>
        <v>Ministru, Iordanov Iordanca-Rodica</v>
      </c>
      <c r="M376" s="37" t="str">
        <f>'Copy of PAG_2024_compilat_Final'!T97</f>
        <v>Direcția politici de management integrat al resurselor de apă, Căsuța Anna, Gratii Victoria</v>
      </c>
      <c r="N376" s="37" t="str">
        <f>'Copy of PAG_2024_compilat_Final'!U97</f>
        <v>Legea apelor nr.272/2011</v>
      </c>
      <c r="O376" s="37" t="str">
        <f>'Copy of PAG_2024_compilat_Final'!V97</f>
        <v>Ghenadie Sîrbu, Direcția analiză, monitorizare și evaluare a politicilor, Tel. 022 204 567</v>
      </c>
    </row>
    <row r="377" spans="1:15" ht="71.25" hidden="1" customHeight="1">
      <c r="A377" s="36">
        <v>363</v>
      </c>
      <c r="B377" s="36" t="str">
        <f>'Copy of PAG_2024_compilat_Final'!D98</f>
        <v>Aprobarea hotărârii de Guvern privind Metodologia de identificare a lacurilor/iazurilor destinate lichidării</v>
      </c>
      <c r="C377" s="36"/>
      <c r="D377" s="36" t="str">
        <f>'Copy of PAG_2024_compilat_Final'!F98</f>
        <v>Optimizarea numărului de lacuri și lichidarea celor construite ilegal</v>
      </c>
      <c r="E377" s="36" t="str">
        <f>'Copy of PAG_2024_compilat_Final'!G98</f>
        <v>Hotărâre de Guvern aprobată</v>
      </c>
      <c r="F377" s="351" t="str">
        <f>'Copy of PAG_2024_compilat_Final'!H98</f>
        <v xml:space="preserve"> 01.08.2024</v>
      </c>
      <c r="G377" s="352" t="str">
        <f>'Copy of PAG_2024_compilat_Final'!I98</f>
        <v xml:space="preserve"> 13.11.2024</v>
      </c>
      <c r="H377" s="353" t="str">
        <f>'Copy of PAG_2024_compilat_Final'!O98</f>
        <v>246,9</v>
      </c>
      <c r="I377" s="354" t="str">
        <f>'Copy of PAG_2024_compilat_Final'!P98</f>
        <v xml:space="preserve"> 70.04</v>
      </c>
      <c r="J377" s="37" t="str">
        <f>'Copy of PAG_2024_compilat_Final'!Q98</f>
        <v>Ministerul Mediului</v>
      </c>
      <c r="K377" s="37" t="str">
        <f>'Copy of PAG_2024_compilat_Final'!R98</f>
        <v>Agenția „Apele Moldovei”</v>
      </c>
      <c r="L377" s="37" t="str">
        <f>'Copy of PAG_2024_compilat_Final'!S98</f>
        <v>Ministru, Iordanov Iordanca-Rodica</v>
      </c>
      <c r="M377" s="37" t="str">
        <f>'Copy of PAG_2024_compilat_Final'!T98</f>
        <v>Direcția politici de management integrat al resurselor de apă, Căsuța Anna, Gratii Victoria</v>
      </c>
      <c r="N377" s="37" t="str">
        <f>'Copy of PAG_2024_compilat_Final'!U98</f>
        <v>Legea apelor nr.272/201; Hotărârea de Guvern nr.444/2022</v>
      </c>
      <c r="O377" s="37" t="str">
        <f>'Copy of PAG_2024_compilat_Final'!V98</f>
        <v>Ghenadie Sîrbu, Direcția analiză, monitorizare și evaluare a politicilor, Tel. 022 204 567</v>
      </c>
    </row>
    <row r="378" spans="1:15" ht="147.75" hidden="1" customHeight="1">
      <c r="A378" s="36">
        <v>364</v>
      </c>
      <c r="B378" s="36" t="str">
        <f>'Copy of PAG_2024_compilat_Final'!D99</f>
        <v>[UE] Aprobarea hotărârii de Guvern privind  Metodologia de analiză a presiunilor și evaluarea riscurilor asupra corpurilor de apă</v>
      </c>
      <c r="C378" s="36" t="str">
        <f>'Copy of PAG_2024_compilat_Final'!E99</f>
        <v>Transpune:
Directiva 2000/60/CE
a Parlamentului European și a Consiliului din 23 octombrie 2000 de stabilire
a unui cadru de politică comunitară în domeniul apei astfel cum a fost modificată prin Decizia
nr. 2455/2001/CE.</v>
      </c>
      <c r="D378" s="36" t="str">
        <f>'Copy of PAG_2024_compilat_Final'!F99</f>
        <v>Îmbunătățirea cadrului normativ în domeniul gestionării resurselor de apă.</v>
      </c>
      <c r="E378" s="36" t="str">
        <f>'Copy of PAG_2024_compilat_Final'!G99</f>
        <v>Hotărâre de Guvern aprobată</v>
      </c>
      <c r="F378" s="351" t="str">
        <f>'Copy of PAG_2024_compilat_Final'!H99</f>
        <v xml:space="preserve"> 01.08.2024</v>
      </c>
      <c r="G378" s="352" t="str">
        <f>'Copy of PAG_2024_compilat_Final'!I99</f>
        <v xml:space="preserve"> 13.11.2024</v>
      </c>
      <c r="H378" s="353" t="str">
        <f>'Copy of PAG_2024_compilat_Final'!O99</f>
        <v>186,5</v>
      </c>
      <c r="I378" s="354" t="str">
        <f>'Copy of PAG_2024_compilat_Final'!P99</f>
        <v>Proiectul „Sprijin autorităților din RM în gestionarea durabilă a Nistrului” finanțat de  Suedia, implementat de PNUD</v>
      </c>
      <c r="J378" s="37" t="str">
        <f>'Copy of PAG_2024_compilat_Final'!Q99</f>
        <v>Ministerul Mediului</v>
      </c>
      <c r="K378" s="37" t="str">
        <f>'Copy of PAG_2024_compilat_Final'!R99</f>
        <v>Agenția „Apele Moldovei”</v>
      </c>
      <c r="L378" s="37" t="str">
        <f>'Copy of PAG_2024_compilat_Final'!S99</f>
        <v>Ministru, Iordanov Iordanca-Rodica</v>
      </c>
      <c r="M378" s="37" t="str">
        <f>'Copy of PAG_2024_compilat_Final'!T99</f>
        <v>Direcția politici de management integrat al resurselor de apă, Căsuța Anna, Gratii Victoria</v>
      </c>
      <c r="N378" s="37" t="str">
        <f>'Copy of PAG_2024_compilat_Final'!U99</f>
        <v>Legea apelor nr.272/2011</v>
      </c>
      <c r="O378" s="37" t="str">
        <f>'Copy of PAG_2024_compilat_Final'!V99</f>
        <v>Ghenadie Sîrbu, Direcția analiză, monitorizare și evaluare a politicilor, Tel. 022 204 567</v>
      </c>
    </row>
    <row r="379" spans="1:15" ht="153.75" hidden="1" customHeight="1">
      <c r="A379" s="36">
        <v>365</v>
      </c>
      <c r="B379" s="36" t="str">
        <f>'Copy of PAG_2024_compilat_Final'!D100</f>
        <v>[UE] Aprobarea hotărârii de Guvern privind Metodologia de identificare și desemnare a corpurilor de apă de suprafață ca fiind artificiale sau puternic modificate</v>
      </c>
      <c r="C379" s="36" t="str">
        <f>'Copy of PAG_2024_compilat_Final'!E100</f>
        <v>Transpune:
Directiva 2000/60/CE
a Parlamentului European și a Consiliului din 23 octombrie 2000 de stabilire
a unui cadru de politică comunitară în domeniul apei astfel cum a fost modificată prin Decizia
nr. 2455/2001/CE</v>
      </c>
      <c r="D379" s="36" t="str">
        <f>'Copy of PAG_2024_compilat_Final'!F100</f>
        <v>Îmbunătățirea cadrului normativ în domeniul gestionării resurselor de apă</v>
      </c>
      <c r="E379" s="36" t="str">
        <f>'Copy of PAG_2024_compilat_Final'!G100</f>
        <v>Hotărâre de Guvern aprobată</v>
      </c>
      <c r="F379" s="351" t="str">
        <f>'Copy of PAG_2024_compilat_Final'!H100</f>
        <v xml:space="preserve"> 01.08.2024</v>
      </c>
      <c r="G379" s="352" t="str">
        <f>'Copy of PAG_2024_compilat_Final'!I100</f>
        <v xml:space="preserve"> 06.11.2024</v>
      </c>
      <c r="H379" s="353" t="str">
        <f>'Copy of PAG_2024_compilat_Final'!O100</f>
        <v>188,6</v>
      </c>
      <c r="I379" s="354" t="str">
        <f>'Copy of PAG_2024_compilat_Final'!P100</f>
        <v>Proiectul „Sprijin autorităților din RM în gestionarea durabilă a Nistrului” finanțat de  Suedia, implementat de PNUD</v>
      </c>
      <c r="J379" s="37" t="str">
        <f>'Copy of PAG_2024_compilat_Final'!Q100</f>
        <v>Ministerul Mediului</v>
      </c>
      <c r="K379" s="37" t="str">
        <f>'Copy of PAG_2024_compilat_Final'!R100</f>
        <v>Agenția „Apele Moldovei”</v>
      </c>
      <c r="L379" s="37" t="str">
        <f>'Copy of PAG_2024_compilat_Final'!S100</f>
        <v>Ministru, Iordanov Iordanca-Rodica</v>
      </c>
      <c r="M379" s="37" t="str">
        <f>'Copy of PAG_2024_compilat_Final'!T100</f>
        <v>Direcția politici de management integrat al resurselor de apă, Căsuța Anna, Gratii Victoria</v>
      </c>
      <c r="N379" s="37" t="str">
        <f>'Copy of PAG_2024_compilat_Final'!U100</f>
        <v>Legea apelor nr.272/2012</v>
      </c>
      <c r="O379" s="37" t="str">
        <f>'Copy of PAG_2024_compilat_Final'!V100</f>
        <v>Ghenadie Sîrbu, Direcția analiză, monitorizare și evaluare a politicilor, Tel. 022 204 567</v>
      </c>
    </row>
    <row r="380" spans="1:15" ht="153.75" hidden="1" customHeight="1">
      <c r="A380" s="36">
        <v>366</v>
      </c>
      <c r="B380" s="36" t="str">
        <f>'Copy of PAG_2024_compilat_Final'!D101</f>
        <v>[UE] Aprobarea hotărârii de Guvern cu privire la Metodologia privind identificarea modificărilor hidromorfologice și monitorizarea și evaluarea corpurilor de apă</v>
      </c>
      <c r="C380" s="36" t="str">
        <f>'Copy of PAG_2024_compilat_Final'!E101</f>
        <v>Transpune:
Directiva 2000/60/CE
a Parlamentului European și a Consiliului din 23 octombrie 2000 de stabilire
a unui cadru de politică comunitară în domeniul apei astfel cum a fost modificată prin Decizia
nr. 2455/2001/CE</v>
      </c>
      <c r="D380" s="36" t="str">
        <f>'Copy of PAG_2024_compilat_Final'!F101</f>
        <v>Îmbunătățirea cadrului normativ în domeniul gestionării resurselor de apă</v>
      </c>
      <c r="E380" s="36" t="str">
        <f>'Copy of PAG_2024_compilat_Final'!G101</f>
        <v>Hotărâre de Guvern aprobată</v>
      </c>
      <c r="F380" s="351" t="str">
        <f>'Copy of PAG_2024_compilat_Final'!H101</f>
        <v xml:space="preserve"> 01.08.2024</v>
      </c>
      <c r="G380" s="352" t="str">
        <f>'Copy of PAG_2024_compilat_Final'!I101</f>
        <v xml:space="preserve"> 13.11.2024</v>
      </c>
      <c r="H380" s="353" t="str">
        <f>'Copy of PAG_2024_compilat_Final'!O101</f>
        <v>186,5</v>
      </c>
      <c r="I380" s="354" t="str">
        <f>'Copy of PAG_2024_compilat_Final'!P101</f>
        <v>Proiectul „Sprijin autorităților din RM în gestionarea durabilă a Nistrului” finanțat de  Suedia, implementat de PNUD</v>
      </c>
      <c r="J380" s="37" t="str">
        <f>'Copy of PAG_2024_compilat_Final'!Q101</f>
        <v>Ministerul Mediului</v>
      </c>
      <c r="K380" s="37" t="str">
        <f>'Copy of PAG_2024_compilat_Final'!R101</f>
        <v>Agenția „Apele Moldovei”</v>
      </c>
      <c r="L380" s="37" t="str">
        <f>'Copy of PAG_2024_compilat_Final'!S101</f>
        <v>Ministru, Iordanov Iordanca-Rodica</v>
      </c>
      <c r="M380" s="37" t="str">
        <f>'Copy of PAG_2024_compilat_Final'!T101</f>
        <v>Direcția politici de management integrat al resurselor de apă, Căsuța Anna, Gratii Victoria</v>
      </c>
      <c r="N380" s="37" t="str">
        <f>'Copy of PAG_2024_compilat_Final'!U101</f>
        <v>Legea apelor nr.272/2013</v>
      </c>
      <c r="O380" s="37" t="str">
        <f>'Copy of PAG_2024_compilat_Final'!V101</f>
        <v>Ghenadie Sîrbu, Direcția analiză, monitorizare și evaluare a politicilor, Tel. 022 204 567</v>
      </c>
    </row>
    <row r="381" spans="1:15" ht="140.25" hidden="1">
      <c r="A381" s="36">
        <v>367</v>
      </c>
      <c r="B381" s="36" t="str">
        <f>'Copy of PAG_2024_compilat_Final'!D102</f>
        <v>[UE] Aprobarea hotărârii de Guvern cu privire la Metodologia de clasificare a stării ecologice a corpurilor de apă</v>
      </c>
      <c r="C381" s="36" t="str">
        <f>'Copy of PAG_2024_compilat_Final'!E102</f>
        <v>Transpune: Directiva 2000/60/CE a Parlamentului European și a Consiliului din 23 octombrie 2000 de stabilire a unui cadru de politică comunitară în domeniul apei astfel cum a fost modificată prin Decizia nr. 2455/2001/CE.
Directiva 2008/105/CE a Parlamentului European și a Consiliului din 16 decembrie 2008 privind standardele de calitate a mediului în domeniu apei, de modificare și abrogare a Directivelor 82/176/CEE, 83/513/CEE, 84/156/CEE, 84/491/CEE, 86/280/CEE ale Consiliului și de modificare a Directivei 2000/60/CE</v>
      </c>
      <c r="D381" s="36" t="str">
        <f>'Copy of PAG_2024_compilat_Final'!F102</f>
        <v>Îmbunătățirea cadrului normativ în domeniul gestionării resurselor de apă</v>
      </c>
      <c r="E381" s="36" t="str">
        <f>'Copy of PAG_2024_compilat_Final'!G102</f>
        <v>Hotărâre de Guvern aprobată</v>
      </c>
      <c r="F381" s="351" t="str">
        <f>'Copy of PAG_2024_compilat_Final'!H102</f>
        <v xml:space="preserve"> 01.08.2024</v>
      </c>
      <c r="G381" s="352" t="str">
        <f>'Copy of PAG_2024_compilat_Final'!I102</f>
        <v xml:space="preserve"> 27.11.2024</v>
      </c>
      <c r="H381" s="353" t="str">
        <f>'Copy of PAG_2024_compilat_Final'!O102</f>
        <v>188,6</v>
      </c>
      <c r="I381" s="354" t="str">
        <f>'Copy of PAG_2024_compilat_Final'!P102</f>
        <v>Proiectul „Sprijin autorităților din RM în gestionarea durabilă a Nistrului” finanțat de Suedia, implementat de PNUD</v>
      </c>
      <c r="J381" s="37" t="str">
        <f>'Copy of PAG_2024_compilat_Final'!Q102</f>
        <v>Ministerul Mediului</v>
      </c>
      <c r="K381" s="37" t="str">
        <f>'Copy of PAG_2024_compilat_Final'!R102</f>
        <v>Agenția „Apele Moldovei”</v>
      </c>
      <c r="L381" s="37" t="str">
        <f>'Copy of PAG_2024_compilat_Final'!S102</f>
        <v>Ministru, Iordanov Iordanca-Rodica</v>
      </c>
      <c r="M381" s="37" t="str">
        <f>'Copy of PAG_2024_compilat_Final'!T102</f>
        <v xml:space="preserve">Direcția politici de management integrat al resurselor de apă,Gratii Victoria, Căsuța Anna </v>
      </c>
      <c r="N381" s="37" t="str">
        <f>'Copy of PAG_2024_compilat_Final'!U102</f>
        <v>Legea apelor nr. 272/2011</v>
      </c>
      <c r="O381" s="37" t="str">
        <f>'Copy of PAG_2024_compilat_Final'!V102</f>
        <v>Ghenadie Sîrbu, Direcția analiză, monitorizare și evaluare a politicilor, Tel. 022 204 567</v>
      </c>
    </row>
    <row r="382" spans="1:15" ht="127.5" hidden="1">
      <c r="A382" s="36">
        <v>368</v>
      </c>
      <c r="B382" s="36" t="str">
        <f>'Copy of PAG_2024_compilat_Final'!D103</f>
        <v>Aprobarea hotărârii de Guvern privind Metodologia de calculare a costului acordului de mediu</v>
      </c>
      <c r="C382" s="36"/>
      <c r="D382" s="36" t="str">
        <f>'Copy of PAG_2024_compilat_Final'!F103</f>
        <v xml:space="preserve">Ajustarea cadrului normativ secundar la prevederile Legii nr.226/2022 de modificare a Legii nr.86/2014 privind evaluarea impactului asupra mediului </v>
      </c>
      <c r="E382" s="36" t="str">
        <f>'Copy of PAG_2024_compilat_Final'!G103</f>
        <v>Hotărâre de Guvern aprobată</v>
      </c>
      <c r="F382" s="351" t="str">
        <f>'Copy of PAG_2024_compilat_Final'!H103</f>
        <v xml:space="preserve"> 01.10.2023</v>
      </c>
      <c r="G382" s="352" t="str">
        <f>'Copy of PAG_2024_compilat_Final'!I103</f>
        <v xml:space="preserve"> 24.01.2024</v>
      </c>
      <c r="H382" s="353" t="str">
        <f>'Copy of PAG_2024_compilat_Final'!O103</f>
        <v>196,1</v>
      </c>
      <c r="I382" s="354" t="str">
        <f>'Copy of PAG_2024_compilat_Final'!P103</f>
        <v>Proiectul ,,O justiție verde pentru un mediu protejat și comunități durabile în Republica Moldova”</v>
      </c>
      <c r="J382" s="37" t="str">
        <f>'Copy of PAG_2024_compilat_Final'!Q103</f>
        <v>Ministerul Mediului</v>
      </c>
      <c r="K382" s="37" t="str">
        <f>'Copy of PAG_2024_compilat_Final'!R103</f>
        <v>Agenția de Mediu</v>
      </c>
      <c r="L382" s="37" t="str">
        <f>'Copy of PAG_2024_compilat_Final'!S103</f>
        <v>Ministru, Iordanov Iordanca-Rodica</v>
      </c>
      <c r="M382" s="37" t="str">
        <f>'Copy of PAG_2024_compilat_Final'!T103</f>
        <v xml:space="preserve">Direcția politici de prevenire a poluării, Petreanu Mariana
</v>
      </c>
      <c r="N382" s="37" t="str">
        <f>'Copy of PAG_2024_compilat_Final'!U103</f>
        <v>Legea nr.226/2022 privind modificarea unor acte normative</v>
      </c>
      <c r="O382" s="37" t="str">
        <f>'Copy of PAG_2024_compilat_Final'!V103</f>
        <v>Ghenadie Sîrbu, Direcția analiză, monitorizare și evaluare a politicilor, Tel. 022 204 567</v>
      </c>
    </row>
    <row r="383" spans="1:15" ht="140.25" hidden="1">
      <c r="A383" s="36">
        <v>369</v>
      </c>
      <c r="B383" s="36" t="str">
        <f>'Copy of PAG_2024_compilat_Final'!D104</f>
        <v xml:space="preserve">[UE] Aprobarea hotărârii de Guvern cu privire la aprobarea Regulamentul privind însemnele etichetei ecologice și condițiile de utilizare a acesteia
</v>
      </c>
      <c r="C383" s="36" t="str">
        <f>'Copy of PAG_2024_compilat_Final'!E104</f>
        <v>Transpune:
Regulamentul (CE) nr. 66/2010 al Parlamentului european și al Consiliului din 25 noiembrie 2009 privind eticheta UE ecologică, așa cum a fost modificat ultima oară prin Regulamentul (UE) 2017/1941 al Comisiei din 24 octombrie 2017 de modificare a anexei II la Regulamentul (CE) nr. 66/2010 al Parlamentului European și al Consiliului privind eticheta UE ecologică</v>
      </c>
      <c r="D383" s="36" t="str">
        <f>'Copy of PAG_2024_compilat_Final'!F104</f>
        <v>Promovarea produselor și serviciilor cu un impact redus asupra mediului</v>
      </c>
      <c r="E383" s="36" t="str">
        <f>'Copy of PAG_2024_compilat_Final'!G104</f>
        <v>Hotărâre de Guvern aprobată</v>
      </c>
      <c r="F383" s="351" t="str">
        <f>'Copy of PAG_2024_compilat_Final'!H104</f>
        <v xml:space="preserve"> 01.10.2023</v>
      </c>
      <c r="G383" s="352" t="str">
        <f>'Copy of PAG_2024_compilat_Final'!I104</f>
        <v xml:space="preserve"> 24.01.2024</v>
      </c>
      <c r="H383" s="353" t="str">
        <f>'Copy of PAG_2024_compilat_Final'!O104</f>
        <v>476,1</v>
      </c>
      <c r="I383" s="354" t="str">
        <f>'Copy of PAG_2024_compilat_Final'!P104</f>
        <v>Proiectul ,,O justiție verde pentru un mediu protejat și comunități durabile în Republica Moldova”, finanțat de Suedia</v>
      </c>
      <c r="J383" s="37" t="str">
        <f>'Copy of PAG_2024_compilat_Final'!Q104</f>
        <v>Ministerul Mediului</v>
      </c>
      <c r="K383" s="37"/>
      <c r="L383" s="37" t="str">
        <f>'Copy of PAG_2024_compilat_Final'!S104</f>
        <v>Ministru, Iordanov Iordanca-Rodica</v>
      </c>
      <c r="M383" s="37" t="str">
        <f>'Copy of PAG_2024_compilat_Final'!T104</f>
        <v>Direcția politici de prevenire a poluării, Eremei Carolina</v>
      </c>
      <c r="N383" s="37" t="str">
        <f>'Copy of PAG_2024_compilat_Final'!U104</f>
        <v>Hotărârea de Guvern nr.204/2023 privind etichetarea ecologică</v>
      </c>
      <c r="O383" s="37" t="str">
        <f>'Copy of PAG_2024_compilat_Final'!V104</f>
        <v>Ghenadie Sîrbu, Direcția analiză, monitorizare și evaluare a politicilor, Tel. 022 204 567</v>
      </c>
    </row>
    <row r="384" spans="1:15" ht="337.5" hidden="1">
      <c r="A384" s="36">
        <v>370</v>
      </c>
      <c r="B384" s="36" t="str">
        <f>'Copy of PAG_2024_compilat_Final'!D105</f>
        <v>[UE] Aprobarea hotărârii de Guvern privind criteriile de acordare a etichetei ecologice stabilite pe grupe de produse și servicii</v>
      </c>
      <c r="C384" s="358" t="str">
        <f>'Copy of PAG_2024_compilat_Final'!E105</f>
        <v xml:space="preserve">Decizia (UE) 2022/1244 a Comisiei din 13 iulie 2022 de stabilire a criteriilor de acordare a etichetei ecologice a UE pentru substraturile de cultură și amelioratorii de sol [notificată cu numărul C(2022) 4758] (Text cu relevanță pentru SEE); Decizia (UE) 2020/1803 a Comisiei din 27 noiembrie 2020 de stabilire a criteriilor de acordare a etichetei ecologice a UE pentru produse de hârtie tipărită, produse de papetărie din hârtie și sacoșe din hârtie [notificată cu numărul C(2020) 8155] (Text cu relevanță pentru SEE); Decizia (UE) 2020/1804 a Comisiei din 27 noiembrie 2020 de stabilire a criteriilor de acordare a etichetei ecologice a UE pentru afișajele electronice [notificată cu numărul C(2020) 8156] (Text cu relevanță pentru SEE); Decizia (UE) 2019/70 a Comisiei din 11 ianuarie 2019 de stabilire a criteriilor de acordare a etichetei ecologice a UE pentru hârtia grafică și a criteriilor de acordare a etichetei ecologice a UE pentru hârtia absorbantă și produsele din hârtie absorbantă [notificată cu numărul C(2019) 3] (Text cu relevanță pentru SEE.); Decizia (UE) 2018/1702 a Comisiei din 8 noiembrie 2018 de stabilire a criteriilor etichetei ecologice a UE pentru lubrifianți [notificată cu numărul C(2018) 7125] (Text cu relevanță pentru SEE.); Decizia (UE) 2018/680 a Comisiei din 2 mai 2018 de stabilire a criteriilor de acordare a etichetei ecologice a UE pentru servicii de curățenie interioară [notificată cu numărul C(2018) 2503] (Text cu relevanță pentru SEE. );  Decizia (UE) 2017/1218 a Comisiei din 23 iunie 2017 de stabilire a criteriilor de acordare a etichetei ecologice a UE pentru detergenții de rufe [notificată cu numărul C(2017) 4243] (Text cu relevanță pentru SEE. ); Decizia (UE) 2017/1219 a Comisiei din 23 iunie 2017 de stabilire a criteriilor de acordare a etichetei ecologice a UE pentru detergenții de rufe de uz industrial și instituțional [notificată cu numărul C(2017) 4245] (Text cu relevanță pentru SEE.); Decizia (UE) 2017/175 a Comisiei din 25 ianuarie 2017 privind stabilirea criteriilor de acordare a etichetei ecologice a UE pentru unitățile turistice de cazare [notificată cu numărul C(2017) 299] (Text cu relevanță pentru SEE.); Decizia (UE) 2017/176 a Comisiei din 25 ianuarie 2017 de stabilire a criteriilor de acordare a etichetei ecologice a UE pentru pardoseli pe bază de lemn, de plută și de bambus [notificată cu numărul C(2017) 303] (Text cu relevanță pentru SEE.); Decizia (UE) 2016/1349 a Comisiei din 5 august 2016 de stabilire a criteriilor ecologice de acordare a etichetei ecologice a UE pentru încălțăminte [notificată cu numărul C(2016) 5028] (Text cu relevanță pentru SEE); Decizia (UE) 2016/1332 a Comisiei din 28 iulie 2016 de stabilire a criteriilor ecologice de acordare a etichetei ecologice a UE pentru mobilier [notificată cu numărul C(2016) 4778] (Text cu relevanță pentru SEE); Decizia Comisiei din 10 noiembrie 2000 privind un contract tip referitor la condițiile de utilizare a etichetei ecologice comunitare [notificată cu numărul C(2000) 3278]Text cu relevanță pentru SEE; Decizia Comisiei din 10 noiembrie 2000 de stabilire a taxelor pentru cererile de acordare a etichetei ecologice comunitare și a taxelor anuale [notificată cu numărul C(2000) 3279]Text cu relevanță pentru SEE; Decizia Comisiei 1999/698/CE din 13 octombrie 1999 de stabilire a criteriilor ecologice pentru acordarea etichetei ecologice comunitare calculatoarelor portabile [notificată sub numărul documentului C(1999) 3278] (Text cu relevanță pentru SEE); Decizia Comisiei din 7 ianuarie 1998 de stabilire a criteriilor ecologice pentru acordarea etichetei ecologice comunitare produselor din hârtie absorbantă (Text cu relevanță pentru SEE); Decizia Comisiei 1999/205/CE din 26 februarie 1999 de stabilire a criteriilor ecologice pentru acordarea etichetei ecologice comunitare calculatoarelor personale [notificată sub documentul numărul C(1999) 425] (Text cu relevanță pentru SEE); 98/94/CE: Decizia Comisiei din 7 ianuarie 1998 de stabilire a criteriilor ecologice pentru acordarea etichetei ecologice comunitare produselor din hârtie absorbantă (Text cu relevanță pentru SEE); Decizia Comisiei din 21 decembrie 1993 privind modelul de formular pentru notificarea deciziei de acordare a etichetei ecologice comunitare. </v>
      </c>
      <c r="D384" s="36" t="str">
        <f>'Copy of PAG_2024_compilat_Final'!F105</f>
        <v xml:space="preserve">Promovarea produselor și serviciilor cu un impact redus asupra mediului. </v>
      </c>
      <c r="E384" s="36" t="str">
        <f>'Copy of PAG_2024_compilat_Final'!G105</f>
        <v>Hotărâre de Guvern aprobată</v>
      </c>
      <c r="F384" s="351" t="str">
        <f>'Copy of PAG_2024_compilat_Final'!H105</f>
        <v xml:space="preserve"> 01.10.2023</v>
      </c>
      <c r="G384" s="352" t="str">
        <f>'Copy of PAG_2024_compilat_Final'!I105</f>
        <v xml:space="preserve"> 17.01.2024</v>
      </c>
      <c r="H384" s="353" t="str">
        <f>'Copy of PAG_2024_compilat_Final'!O105</f>
        <v>216,3</v>
      </c>
      <c r="I384" s="354" t="str">
        <f>'Copy of PAG_2024_compilat_Final'!P105</f>
        <v>Proiectul ,,O justiție verde pentru un mediu protejat și comunități durabile în Republica Moldova”, finanțat de Suedia</v>
      </c>
      <c r="J384" s="37" t="str">
        <f>'Copy of PAG_2024_compilat_Final'!Q105</f>
        <v>Ministerul Mediului</v>
      </c>
      <c r="K384" s="37"/>
      <c r="L384" s="37" t="str">
        <f>'Copy of PAG_2024_compilat_Final'!S105</f>
        <v>Ministru, Iordanov Iordanca-Rodica</v>
      </c>
      <c r="M384" s="37" t="str">
        <f>'Copy of PAG_2024_compilat_Final'!T105</f>
        <v>Direcția politici de prevenire a poluării, Eremei Carolina</v>
      </c>
      <c r="N384" s="37" t="str">
        <f>'Copy of PAG_2024_compilat_Final'!U105</f>
        <v>Hotărârea de Guvern nr. 204/2023 privind etichetarea ecologică</v>
      </c>
      <c r="O384" s="37" t="str">
        <f>'Copy of PAG_2024_compilat_Final'!V105</f>
        <v>Ghenadie Sîrbu, Direcția analiză, monitorizare și evaluare a politicilor, Tel. 022 204 567</v>
      </c>
    </row>
    <row r="385" spans="1:15" ht="204.75" hidden="1" customHeight="1">
      <c r="A385" s="36">
        <v>371</v>
      </c>
      <c r="B385" s="36" t="str">
        <f>'Copy of PAG_2024_compilat_Final'!D106</f>
        <v>Modificarea unor acte normative sub aspect de ajustare a acestora la Legea nr. 227/2022  (Legea nr.160/2011 privind reglementarea prin autorizare a activității de întreprinzător; Legea nr. 1515/1993 privind protecția mediului înconjurător; Legea nr. 272/2011 apelor; Legea nr.209/2016 privind deșeurile ș.a.)</v>
      </c>
      <c r="C385" s="36"/>
      <c r="D385" s="36" t="str">
        <f>'Copy of PAG_2024_compilat_Final'!F106</f>
        <v>Ajustarea cadrului normativ existent la prevederile Legii nr. 227/2022 privind emisiile industriale</v>
      </c>
      <c r="E385" s="36" t="str">
        <f>'Copy of PAG_2024_compilat_Final'!G106</f>
        <v>Proiect de lege aprobat de Guvern și transmis Parlamentului</v>
      </c>
      <c r="F385" s="351" t="str">
        <f>'Copy of PAG_2024_compilat_Final'!H106</f>
        <v xml:space="preserve"> 01.12.2023</v>
      </c>
      <c r="G385" s="352" t="str">
        <f>'Copy of PAG_2024_compilat_Final'!I106</f>
        <v xml:space="preserve"> 02.05.2024</v>
      </c>
      <c r="H385" s="353" t="str">
        <f>'Copy of PAG_2024_compilat_Final'!O106</f>
        <v>213,5</v>
      </c>
      <c r="I385" s="354" t="str">
        <f>'Copy of PAG_2024_compilat_Final'!P106</f>
        <v>70.01; Proiectul GIZ „Dezvoltarea capacităților pentru politică climatică în șările din Europa de Est, Caucazul de Sud și Asia Centrală, Etapa a III-a</v>
      </c>
      <c r="J385" s="37" t="str">
        <f>'Copy of PAG_2024_compilat_Final'!Q106</f>
        <v>Ministerul Mediului</v>
      </c>
      <c r="K385" s="37" t="str">
        <f>'Copy of PAG_2024_compilat_Final'!R106</f>
        <v>Ministerul Economiei  Ministerul Sănătății Agenția de Mediu Inspectoratul pentru Protecția Mediului</v>
      </c>
      <c r="L385" s="37" t="str">
        <f>'Copy of PAG_2024_compilat_Final'!S106</f>
        <v>Ministru, Iordanov Iordanca-Rodica</v>
      </c>
      <c r="M385" s="37" t="str">
        <f>'Copy of PAG_2024_compilat_Final'!T106</f>
        <v>Direcția politici de prevenire a poluării, Panciuc Angela</v>
      </c>
      <c r="N385" s="37" t="str">
        <f>'Copy of PAG_2024_compilat_Final'!U106</f>
        <v xml:space="preserve"> Legea nr.227/2022 privind emisiile industriale</v>
      </c>
      <c r="O385" s="37" t="str">
        <f>'Copy of PAG_2024_compilat_Final'!V106</f>
        <v>Ghenadie Sîrbu, Direcția analiză, monitorizare și evaluare a politicilor, Tel. 022 204 567</v>
      </c>
    </row>
    <row r="386" spans="1:15" ht="178.5" hidden="1">
      <c r="A386" s="36">
        <v>372</v>
      </c>
      <c r="B386" s="36" t="str">
        <f>'Copy of PAG_2024_compilat_Final'!D107</f>
        <v>Aprobarea hotărârii de Guvern privind  Metodologia de calculare a costului autorizației integrate de mediu și al autorizației de mediu</v>
      </c>
      <c r="C386" s="36"/>
      <c r="D386" s="36" t="str">
        <f>'Copy of PAG_2024_compilat_Final'!F107</f>
        <v>Elaborarea cadrului normativ secundar la Legea nr.227/2022</v>
      </c>
      <c r="E386" s="36" t="str">
        <f>'Copy of PAG_2024_compilat_Final'!G107</f>
        <v>Hotărâre de Guvern aprobată</v>
      </c>
      <c r="F386" s="351" t="str">
        <f>'Copy of PAG_2024_compilat_Final'!H107</f>
        <v xml:space="preserve"> 01.12.2023</v>
      </c>
      <c r="G386" s="352" t="str">
        <f>'Copy of PAG_2024_compilat_Final'!I107</f>
        <v xml:space="preserve"> 02.10.2024</v>
      </c>
      <c r="H386" s="353">
        <f>'Copy of PAG_2024_compilat_Final'!O107</f>
        <v>162</v>
      </c>
      <c r="I386" s="354" t="str">
        <f>'Copy of PAG_2024_compilat_Final'!P107</f>
        <v>70.01; Proiectul GIZ „Dezvoltarea capacităților pentru politică climatică în șările din Europa de Est, Caucazul de Sud și Asia Centrală, Etapa a III-a</v>
      </c>
      <c r="J386" s="37" t="str">
        <f>'Copy of PAG_2024_compilat_Final'!Q107</f>
        <v>Ministerul Mediului</v>
      </c>
      <c r="K386" s="37" t="str">
        <f>'Copy of PAG_2024_compilat_Final'!R107</f>
        <v>Agenția de Mediu</v>
      </c>
      <c r="L386" s="37" t="str">
        <f>'Copy of PAG_2024_compilat_Final'!S107</f>
        <v>Ministru, Iordanov Iordanca-Rodica</v>
      </c>
      <c r="M386" s="37" t="str">
        <f>'Copy of PAG_2024_compilat_Final'!T107</f>
        <v>Direcția politici de prevenire a poluării, Panciuc Angela</v>
      </c>
      <c r="N386" s="37" t="str">
        <f>'Copy of PAG_2024_compilat_Final'!U107</f>
        <v xml:space="preserve"> Legea nr.160/2011 </v>
      </c>
      <c r="O386" s="37" t="str">
        <f>'Copy of PAG_2024_compilat_Final'!V107</f>
        <v>Ghenadie Sîrbu, Direcția analiză, monitorizare și evaluare a politicilor, Tel. 022 204 567</v>
      </c>
    </row>
    <row r="387" spans="1:15" ht="178.5" hidden="1">
      <c r="A387" s="36">
        <v>373</v>
      </c>
      <c r="B387" s="36" t="str">
        <f>'Copy of PAG_2024_compilat_Final'!D108</f>
        <v xml:space="preserve">Aprobarea hotărârii de Guvern privind aprobarea Regulamentului cu privire la organizarea și prestarea serviciilor publice de emitere a autorizației integrate de mediu și a autorizației de mediu </v>
      </c>
      <c r="C387" s="36"/>
      <c r="D387" s="36" t="str">
        <f>'Copy of PAG_2024_compilat_Final'!F108</f>
        <v>Elaborarea cadrului normativ secundar la Legea nr.227/2022</v>
      </c>
      <c r="E387" s="36" t="str">
        <f>'Copy of PAG_2024_compilat_Final'!G108</f>
        <v>Hotărâre de Guvern aprobată</v>
      </c>
      <c r="F387" s="351" t="str">
        <f>'Copy of PAG_2024_compilat_Final'!H108</f>
        <v xml:space="preserve"> 01.12.2023</v>
      </c>
      <c r="G387" s="352" t="str">
        <f>'Copy of PAG_2024_compilat_Final'!I108</f>
        <v xml:space="preserve"> 02.10.2024</v>
      </c>
      <c r="H387" s="353" t="str">
        <f>'Copy of PAG_2024_compilat_Final'!O108</f>
        <v>662,1</v>
      </c>
      <c r="I387" s="354" t="str">
        <f>'Copy of PAG_2024_compilat_Final'!P108</f>
        <v>70.01; Proiectul GIZ „Dezvoltarea capacităților pentru politică climatică în șările din Europa de Est, Caucazul de Sud și Asia Centrală, Etapa a III-a</v>
      </c>
      <c r="J387" s="37" t="str">
        <f>'Copy of PAG_2024_compilat_Final'!Q108</f>
        <v>Ministerul Mediului</v>
      </c>
      <c r="K387" s="37" t="str">
        <f>'Copy of PAG_2024_compilat_Final'!R108</f>
        <v>Agenția de Mediu</v>
      </c>
      <c r="L387" s="37" t="str">
        <f>'Copy of PAG_2024_compilat_Final'!S108</f>
        <v>Ministru, Iordanov Iordanca-Rodica</v>
      </c>
      <c r="M387" s="37" t="str">
        <f>'Copy of PAG_2024_compilat_Final'!T108</f>
        <v>Direcția politici de prevenire a poluării, Panciuc Angela</v>
      </c>
      <c r="N387" s="37" t="str">
        <f>'Copy of PAG_2024_compilat_Final'!U108</f>
        <v xml:space="preserve"> Legea nr.227/2022 privind emisiile industriale</v>
      </c>
      <c r="O387" s="37" t="str">
        <f>'Copy of PAG_2024_compilat_Final'!V108</f>
        <v>Ghenadie Sîrbu, Direcția analiză, monitorizare și evaluare a politicilor, Tel. 022 204 567</v>
      </c>
    </row>
    <row r="388" spans="1:15" ht="133.5" hidden="1" customHeight="1">
      <c r="A388" s="36">
        <v>374</v>
      </c>
      <c r="B388" s="36" t="str">
        <f>'Copy of PAG_2024_compilat_Final'!D109</f>
        <v>[UE] Modificarea unor acte normative (Legea nr.277/2018 privind substanțele chimice; Legea nr.43/2023 privind gazele fluorurate cu efect de seră, precum și alte acte normative)</v>
      </c>
      <c r="C388" s="36" t="str">
        <f>'Copy of PAG_2024_compilat_Final'!E109</f>
        <v>Transpune:
Cap. 12-MEDIU, Acțiunea 12.28, Regulamentul (CE) nr. 1907/2006 al Parlamentului European și al Consiliului din 18 decembrie 2006 privind înregistrarea, evaluarea, autorizarea și restricționarea substanțelor chimice (REACH)</v>
      </c>
      <c r="D388" s="36" t="str">
        <f>'Copy of PAG_2024_compilat_Final'!F109</f>
        <v xml:space="preserve">Consolidarea și concretizarea prevederilor unor acte normative ce țin de Fișa cu date de securitate (FDS) reglementată prin Legea nr.277/2018  </v>
      </c>
      <c r="E388" s="36" t="str">
        <f>'Copy of PAG_2024_compilat_Final'!G109</f>
        <v>Proiect de lege aprobat de Guvern și transmis Parlamentului</v>
      </c>
      <c r="F388" s="351" t="str">
        <f>'Copy of PAG_2024_compilat_Final'!H109</f>
        <v xml:space="preserve"> 26.09.2023</v>
      </c>
      <c r="G388" s="352" t="str">
        <f>'Copy of PAG_2024_compilat_Final'!I109</f>
        <v xml:space="preserve"> 29.05.2024</v>
      </c>
      <c r="H388" s="353" t="str">
        <f>'Copy of PAG_2024_compilat_Final'!O109</f>
        <v>215,3</v>
      </c>
      <c r="I388" s="354" t="str">
        <f>'Copy of PAG_2024_compilat_Final'!P109</f>
        <v xml:space="preserve"> 70.02</v>
      </c>
      <c r="J388" s="37" t="str">
        <f>'Copy of PAG_2024_compilat_Final'!Q109</f>
        <v>Ministerul Mediului</v>
      </c>
      <c r="K388" s="37"/>
      <c r="L388" s="37" t="str">
        <f>'Copy of PAG_2024_compilat_Final'!S109</f>
        <v>Secretar de stat, Stratulat Grigore</v>
      </c>
      <c r="M388" s="37" t="str">
        <f>'Copy of PAG_2024_compilat_Final'!T109</f>
        <v>Direcția politici de management al deșeurilor și substanțelor chimice, Bolocan Svetlana</v>
      </c>
      <c r="N388" s="37" t="str">
        <f>'Copy of PAG_2024_compilat_Final'!U109</f>
        <v xml:space="preserve"> AA, anexa 16; Regulamentul 1907/2006 (REACH);
Agenda de Asociere RM-UE; Legea nr.277/2022 privind substanțele chimice</v>
      </c>
      <c r="O388" s="37" t="str">
        <f>'Copy of PAG_2024_compilat_Final'!V109</f>
        <v>Ghenadie Sîrbu, Direcția analiză, monitorizare și evaluare a politicilor, Tel. 022 204 567</v>
      </c>
    </row>
    <row r="389" spans="1:15" ht="153" hidden="1">
      <c r="A389" s="36">
        <v>375</v>
      </c>
      <c r="B389" s="36" t="str">
        <f>'Copy of PAG_2024_compilat_Final'!D110</f>
        <v>[UE] Aprobarea hotărârii de Guvern privind aprobarea Regulamentul de stabilire a criteriilor de determinare a condițiilor în care anumite tipuri de deșeuri metalice (de fier, oțel, aluminiu, și cupru) și inerte (cioburi de sticlă și compost) care încetează statutul de deșeu</v>
      </c>
      <c r="C389" s="36" t="str">
        <f>'Copy of PAG_2024_compilat_Final'!E110</f>
        <v xml:space="preserve">Transpune: Regulamentul (UE) nr. 333/2011 al Consiliului din 31 martie 2011 de stabilire a criteriilor de determinare a condițiilor în care anumite tipuri de deșeuri metalice nu mai constituie deșeuri în temeiul Directivei 2008/98/CE a Parlamentului European și a Consiliului privind deșeurile
</v>
      </c>
      <c r="D389" s="36" t="str">
        <f>'Copy of PAG_2024_compilat_Final'!F110</f>
        <v>Creșterea gradului de valorificare a deșeurilor axate pe o economie circulară prin încetarea statutului de deșeu și integrarea acestora în procese de producție în calitate de materii prime secundare calitative</v>
      </c>
      <c r="E389" s="36" t="str">
        <f>'Copy of PAG_2024_compilat_Final'!G110</f>
        <v>Hotărâre de Guvern aprobată</v>
      </c>
      <c r="F389" s="351" t="str">
        <f>'Copy of PAG_2024_compilat_Final'!H110</f>
        <v xml:space="preserve"> 01.02.2024</v>
      </c>
      <c r="G389" s="352" t="str">
        <f>'Copy of PAG_2024_compilat_Final'!I110</f>
        <v xml:space="preserve"> 23.10.2024</v>
      </c>
      <c r="H389" s="353" t="str">
        <f>'Copy of PAG_2024_compilat_Final'!O110</f>
        <v>337,9</v>
      </c>
      <c r="I389" s="354" t="str">
        <f>'Copy of PAG_2024_compilat_Final'!P110</f>
        <v xml:space="preserve"> 70.02</v>
      </c>
      <c r="J389" s="37" t="str">
        <f>'Copy of PAG_2024_compilat_Final'!Q110</f>
        <v>Ministerul Mediului</v>
      </c>
      <c r="K389" s="37" t="str">
        <f>'Copy of PAG_2024_compilat_Final'!R110</f>
        <v>Agenția de Mediu</v>
      </c>
      <c r="L389" s="37" t="str">
        <f>'Copy of PAG_2024_compilat_Final'!S110</f>
        <v>Secretar de stat, Stratulat Grigore</v>
      </c>
      <c r="M389" s="37" t="str">
        <f>'Copy of PAG_2024_compilat_Final'!T110</f>
        <v xml:space="preserve">Direcția politici de management al deșeurilor și substanțelor chimice, Bolocan Svetlana </v>
      </c>
      <c r="N389" s="37" t="str">
        <f>'Copy of PAG_2024_compilat_Final'!U110</f>
        <v xml:space="preserve">AA, anexa 16; Directiva 2008/98/CE a Parlamentului European și a Consiliului privind deșeurile de aplicare a Regulamentului(UE) nr. 333/2011; Agenda de Asociere RM-UE  </v>
      </c>
      <c r="O389" s="37" t="str">
        <f>'Copy of PAG_2024_compilat_Final'!V110</f>
        <v>Ghenadie Sîrbu, Direcția analiză, monitorizare și evaluare a politicilor, Tel. 022 204 567</v>
      </c>
    </row>
    <row r="390" spans="1:15" ht="140.25" hidden="1">
      <c r="A390" s="36">
        <v>376</v>
      </c>
      <c r="B390" s="36" t="str">
        <f>'Copy of PAG_2024_compilat_Final'!D111</f>
        <v>[UE] Aprobarea hotărârii de Guvern privind Instrucțiunea  de completare a Fișei cu date de securitate</v>
      </c>
      <c r="C390" s="36" t="str">
        <f>'Copy of PAG_2024_compilat_Final'!E111</f>
        <v>Transpune:
Cap. 12-MEDIU, Acțiunea 12.28, Regulamentul (CE) nr. 1907/2006
 al Parlamentului European și al Consiliului din 18 decembrie 2006 privind înregistrarea, evaluarea, autorizarea și restricționarea substanțelor chimice (REACH), de înființare a Agenției Europene pentru Produse Chimice, de modificare a Directivei 1999/45/CE și de abrogare a Regulamentului (CEE) nr. 793/93 al Consiliului și a Regulamentului (CE) nr. 1488/94 al Comisiei, precum și a Directivei 76/769/CEE a Consiliului și a Directivelor 91/155/CEE, 93/67/CEE, 93/105/CE și 2000/21/CE ale Comisiei, Regulamentul (CE) nr. 1272/2008 
al Parlamentului European și al Consiliului din 16 decembrie 2008 privind clasificarea, etichetarea și ambalarea substanțelor și a amestecurilor, de modificare și de abrogare a Directivelor 67/548/CEE și 1999/45/CE, precum și de modificare a Regulamentului (CE) nr. 1907/2006</v>
      </c>
      <c r="D390" s="36" t="str">
        <f>'Copy of PAG_2024_compilat_Final'!F111</f>
        <v xml:space="preserve">Informarea utilizatorilor privind caracteristicile fizico-chimice,  pericolele și riscurile ale substanțelor chimice </v>
      </c>
      <c r="E390" s="36" t="str">
        <f>'Copy of PAG_2024_compilat_Final'!G111</f>
        <v>Hotărâre de Guvern aprobată</v>
      </c>
      <c r="F390" s="351" t="str">
        <f>'Copy of PAG_2024_compilat_Final'!H111</f>
        <v xml:space="preserve"> 22.01.2023</v>
      </c>
      <c r="G390" s="352" t="str">
        <f>'Copy of PAG_2024_compilat_Final'!I111</f>
        <v xml:space="preserve"> 04.09.2024</v>
      </c>
      <c r="H390" s="353" t="str">
        <f>'Copy of PAG_2024_compilat_Final'!O111</f>
        <v>264,7</v>
      </c>
      <c r="I390" s="354" t="str">
        <f>'Copy of PAG_2024_compilat_Final'!P111</f>
        <v xml:space="preserve"> 70.02</v>
      </c>
      <c r="J390" s="37" t="str">
        <f>'Copy of PAG_2024_compilat_Final'!Q111</f>
        <v>Ministerul Mediului</v>
      </c>
      <c r="K390" s="37" t="str">
        <f>'Copy of PAG_2024_compilat_Final'!R111</f>
        <v>Agenția de Mediu</v>
      </c>
      <c r="L390" s="37" t="str">
        <f>'Copy of PAG_2024_compilat_Final'!S111</f>
        <v>Secretar de stat, Stratulat Grigore</v>
      </c>
      <c r="M390" s="37" t="str">
        <f>'Copy of PAG_2024_compilat_Final'!T111</f>
        <v>Direcția politici de management al deșeurilor și substanțelor chimice, Bolocan Svetlana</v>
      </c>
      <c r="N390" s="37" t="str">
        <f>'Copy of PAG_2024_compilat_Final'!U111</f>
        <v xml:space="preserve">AA, anexa 16; Regulamentul 1907/2006 (REACH); Agenda de Asociere RM-UE 
</v>
      </c>
      <c r="O390" s="37" t="str">
        <f>'Copy of PAG_2024_compilat_Final'!V111</f>
        <v>Ghenadie Sîrbu, Direcția analiză, monitorizare și evaluare a politicilor, Tel. 022 204 567</v>
      </c>
    </row>
    <row r="391" spans="1:15" ht="140.25" hidden="1">
      <c r="A391" s="36">
        <v>377</v>
      </c>
      <c r="B391" s="36" t="str">
        <f>'Copy of PAG_2024_compilat_Final'!D112</f>
        <v>[UE] Aprobarea hotărârii de Guvern privind aprobarea Regulamentul poluanților organici persistenți (POPs)</v>
      </c>
      <c r="C391" s="36" t="str">
        <f>'Copy of PAG_2024_compilat_Final'!E112</f>
        <v>Transpune:
Regulamentul (UE) 2019/1021 al Parlamentului European și al Consiliului din 20 iunie 2019 privind poluanții organici persistenți (reformare) (Text cu relevanță pentru SEE)</v>
      </c>
      <c r="D391" s="36" t="str">
        <f>'Copy of PAG_2024_compilat_Final'!F112</f>
        <v xml:space="preserve">Protejarea sănătății umane și a mediului împotriva poluanților organici persistenți  </v>
      </c>
      <c r="E391" s="36" t="str">
        <f>'Copy of PAG_2024_compilat_Final'!G112</f>
        <v>Hotărâre de Guvern aprobată</v>
      </c>
      <c r="F391" s="351" t="str">
        <f>'Copy of PAG_2024_compilat_Final'!H112</f>
        <v xml:space="preserve"> 17.07.2023</v>
      </c>
      <c r="G391" s="352" t="str">
        <f>'Copy of PAG_2024_compilat_Final'!I112</f>
        <v xml:space="preserve"> 13.11.2024</v>
      </c>
      <c r="H391" s="353" t="str">
        <f>'Copy of PAG_2024_compilat_Final'!O112</f>
        <v>307,4</v>
      </c>
      <c r="I391" s="354" t="str">
        <f>'Copy of PAG_2024_compilat_Final'!P112</f>
        <v xml:space="preserve"> 70.02</v>
      </c>
      <c r="J391" s="37" t="str">
        <f>'Copy of PAG_2024_compilat_Final'!Q112</f>
        <v>Ministerul Mediului</v>
      </c>
      <c r="K391" s="37" t="str">
        <f>'Copy of PAG_2024_compilat_Final'!R112</f>
        <v>Agenția de Mediu</v>
      </c>
      <c r="L391" s="37" t="str">
        <f>'Copy of PAG_2024_compilat_Final'!S112</f>
        <v xml:space="preserve">Secretar de stat, Stratulat Grigore </v>
      </c>
      <c r="M391" s="37" t="str">
        <f>'Copy of PAG_2024_compilat_Final'!T112</f>
        <v>Direcția politici de management al deșeurilor și substanțelor chimice, Bolocan Svetlana</v>
      </c>
      <c r="N391" s="37" t="str">
        <f>'Copy of PAG_2024_compilat_Final'!U112</f>
        <v>Agenda de Asociere</v>
      </c>
      <c r="O391" s="37" t="str">
        <f>'Copy of PAG_2024_compilat_Final'!V112</f>
        <v>Ghenadie Sîrbu, Direcția analiză, monitorizare și evaluare a politicilor, Tel. 022 204 567</v>
      </c>
    </row>
    <row r="392" spans="1:15" ht="140.25" hidden="1">
      <c r="A392" s="36">
        <v>378</v>
      </c>
      <c r="B392" s="36" t="str">
        <f>'Copy of PAG_2024_compilat_Final'!D113</f>
        <v>Aprobarea hotărârii de Guvern cu privire la aprobarea Legii privind serviciul public de salubrizare</v>
      </c>
      <c r="C392" s="36"/>
      <c r="D392" s="36" t="str">
        <f>'Copy of PAG_2024_compilat_Final'!F113</f>
        <v>Stabilirea cerințelor de reglementare a serviciului de salubrizare</v>
      </c>
      <c r="E392" s="36" t="str">
        <f>'Copy of PAG_2024_compilat_Final'!G113</f>
        <v>Proiect de lege aprobat de Guvern și transmis Parlamentului</v>
      </c>
      <c r="F392" s="351" t="str">
        <f>'Copy of PAG_2024_compilat_Final'!H113</f>
        <v xml:space="preserve"> 13.09.2023</v>
      </c>
      <c r="G392" s="352" t="str">
        <f>'Copy of PAG_2024_compilat_Final'!I113</f>
        <v xml:space="preserve"> 30.10.2024</v>
      </c>
      <c r="H392" s="353" t="str">
        <f>'Copy of PAG_2024_compilat_Final'!O113</f>
        <v>227,3</v>
      </c>
      <c r="I392" s="354" t="str">
        <f>'Copy of PAG_2024_compilat_Final'!P113</f>
        <v xml:space="preserve"> 70.02</v>
      </c>
      <c r="J392" s="37" t="str">
        <f>'Copy of PAG_2024_compilat_Final'!Q113</f>
        <v>Ministerul Mediului</v>
      </c>
      <c r="K392" s="37"/>
      <c r="L392" s="37" t="str">
        <f>'Copy of PAG_2024_compilat_Final'!S113</f>
        <v xml:space="preserve">Secretar de stat, Stratulat Grigore </v>
      </c>
      <c r="M392" s="37" t="str">
        <f>'Copy of PAG_2024_compilat_Final'!T113</f>
        <v>Direcția politici de management al deșeurilor și substanțelor chimice, Bolocan Svetlana</v>
      </c>
      <c r="N392" s="37" t="str">
        <f>'Copy of PAG_2024_compilat_Final'!U113</f>
        <v xml:space="preserve"> Legea nr. 14/2023 pentru ratificarea Acordului de împrumut dintre RM și BERD  în vederea realizării Proiectului „Deșeuri solide în Republica Moldova”</v>
      </c>
      <c r="O392" s="37" t="str">
        <f>'Copy of PAG_2024_compilat_Final'!V113</f>
        <v>Ghenadie Sîrbu, Direcția analiză, monitorizare și evaluare a politicilor, Tel. 022 204 567</v>
      </c>
    </row>
    <row r="393" spans="1:15" ht="191.25" hidden="1">
      <c r="A393" s="36">
        <v>379</v>
      </c>
      <c r="B393" s="36" t="str">
        <f>'Copy of PAG_2024_compilat_Final'!D114</f>
        <v>[UE] Aprobarea proiectului de lege privind acțiunile climatice</v>
      </c>
      <c r="C393" s="36" t="str">
        <f>'Copy of PAG_2024_compilat_Final'!E114</f>
        <v xml:space="preserve">Transpune: Regulamentul (UE) 2018/842 privind reducerea anuală obligatorie a emisiilor de gaze cu efect de seră de către statele membre în perioada 2021-2030 în vederea unei contribuții la acțiunile climatice de respectare a angajamentelor asumate în temeiul Acordului de la Paris și de modificare a Regulamentului (UE) nr. 525/2013. Regulamentul (UE) 2018/841 cu privire la includerea emisiilor de gaze cu efect de seră și a absorbțiilor rezultate din activități legate de exploatarea terenurilor, schimbarea destinației terenurilor și silvicultură în cadrul de politici privind clima și energia pentru 2030.  
Regulamentul (UE) 2021/1119 de instituire a cadrului pentru realizarea neutralității climatice și de modificare a Regulamentelor (CE) nr. 401/2009 și (UE) 2018/1999 („Legea europeană a climei”).
Regulamentul (UE) 2018/1999 al Parlamentului European și al Consiliului din 11 decembrie 2018 privind guvernanța uniunii energetice și a acțiunilor climatice. Regulamentul (UE) 2017/2392 de modificare a Directivei 2003/87/CE în vederea menținerii actualelor limitări ale domeniului de aplicare pentru activitățile de aviație și în vederea pregătirii punerii în aplicare a unei măsuri globale bazate pe piață începând din 2021
Directiva (UE) 2018/410 de modificare a Directivei 2003/87/CE în vederea rentabilizării reducerii emisiilor de dioxid de carbon și a sporirii investițiilor în acest domeniu și a Deciziei (UE) 2015/1814
</v>
      </c>
      <c r="D393" s="36" t="str">
        <f>'Copy of PAG_2024_compilat_Final'!F114</f>
        <v xml:space="preserve">Stabilirea cadrului juridic pentru punerea în aplicare a măsurilor de reducere emisiilor de gaze cu efect de seră </v>
      </c>
      <c r="E393" s="36" t="str">
        <f>'Copy of PAG_2024_compilat_Final'!G114</f>
        <v>Proiect de lege aprobat de Guvern și transmis Parlamentului</v>
      </c>
      <c r="F393" s="351" t="str">
        <f>'Copy of PAG_2024_compilat_Final'!H114</f>
        <v xml:space="preserve"> 06.09.2023</v>
      </c>
      <c r="G393" s="352" t="str">
        <f>'Copy of PAG_2024_compilat_Final'!I114</f>
        <v xml:space="preserve"> 10.04.2024</v>
      </c>
      <c r="H393" s="353" t="str">
        <f>'Copy of PAG_2024_compilat_Final'!O114</f>
        <v>255,8</v>
      </c>
      <c r="I393" s="354" t="str">
        <f>'Copy of PAG_2024_compilat_Final'!P114</f>
        <v>Proiectul EU4 climate</v>
      </c>
      <c r="J393" s="37" t="str">
        <f>'Copy of PAG_2024_compilat_Final'!Q114</f>
        <v>Ministerul Mediului</v>
      </c>
      <c r="K393" s="37"/>
      <c r="L393" s="37" t="str">
        <f>'Copy of PAG_2024_compilat_Final'!S114</f>
        <v xml:space="preserve">Secretar de stat, Rusnac Aliona            </v>
      </c>
      <c r="M393" s="37" t="str">
        <f>'Copy of PAG_2024_compilat_Final'!T114</f>
        <v xml:space="preserve">Direcția politici de aer și schimbări climatice, Drucuioc Stela
</v>
      </c>
      <c r="N393" s="37" t="str">
        <f>'Copy of PAG_2024_compilat_Final'!U114</f>
        <v xml:space="preserve">AA – cap. 17, Anexa XII PgAA – Tit. IV 1. Politici Climatice
</v>
      </c>
      <c r="O393" s="37" t="str">
        <f>'Copy of PAG_2024_compilat_Final'!V114</f>
        <v>Ghenadie Sîrbu, Direcția analiză, monitorizare și evaluare a politicilor, Tel. 022 204 567</v>
      </c>
    </row>
    <row r="394" spans="1:15" ht="85.5" hidden="1" customHeight="1">
      <c r="A394" s="36">
        <v>380</v>
      </c>
      <c r="B394" s="36" t="str">
        <f>'Copy of PAG_2024_compilat_Final'!D115</f>
        <v xml:space="preserve">[UE] Aprobarea hotărârii de Guvern privind monitorizarea, raportarea și verificarea emisiilor de gaze cu efect de seră de la instalațiile staționare și activitățile din domeniul aviației </v>
      </c>
      <c r="C394" s="36" t="str">
        <f>'Copy of PAG_2024_compilat_Final'!E115</f>
        <v>Transpune: Directiva 2003/87 de stabilire a unui sistem de comercializare a cotelor de emisie de gaze cu efect de seră; Regulamentul UE 2018/2066 privind monitorizarea și raportarea emisiilor de gaze cu efect de seră în temeiul Directivei 2003/87/CE; Regulamentul UE 2018/2067 privind verificarea datelor și acreditarea verificatorilor în temeiul Directivei 2003/87/CE a (parțial)</v>
      </c>
      <c r="D394" s="36" t="str">
        <f>'Copy of PAG_2024_compilat_Final'!F115</f>
        <v>Stabilirea sistemelor de comercializare a cotelor de emisie de gaze cu efect de seră</v>
      </c>
      <c r="E394" s="36" t="str">
        <f>'Copy of PAG_2024_compilat_Final'!G115</f>
        <v>Hotărâre de Guvern aprobată</v>
      </c>
      <c r="F394" s="351" t="str">
        <f>'Copy of PAG_2024_compilat_Final'!H115</f>
        <v xml:space="preserve"> 06.09.2023</v>
      </c>
      <c r="G394" s="352" t="str">
        <f>'Copy of PAG_2024_compilat_Final'!I115</f>
        <v xml:space="preserve"> 17.04.2024</v>
      </c>
      <c r="H394" s="353" t="str">
        <f>'Copy of PAG_2024_compilat_Final'!O115</f>
        <v>286,3</v>
      </c>
      <c r="I394" s="354" t="str">
        <f>'Copy of PAG_2024_compilat_Final'!P115</f>
        <v>Proiectul EU4 climate</v>
      </c>
      <c r="J394" s="37" t="str">
        <f>'Copy of PAG_2024_compilat_Final'!Q115</f>
        <v>Ministerul Mediului</v>
      </c>
      <c r="K394" s="37"/>
      <c r="L394" s="37" t="str">
        <f>'Copy of PAG_2024_compilat_Final'!S115</f>
        <v xml:space="preserve">Secretar de stat, Rusnac Aliona            </v>
      </c>
      <c r="M394" s="37" t="str">
        <f>'Copy of PAG_2024_compilat_Final'!T115</f>
        <v xml:space="preserve">Direcția politici de aer și schimbări climatice, Cucoș Andrei </v>
      </c>
      <c r="N394" s="37" t="str">
        <f>'Copy of PAG_2024_compilat_Final'!U115</f>
        <v>AA – cap. 17, Anexa XII PgAA – Tit. IV 1. Politici Climatice</v>
      </c>
      <c r="O394" s="37" t="str">
        <f>'Copy of PAG_2024_compilat_Final'!V115</f>
        <v>Ghenadie Sîrbu, Direcția analiză, monitorizare și evaluare a politicilor, Tel. 022 204 567</v>
      </c>
    </row>
    <row r="395" spans="1:15" ht="108" hidden="1" customHeight="1">
      <c r="A395" s="36">
        <v>381</v>
      </c>
      <c r="B395" s="36" t="str">
        <f>'Copy of PAG_2024_compilat_Final'!D116</f>
        <v xml:space="preserve">[UE] Aprobarea hotărârii de Guvern privind reducerea emisiilor naționale de anumiți poluanți atmosferici 
</v>
      </c>
      <c r="C395" s="36" t="str">
        <f>'Copy of PAG_2024_compilat_Final'!E116</f>
        <v>Transpune: 
Directiva (UE) 2016/2284 a Parlamentului European și a Consiliului din 14 decembrie 2016 privind reducerea emisiilor naționale de anumiți poluanți atmosferici, de modificare a Directivei 2003/35/CE și de abrogare a Directivei 2001/81/CE (Text cu relevanță pentru SEE )</v>
      </c>
      <c r="D395" s="36" t="str">
        <f>'Copy of PAG_2024_compilat_Final'!F116</f>
        <v>Estimarea plafoanelor de reducere a emisiilor naționale de anumiți poluanți atmosferici</v>
      </c>
      <c r="E395" s="36" t="str">
        <f>'Copy of PAG_2024_compilat_Final'!G116</f>
        <v>Hotărâre de Guvern aprobată</v>
      </c>
      <c r="F395" s="351" t="str">
        <f>'Copy of PAG_2024_compilat_Final'!H116</f>
        <v xml:space="preserve"> 02.09.2023</v>
      </c>
      <c r="G395" s="352" t="str">
        <f>'Copy of PAG_2024_compilat_Final'!I116</f>
        <v xml:space="preserve"> 15.05.2024</v>
      </c>
      <c r="H395" s="353" t="str">
        <f>'Copy of PAG_2024_compilat_Final'!O116</f>
        <v>215,6</v>
      </c>
      <c r="I395" s="354" t="str">
        <f>'Copy of PAG_2024_compilat_Final'!P116</f>
        <v>GIZ</v>
      </c>
      <c r="J395" s="37" t="str">
        <f>'Copy of PAG_2024_compilat_Final'!Q116</f>
        <v>Ministerul Mediului</v>
      </c>
      <c r="K395" s="37"/>
      <c r="L395" s="37" t="str">
        <f>'Copy of PAG_2024_compilat_Final'!S116</f>
        <v xml:space="preserve">Secretar de stat, Rusnac Aliona            </v>
      </c>
      <c r="M395" s="37" t="str">
        <f>'Copy of PAG_2024_compilat_Final'!T116</f>
        <v>Direcția politici de aer și schimbări climatice, Drucioc Stela</v>
      </c>
      <c r="N395" s="37" t="str">
        <f>'Copy of PAG_2024_compilat_Final'!U116</f>
        <v xml:space="preserve">AA – Art. 91, Anexa XI la cap. 16 PgAA – Tit. IV.2. Mediu RA – cap. 27; Legea nr.  98/2022 privind calitatea aerului atmosferic
</v>
      </c>
      <c r="O395" s="37" t="str">
        <f>'Copy of PAG_2024_compilat_Final'!V116</f>
        <v>Ghenadie Sîrbu, Direcția analiză, monitorizare și evaluare a politicilor, Tel. 022 204 567</v>
      </c>
    </row>
    <row r="396" spans="1:15" ht="204" hidden="1">
      <c r="A396" s="36">
        <v>382</v>
      </c>
      <c r="B396" s="36" t="str">
        <f>'Copy of PAG_2024_compilat_Final'!D117</f>
        <v>Modificarea Hotărârii de  Guvern nr.444/2020  cu privire la instituirea mecanismului de coordonare a activităților în domeniul schimbărilor climatice</v>
      </c>
      <c r="C396" s="36"/>
      <c r="D396" s="36" t="str">
        <f>'Copy of PAG_2024_compilat_Final'!F117</f>
        <v>Crearea cadrului instituțional de coordonare a activităților în domeniul schimbărilor climatice</v>
      </c>
      <c r="E396" s="36" t="str">
        <f>'Copy of PAG_2024_compilat_Final'!G117</f>
        <v>Hotărâre de Guvern aprobată</v>
      </c>
      <c r="F396" s="351" t="str">
        <f>'Copy of PAG_2024_compilat_Final'!H117</f>
        <v xml:space="preserve"> 05.02.2024</v>
      </c>
      <c r="G396" s="352" t="str">
        <f>'Copy of PAG_2024_compilat_Final'!I117</f>
        <v xml:space="preserve"> 27.03.2024</v>
      </c>
      <c r="H396" s="353" t="str">
        <f>'Copy of PAG_2024_compilat_Final'!O117</f>
        <v>266,6</v>
      </c>
      <c r="I396" s="354" t="str">
        <f>'Copy of PAG_2024_compilat_Final'!P117</f>
        <v>Proiectul NAP 2</v>
      </c>
      <c r="J396" s="37" t="str">
        <f>'Copy of PAG_2024_compilat_Final'!Q117</f>
        <v>Ministerul Mediului</v>
      </c>
      <c r="K396" s="37"/>
      <c r="L396" s="37" t="str">
        <f>'Copy of PAG_2024_compilat_Final'!S117</f>
        <v xml:space="preserve">Secretar de stat, Rusnac Aliona            </v>
      </c>
      <c r="M396" s="37" t="str">
        <f>'Copy of PAG_2024_compilat_Final'!T117</f>
        <v xml:space="preserve">Direcția politici de aer și schimbări climatice, Norocea Galina
</v>
      </c>
      <c r="N396" s="37" t="str">
        <f>'Copy of PAG_2024_compilat_Final'!U117</f>
        <v>Hotărârea de Guvern nr. 1277/2018 cu privire la instituirea si funcționarea sistemului național de monitorizare si raportare a emisiilor de gaze cu efect de seră; PNASC 2030 (HG 624/2023), Planul de acțiuni, OS 1, Acțiunea 1.1.1.</v>
      </c>
      <c r="O396" s="37" t="str">
        <f>'Copy of PAG_2024_compilat_Final'!V117</f>
        <v>Ghenadie Sîrbu, Direcția analiză, monitorizare și evaluare a politicilor, Tel. 022 204 567</v>
      </c>
    </row>
    <row r="397" spans="1:15" ht="178.5" hidden="1">
      <c r="A397" s="36">
        <v>383</v>
      </c>
      <c r="B397" s="36" t="str">
        <f>'Copy of PAG_2024_compilat_Final'!D118</f>
        <v>[UE] Aprobarea hotărârii de Guvern privind procedura de participare voluntară a organizațiilor la un sistem de management de mediu</v>
      </c>
      <c r="C397" s="36" t="str">
        <f>'Copy of PAG_2024_compilat_Final'!E118</f>
        <v>Transpune: Regulamentul (CE) nr. 1221/2009 privind
participarea voluntară a organizațiilor la un sistem comunitar de management de mediu și audit (EMAS) și de abrogare a Regulamentului (CE) nr. 761/2001 și a Deciziilor 2001/681/CE și 2006/193/CE ale Comisiei</v>
      </c>
      <c r="D397" s="36" t="str">
        <f>'Copy of PAG_2024_compilat_Final'!F118</f>
        <v xml:space="preserve">Dezvoltarea și implementarea practicilor de management de mediu și audit în organizații. </v>
      </c>
      <c r="E397" s="36" t="str">
        <f>'Copy of PAG_2024_compilat_Final'!G118</f>
        <v>Hotărâre de Guvern aprobată</v>
      </c>
      <c r="F397" s="351" t="str">
        <f>'Copy of PAG_2024_compilat_Final'!H118</f>
        <v xml:space="preserve"> 05.02.2024</v>
      </c>
      <c r="G397" s="352" t="str">
        <f>'Copy of PAG_2024_compilat_Final'!I118</f>
        <v xml:space="preserve"> 27.12.2024</v>
      </c>
      <c r="H397" s="353" t="str">
        <f>'Copy of PAG_2024_compilat_Final'!O118</f>
        <v>154,6</v>
      </c>
      <c r="I397" s="354" t="str">
        <f>'Copy of PAG_2024_compilat_Final'!P118</f>
        <v xml:space="preserve"> 70.01</v>
      </c>
      <c r="J397" s="37" t="str">
        <f>'Copy of PAG_2024_compilat_Final'!Q118</f>
        <v>Ministerul Mediului</v>
      </c>
      <c r="K397" s="37"/>
      <c r="L397" s="37" t="str">
        <f>'Copy of PAG_2024_compilat_Final'!S118</f>
        <v>Ministru, Iordanov Iordanca-Rodica</v>
      </c>
      <c r="M397" s="37" t="str">
        <f>'Copy of PAG_2024_compilat_Final'!T118</f>
        <v xml:space="preserve">Serviciul politici în domeniul economiei circulare și instrumente economice, Tentiuc Daniel
</v>
      </c>
      <c r="N397" s="37" t="str">
        <f>'Copy of PAG_2024_compilat_Final'!U118</f>
        <v>SND 5.23. Politici și management în domeniul protecției mediului, 18) Promovarea implementării Sistemelor de Management și Audit de Mediu (EMAS) în cadrul instituțiilor publice și al organizațiilor</v>
      </c>
      <c r="O397" s="37" t="str">
        <f>'Copy of PAG_2024_compilat_Final'!V118</f>
        <v>Ghenadie Sîrbu, Direcția analiză, monitorizare și evaluare a politicilor, Tel. 022 204 567</v>
      </c>
    </row>
    <row r="398" spans="1:15" ht="127.5" hidden="1">
      <c r="A398" s="36">
        <v>384</v>
      </c>
      <c r="B398" s="36" t="str">
        <f>'Copy of PAG_2024_compilat_Final'!D119</f>
        <v>Aprobarea hotărârii de Guvern privind aprobarea proiectului Codul silvic</v>
      </c>
      <c r="C398" s="36"/>
      <c r="D398" s="36" t="str">
        <f>'Copy of PAG_2024_compilat_Final'!F119</f>
        <v>Îmbunătățirea gestionării fondului forestier național</v>
      </c>
      <c r="E398" s="36" t="str">
        <f>'Copy of PAG_2024_compilat_Final'!G119</f>
        <v>Proiect de lege aprobat de Guvern și transmis Parlamentului</v>
      </c>
      <c r="F398" s="351" t="str">
        <f>'Copy of PAG_2024_compilat_Final'!H119</f>
        <v xml:space="preserve"> 15.03.2023</v>
      </c>
      <c r="G398" s="352" t="str">
        <f>'Copy of PAG_2024_compilat_Final'!I119</f>
        <v xml:space="preserve"> 14.08.2024</v>
      </c>
      <c r="H398" s="353" t="str">
        <f>'Copy of PAG_2024_compilat_Final'!O119</f>
        <v>200,7</v>
      </c>
      <c r="I398" s="354" t="str">
        <f>'Copy of PAG_2024_compilat_Final'!P119</f>
        <v xml:space="preserve"> 70.01</v>
      </c>
      <c r="J398" s="37" t="str">
        <f>'Copy of PAG_2024_compilat_Final'!Q119</f>
        <v>Ministerul Mediului</v>
      </c>
      <c r="K398" s="37" t="str">
        <f>'Copy of PAG_2024_compilat_Final'!R119</f>
        <v>Agenția „Moldsilva”, IPM</v>
      </c>
      <c r="L398" s="37" t="str">
        <f>'Copy of PAG_2024_compilat_Final'!S119</f>
        <v>Secretar de stat, Rusnac Aliona</v>
      </c>
      <c r="M398" s="37" t="str">
        <f>'Copy of PAG_2024_compilat_Final'!T119</f>
        <v xml:space="preserve">Direcția politici în domeniul biodiversității, Dragan Vitalie
</v>
      </c>
      <c r="N398" s="37" t="str">
        <f>'Copy of PAG_2024_compilat_Final'!U119</f>
        <v xml:space="preserve">SND „Moldova Europeană 2030” 5.14. Politici şi management în
sectorul forestier
</v>
      </c>
      <c r="O398" s="37" t="str">
        <f>'Copy of PAG_2024_compilat_Final'!V119</f>
        <v>Ghenadie Sîrbu, Direcția analiză, monitorizare și evaluare a politicilor, Tel. 022 204 567</v>
      </c>
    </row>
    <row r="399" spans="1:15" ht="63.75" hidden="1" customHeight="1">
      <c r="A399" s="36">
        <v>385</v>
      </c>
      <c r="B399" s="36" t="str">
        <f>'Copy of PAG_2024_compilat_Final'!D120</f>
        <v>Aprobarea hotărârii de Guvern privind reformarea Agenției „Moldsilva” şi a întreprinderilor silvice</v>
      </c>
      <c r="C399" s="36"/>
      <c r="D399" s="36" t="str">
        <f>'Copy of PAG_2024_compilat_Final'!F120</f>
        <v>Îmbunătățirea fondului forestier de stat și cinegetic</v>
      </c>
      <c r="E399" s="36" t="str">
        <f>'Copy of PAG_2024_compilat_Final'!G120</f>
        <v>Hotărâre de Guvern aprobată</v>
      </c>
      <c r="F399" s="351" t="str">
        <f>'Copy of PAG_2024_compilat_Final'!H120</f>
        <v xml:space="preserve"> 09.06.2023</v>
      </c>
      <c r="G399" s="352" t="str">
        <f>'Copy of PAG_2024_compilat_Final'!I120</f>
        <v xml:space="preserve"> 13.03.2024</v>
      </c>
      <c r="H399" s="353" t="str">
        <f>'Copy of PAG_2024_compilat_Final'!O120</f>
        <v>235,7</v>
      </c>
      <c r="I399" s="354" t="str">
        <f>'Copy of PAG_2024_compilat_Final'!P120</f>
        <v xml:space="preserve"> 54.01</v>
      </c>
      <c r="J399" s="37" t="str">
        <f>'Copy of PAG_2024_compilat_Final'!Q120</f>
        <v>Ministerul Mediului</v>
      </c>
      <c r="K399" s="37" t="str">
        <f>'Copy of PAG_2024_compilat_Final'!R120</f>
        <v>Agenția „Moldsilva”, IPM</v>
      </c>
      <c r="L399" s="37" t="str">
        <f>'Copy of PAG_2024_compilat_Final'!S120</f>
        <v>Secretar de stat, Rusnac Aliona</v>
      </c>
      <c r="M399" s="37" t="str">
        <f>'Copy of PAG_2024_compilat_Final'!T120</f>
        <v xml:space="preserve">Direcția politici în domeniul biodiversității, Dragan Vitalie
</v>
      </c>
      <c r="N399" s="37" t="str">
        <f>'Copy of PAG_2024_compilat_Final'!U120</f>
        <v>PAG, cap. V/Mediu, alin. 3, alin. 5; cap. II, alin. 20</v>
      </c>
      <c r="O399" s="37" t="str">
        <f>'Copy of PAG_2024_compilat_Final'!V120</f>
        <v>Ghenadie Sîrbu, Direcția analiză, monitorizare și evaluare a politicilor, Tel. 022 204 567</v>
      </c>
    </row>
    <row r="400" spans="1:15" ht="79.5" hidden="1" customHeight="1">
      <c r="A400" s="36">
        <v>386</v>
      </c>
      <c r="B400" s="36" t="str">
        <f>'Copy of PAG_2024_compilat_Final'!D121</f>
        <v>Aprobarea proiectului de lege privind perdelele forestiere de protecție</v>
      </c>
      <c r="C400" s="36"/>
      <c r="D400" s="36" t="str">
        <f>'Copy of PAG_2024_compilat_Final'!F121</f>
        <v>Îmbunătățirea gestionării perdelelor forestiere de protecție</v>
      </c>
      <c r="E400" s="36" t="str">
        <f>'Copy of PAG_2024_compilat_Final'!G121</f>
        <v>Proiect de lege aprobat de Guvern și transmis Parlamentului</v>
      </c>
      <c r="F400" s="351" t="str">
        <f>'Copy of PAG_2024_compilat_Final'!H121</f>
        <v xml:space="preserve"> 04.01.2024</v>
      </c>
      <c r="G400" s="352" t="str">
        <f>'Copy of PAG_2024_compilat_Final'!I121</f>
        <v xml:space="preserve"> 31.07.2024</v>
      </c>
      <c r="H400" s="353" t="str">
        <f>'Copy of PAG_2024_compilat_Final'!O121</f>
        <v>211,5</v>
      </c>
      <c r="I400" s="354" t="str">
        <f>'Copy of PAG_2024_compilat_Final'!P121</f>
        <v xml:space="preserve"> 70.01</v>
      </c>
      <c r="J400" s="37" t="str">
        <f>'Copy of PAG_2024_compilat_Final'!Q121</f>
        <v>Ministerul Mediului</v>
      </c>
      <c r="K400" s="37" t="str">
        <f>'Copy of PAG_2024_compilat_Final'!R121</f>
        <v>Agenția „Moldsilva”, IPM</v>
      </c>
      <c r="L400" s="37" t="str">
        <f>'Copy of PAG_2024_compilat_Final'!S121</f>
        <v>Secretar de stat, Rusnac Aliona</v>
      </c>
      <c r="M400" s="37" t="str">
        <f>'Copy of PAG_2024_compilat_Final'!T121</f>
        <v>Direcția politici în domeniul biodiversității, Josu Veronica</v>
      </c>
      <c r="N400" s="37" t="str">
        <f>'Copy of PAG_2024_compilat_Final'!U121</f>
        <v>Hotărârea de Guvern nr.55/2025</v>
      </c>
      <c r="O400" s="37" t="str">
        <f>'Copy of PAG_2024_compilat_Final'!V121</f>
        <v>Ghenadie Sîrbu, Direcția analiză, monitorizare și evaluare a politicilor, Tel. 022 204 567</v>
      </c>
    </row>
    <row r="401" spans="1:15" ht="78" hidden="1" customHeight="1">
      <c r="A401" s="36">
        <v>387</v>
      </c>
      <c r="B401" s="36" t="str">
        <f>'Copy of PAG_2024_compilat_Final'!D122</f>
        <v>Aprobarea proiectului legii pajiștilor</v>
      </c>
      <c r="C401" s="36"/>
      <c r="D401" s="36" t="str">
        <f>'Copy of PAG_2024_compilat_Final'!F122</f>
        <v>Îmbunătățirea gestionării pajiștilor</v>
      </c>
      <c r="E401" s="36" t="str">
        <f>'Copy of PAG_2024_compilat_Final'!G122</f>
        <v>Proiect de lege aprobat de Guvern și transmis Parlamentului</v>
      </c>
      <c r="F401" s="351" t="str">
        <f>'Copy of PAG_2024_compilat_Final'!H122</f>
        <v xml:space="preserve"> 10.01.2024</v>
      </c>
      <c r="G401" s="352" t="str">
        <f>'Copy of PAG_2024_compilat_Final'!I122</f>
        <v xml:space="preserve"> 31.07.2024</v>
      </c>
      <c r="H401" s="353" t="str">
        <f>'Copy of PAG_2024_compilat_Final'!O122</f>
        <v>243,2</v>
      </c>
      <c r="I401" s="354" t="str">
        <f>'Copy of PAG_2024_compilat_Final'!P122</f>
        <v xml:space="preserve"> 70.01</v>
      </c>
      <c r="J401" s="37" t="str">
        <f>'Copy of PAG_2024_compilat_Final'!Q122</f>
        <v>Ministerul Mediului</v>
      </c>
      <c r="K401" s="37" t="str">
        <f>'Copy of PAG_2024_compilat_Final'!R122</f>
        <v>Agenția „Moldsilva”, IPM</v>
      </c>
      <c r="L401" s="37" t="str">
        <f>'Copy of PAG_2024_compilat_Final'!S122</f>
        <v>Secretar de stat, Rusnac Aliona</v>
      </c>
      <c r="M401" s="37" t="str">
        <f>'Copy of PAG_2024_compilat_Final'!T122</f>
        <v>Direcția politici în domeniul biodiversității, Josu Veronica</v>
      </c>
      <c r="N401" s="37" t="str">
        <f>'Copy of PAG_2024_compilat_Final'!U122</f>
        <v>Hotărârea de Guvern nr.55/2026</v>
      </c>
      <c r="O401" s="37" t="str">
        <f>'Copy of PAG_2024_compilat_Final'!V122</f>
        <v>Ghenadie Sîrbu, Direcția analiză, monitorizare și evaluare a politicilor, Tel. 022 204 567</v>
      </c>
    </row>
    <row r="402" spans="1:15" ht="165.75" hidden="1">
      <c r="A402" s="36">
        <v>388</v>
      </c>
      <c r="B402" s="36" t="str">
        <f>'Copy of PAG_2024_compilat_Final'!D123</f>
        <v>[UE] Modificarea Legii nr. 44/2022 cu privire la producerea, comercializarea şi utilizarea materialului forestier de reproducere</v>
      </c>
      <c r="C402" s="36" t="str">
        <f>'Copy of PAG_2024_compilat_Final'!E123</f>
        <v>Regulamentul (CE) nr. 2301/2002 al Comisiei din 20 decembrie 2002 de stabilire a normelor de aplicare a
Directivei 1999/105/CE a Consiliului în ceea ce privește definirea expresiei „cantități reduse de semințe”; Regulamentul (CE) nr. 1597/2002 al Comisiei din 6 septembrie 2002 de
stabilire a normelor de aplicare a Directivei 1999/105/CE a Consiliului în
ceea ce privește modelul listelor naționale de materiale de bază destinate materialului forestier de reproducere;
Directiva 1999/105/CE a Consiliului din 22 decembrie 1999 privind comercializarea materialului forestier de
reproducere; Decizia Consiliului 2008/971/CE din
16 decembrie 2008 privind echivalența materialului forestier de reproducere
produs în țări terțe; comandarea Comisiei
2012/90/UE din 14 februarie 2012 privind orientările pentru prezentarea
informațiilor în vederea identificării loturilor de material forestier de
reproducere, precum și a informațiilor care trebuie să fie indicate pe eticheta
sau în documentul furnizorului.</v>
      </c>
      <c r="D402" s="36" t="str">
        <f>'Copy of PAG_2024_compilat_Final'!F123</f>
        <v>Ajustarea cadrului normativ   în domeniul forestier</v>
      </c>
      <c r="E402" s="36" t="str">
        <f>'Copy of PAG_2024_compilat_Final'!G123</f>
        <v>Proiect de lege aprobat de Guvern și transmis Parlamentului</v>
      </c>
      <c r="F402" s="351" t="str">
        <f>'Copy of PAG_2024_compilat_Final'!H123</f>
        <v xml:space="preserve"> 06.01.2024</v>
      </c>
      <c r="G402" s="352" t="str">
        <f>'Copy of PAG_2024_compilat_Final'!I123</f>
        <v xml:space="preserve"> 12.06.2024</v>
      </c>
      <c r="H402" s="353" t="str">
        <f>'Copy of PAG_2024_compilat_Final'!O123</f>
        <v>200,7</v>
      </c>
      <c r="I402" s="354" t="str">
        <f>'Copy of PAG_2024_compilat_Final'!P123</f>
        <v xml:space="preserve"> 70.01</v>
      </c>
      <c r="J402" s="37" t="str">
        <f>'Copy of PAG_2024_compilat_Final'!Q123</f>
        <v>Ministerul Mediului</v>
      </c>
      <c r="K402" s="37" t="str">
        <f>'Copy of PAG_2024_compilat_Final'!R123</f>
        <v>Agenția „Moldsilva”, IPM, AM</v>
      </c>
      <c r="L402" s="37" t="str">
        <f>'Copy of PAG_2024_compilat_Final'!S123</f>
        <v>Secretar de stat, Rusnac Aliona</v>
      </c>
      <c r="M402" s="37" t="str">
        <f>'Copy of PAG_2024_compilat_Final'!T123</f>
        <v xml:space="preserve">Direcția politici în domeniul biodiversității, Konovalenko Angela
</v>
      </c>
      <c r="N402" s="37" t="str">
        <f>'Copy of PAG_2024_compilat_Final'!U123</f>
        <v>SND „Moldova Europeană 2030” Direcția 5.23.Politici şi
management în domeniul
protecției mediului alin.1)</v>
      </c>
      <c r="O402" s="37" t="str">
        <f>'Copy of PAG_2024_compilat_Final'!V123</f>
        <v>Ghenadie Sîrbu, Direcția analiză, monitorizare și evaluare a politicilor, Tel. 022 204 567</v>
      </c>
    </row>
    <row r="403" spans="1:15" ht="71.25" hidden="1" customHeight="1">
      <c r="A403" s="36">
        <v>389</v>
      </c>
      <c r="B403" s="36" t="str">
        <f>'Copy of PAG_2024_compilat_Final'!D124</f>
        <v>[UE] Elaborarea componentelor cadrului normativ secundar privind prevenirea, descurajarea și eliminarea pescuitului ilegal, nedeclarat și nereglementat</v>
      </c>
      <c r="C403" s="36" t="str">
        <f>'Copy of PAG_2024_compilat_Final'!E124</f>
        <v>Regulamentul (CE) nr. 1005/2008 al Consiliului din 29 septembrie 2008 de instituire a unui sistem comunitar pentru prevenirea, descurajarea și eliminarea pescuitului ilegal, nedeclarat și nereglementat, de modificare a Regulamentelor (CEE) nr. 2847/93, (CE) nr. 1936/2001 și (CE) nr. 601/2004 și de abrogare a Regulamentelor (CE) nr. 1093/94 și (CE) nr. 1447/1999</v>
      </c>
      <c r="D403" s="36" t="str">
        <f>'Copy of PAG_2024_compilat_Final'!F124</f>
        <v xml:space="preserve">Ajustarea cadrului normativ în domeniul piscicol 
</v>
      </c>
      <c r="E403" s="36" t="str">
        <f>'Copy of PAG_2024_compilat_Final'!G124</f>
        <v>Hotărâre de Guvern aprobată</v>
      </c>
      <c r="F403" s="351" t="str">
        <f>'Copy of PAG_2024_compilat_Final'!H124</f>
        <v xml:space="preserve"> 27.03.2024</v>
      </c>
      <c r="G403" s="352" t="str">
        <f>'Copy of PAG_2024_compilat_Final'!I124</f>
        <v xml:space="preserve"> 18.09.2024</v>
      </c>
      <c r="H403" s="353" t="str">
        <f>'Copy of PAG_2024_compilat_Final'!O124</f>
        <v>211,5</v>
      </c>
      <c r="I403" s="354" t="str">
        <f>'Copy of PAG_2024_compilat_Final'!P124</f>
        <v xml:space="preserve"> 70.01</v>
      </c>
      <c r="J403" s="37" t="str">
        <f>'Copy of PAG_2024_compilat_Final'!Q124</f>
        <v>Ministerul Mediului</v>
      </c>
      <c r="K403" s="37"/>
      <c r="L403" s="37" t="str">
        <f>'Copy of PAG_2024_compilat_Final'!S124</f>
        <v>Secretar de stat, Rusnac Aliona</v>
      </c>
      <c r="M403" s="37" t="str">
        <f>'Copy of PAG_2024_compilat_Final'!T124</f>
        <v xml:space="preserve">Direcția politici în domeniul biodiversității, Konovalenko Angela
</v>
      </c>
      <c r="N403" s="37" t="str">
        <f>'Copy of PAG_2024_compilat_Final'!U124</f>
        <v>Hotărârea de Guvern nr.55/2023</v>
      </c>
      <c r="O403" s="37" t="str">
        <f>'Copy of PAG_2024_compilat_Final'!V124</f>
        <v>Ghenadie Sîrbu, Direcția analiză, monitorizare și evaluare a politicilor, Tel. 022 204 567</v>
      </c>
    </row>
    <row r="404" spans="1:15" ht="86.25" hidden="1" customHeight="1">
      <c r="A404" s="36">
        <v>390</v>
      </c>
      <c r="B404" s="36" t="str">
        <f>'Copy of PAG_2024_compilat_Final'!D125</f>
        <v>[UE] Elaborarea componentelor cadrului normativ secundar privind Regulamentul referitor la modalitatea de ținere a Registrului siturilor rețelei Emerald</v>
      </c>
      <c r="C404" s="36" t="str">
        <f>'Copy of PAG_2024_compilat_Final'!E125</f>
        <v>Directiva nr. 92/43 / CE privind conservarea habitatului natural al florei și faunei sălbatice. Directiva 2009/147/CE a Parlamentului  European și a Consiliului din 30 noiembrie 2009 privind conservarea păsărilor sălbatice</v>
      </c>
      <c r="D404" s="36" t="str">
        <f>'Copy of PAG_2024_compilat_Final'!F125</f>
        <v>Dezvoltarea cadrului normativ secundar</v>
      </c>
      <c r="E404" s="36" t="str">
        <f>'Copy of PAG_2024_compilat_Final'!G125</f>
        <v>Hotărâre de Guvern aprobată</v>
      </c>
      <c r="F404" s="351" t="str">
        <f>'Copy of PAG_2024_compilat_Final'!H125</f>
        <v xml:space="preserve"> 25.01.2024</v>
      </c>
      <c r="G404" s="352" t="str">
        <f>'Copy of PAG_2024_compilat_Final'!I125</f>
        <v xml:space="preserve"> 20.03.2024</v>
      </c>
      <c r="H404" s="353" t="str">
        <f>'Copy of PAG_2024_compilat_Final'!O125</f>
        <v>243,2</v>
      </c>
      <c r="I404" s="354" t="str">
        <f>'Copy of PAG_2024_compilat_Final'!P125</f>
        <v xml:space="preserve"> 70.01</v>
      </c>
      <c r="J404" s="37" t="str">
        <f>'Copy of PAG_2024_compilat_Final'!Q125</f>
        <v>Ministerul Mediului</v>
      </c>
      <c r="K404" s="37"/>
      <c r="L404" s="37" t="str">
        <f>'Copy of PAG_2024_compilat_Final'!S125</f>
        <v>Secretar de stat, Rusnac Aliona</v>
      </c>
      <c r="M404" s="37" t="str">
        <f>'Copy of PAG_2024_compilat_Final'!T125</f>
        <v>Direcția politici în domeniul biodiversității, Josu Veronica</v>
      </c>
      <c r="N404" s="37" t="str">
        <f>'Copy of PAG_2024_compilat_Final'!U125</f>
        <v>Legea nr. 94/2007 cu privire la rețeaua ecologică</v>
      </c>
      <c r="O404" s="37" t="str">
        <f>'Copy of PAG_2024_compilat_Final'!V125</f>
        <v>Ghenadie Sîrbu, Direcția analiză, monitorizare și evaluare a politicilor, Tel. 022 204 567</v>
      </c>
    </row>
    <row r="405" spans="1:15" ht="72.75" hidden="1" customHeight="1">
      <c r="A405" s="36">
        <v>391</v>
      </c>
      <c r="B405" s="36" t="str">
        <f>'Copy of PAG_2024_compilat_Final'!D126</f>
        <v>[UE] Aprobarea hotărârii de Guvern privind instituirea unui regim de licențe FLEGT pentru importul de lemn</v>
      </c>
      <c r="C405" s="36" t="str">
        <f>'Copy of PAG_2024_compilat_Final'!E126</f>
        <v>Regulamentul (CE) nr. 2173/2005 al Consiliului din 20 decembrie 2005 privind instituirea unui regim de licențe FLEGT pentru importurile de lemn în Comunitatea Europeană</v>
      </c>
      <c r="D405" s="36" t="str">
        <f>'Copy of PAG_2024_compilat_Final'!F126</f>
        <v>Dezvoltarea cadrului normativ secundar</v>
      </c>
      <c r="E405" s="36" t="str">
        <f>'Copy of PAG_2024_compilat_Final'!G126</f>
        <v>Hotărâre de Guvern aprobată</v>
      </c>
      <c r="F405" s="351" t="str">
        <f>'Copy of PAG_2024_compilat_Final'!H126</f>
        <v xml:space="preserve"> 15.03.2024</v>
      </c>
      <c r="G405" s="352" t="str">
        <f>'Copy of PAG_2024_compilat_Final'!I126</f>
        <v xml:space="preserve"> 04.12.2024</v>
      </c>
      <c r="H405" s="353" t="str">
        <f>'Copy of PAG_2024_compilat_Final'!O126</f>
        <v>109,9</v>
      </c>
      <c r="I405" s="354" t="str">
        <f>'Copy of PAG_2024_compilat_Final'!P126</f>
        <v xml:space="preserve"> 70.01</v>
      </c>
      <c r="J405" s="37" t="str">
        <f>'Copy of PAG_2024_compilat_Final'!Q126</f>
        <v>Ministerul Mediului</v>
      </c>
      <c r="K405" s="37"/>
      <c r="L405" s="37" t="str">
        <f>'Copy of PAG_2024_compilat_Final'!S126</f>
        <v>Secretar de stat, Rusnac Aliona</v>
      </c>
      <c r="M405" s="37" t="str">
        <f>'Copy of PAG_2024_compilat_Final'!T126</f>
        <v xml:space="preserve">Direcția politici în domeniul biodiversității, Dragan Vitalie
</v>
      </c>
      <c r="N405" s="37" t="str">
        <f>'Copy of PAG_2024_compilat_Final'!U126</f>
        <v xml:space="preserve">SND „Moldova Europeană 2030” 5.14. Politici şi management în sectorul forestier
</v>
      </c>
      <c r="O405" s="37" t="str">
        <f>'Copy of PAG_2024_compilat_Final'!V126</f>
        <v>Ghenadie Sîrbu, Direcția analiză, monitorizare și evaluare a politicilor, Tel. 022 204 567</v>
      </c>
    </row>
    <row r="406" spans="1:15" ht="127.5" hidden="1">
      <c r="A406" s="36">
        <v>392</v>
      </c>
      <c r="B406" s="36" t="str">
        <f>'Copy of PAG_2024_compilat_Final'!D127</f>
        <v>[UE] Modificarea Legii regnului animal nr. 439/1995 și Legii regnului vegetal nr. 239/2007</v>
      </c>
      <c r="C406" s="36" t="str">
        <f>'Copy of PAG_2024_compilat_Final'!E127</f>
        <v>Regulamentul (CE) nr. 338/97 al Consiliului din 9 decembrie 1996 privind protecția speciilor faunei și florei sălbatice prin controlul comerțului cu acestea 
Regulamentul (CE) nr. 865/2006 al Comisiei din 4 mai 2006 de stabilire a normelor de punere în aplicare a Regulamentului (CE) nr. 338/97 al Consiliului privind protecția speciilor faunei și florei sălbatice prin controlul comerțului cu acestea
Regulamentul (CE) nr. 1007/2009  al Parlamentului European și al Consiliului din 16 septembrie 2009 privind comerțul cu produse derivate din focă (Text cu relevanță pentru SEE)
Regulamentul (CEE) nr. 3254/91 al Consiliului din 4 noiembrie 1991 de interzicere a utilizării capcanei cu pedală în Comunitate și de introducere în Comunitate a blănurilor și a produselor prelucrate de la anumite specii de animale sălbatice originare din țări care le capturează folosind capcana cu pedală sau alte metode în dezacord cu standardele internaționale de vânătoare cu capcane cu suferință minimă</v>
      </c>
      <c r="D406" s="36" t="str">
        <f>'Copy of PAG_2024_compilat_Final'!F127</f>
        <v>Dezvoltarea cadrului normativ în vigoare</v>
      </c>
      <c r="E406" s="36" t="str">
        <f>'Copy of PAG_2024_compilat_Final'!G127</f>
        <v xml:space="preserve"> Proiect de lege aprobat de Guvern și transmis Parlamentului</v>
      </c>
      <c r="F406" s="351" t="str">
        <f>'Copy of PAG_2024_compilat_Final'!H127</f>
        <v xml:space="preserve"> 03.06.2024</v>
      </c>
      <c r="G406" s="352" t="str">
        <f>'Copy of PAG_2024_compilat_Final'!I127</f>
        <v xml:space="preserve"> 18.12.2024</v>
      </c>
      <c r="H406" s="353" t="str">
        <f>'Copy of PAG_2024_compilat_Final'!O127</f>
        <v>144,2</v>
      </c>
      <c r="I406" s="354" t="str">
        <f>'Copy of PAG_2024_compilat_Final'!P127</f>
        <v xml:space="preserve"> 70.01</v>
      </c>
      <c r="J406" s="37" t="str">
        <f>'Copy of PAG_2024_compilat_Final'!Q127</f>
        <v>Ministerul Mediului</v>
      </c>
      <c r="K406" s="37"/>
      <c r="L406" s="37" t="str">
        <f>'Copy of PAG_2024_compilat_Final'!S127</f>
        <v>Secretar de stat, Rusnac Aliona</v>
      </c>
      <c r="M406" s="37" t="str">
        <f>'Copy of PAG_2024_compilat_Final'!T127</f>
        <v>Direcția politici în domeniul biodiversității, Josu Veronica</v>
      </c>
      <c r="N406" s="37" t="str">
        <f>'Copy of PAG_2024_compilat_Final'!U127</f>
        <v xml:space="preserve">SND „Moldova Europeană 2030” Direcția 5.23. Politici şi management în domeniul protecţiei mediului alin.1)
</v>
      </c>
      <c r="O406" s="37" t="str">
        <f>'Copy of PAG_2024_compilat_Final'!V127</f>
        <v>Ghenadie Sîrbu, Direcția analiză, monitorizare și evaluare a politicilor, Tel. 022 204 567</v>
      </c>
    </row>
    <row r="407" spans="1:15" ht="165.75" hidden="1">
      <c r="A407" s="36">
        <v>393</v>
      </c>
      <c r="B407" s="36" t="str">
        <f>'Copy of PAG_2024_compilat_Final'!D128</f>
        <v>[UE] Aprobarea hotărârii de Guvern privind  procedura de autorizare  a activităţilor de export şi import ale plantelor şi animalelor din flora şi fauna sălbatică, a părţilor şi derivatelor acestora, precum şi a importului/exportului sau reexportului speciilor de faună şi floră reglementate de Convenţia privind comerţul internaţional cu specii sălbatice de faună şi floră pe cale de dispariţie CITES</v>
      </c>
      <c r="C407" s="36" t="str">
        <f>'Copy of PAG_2024_compilat_Final'!E128</f>
        <v>Regulamentul de punere în aplicare (UE) nr. 792/2012 al Comisiei din 23 august 2012 de stabilire a modelelor pentru permisele, certificatele și alte documente prevăzute în Regulamentul (CE) nr. 338/97 al Consiliului privind protecția speciilor faunei și florei sălbatice prin controlul comerțului cu acestea și de modificare a Regulamentului (CE) nr. 865/2006 al Comisiei</v>
      </c>
      <c r="D407" s="36" t="str">
        <f>'Copy of PAG_2024_compilat_Final'!F128</f>
        <v>Dezvoltarea cadrului normativ în vigoare</v>
      </c>
      <c r="E407" s="36" t="str">
        <f>'Copy of PAG_2024_compilat_Final'!G128</f>
        <v>Hotărâre de Guvern aprobată</v>
      </c>
      <c r="F407" s="351" t="str">
        <f>'Copy of PAG_2024_compilat_Final'!H128</f>
        <v xml:space="preserve"> 03.06.2024</v>
      </c>
      <c r="G407" s="352" t="str">
        <f>'Copy of PAG_2024_compilat_Final'!I128</f>
        <v xml:space="preserve"> 11.12.2024</v>
      </c>
      <c r="H407" s="353" t="str">
        <f>'Copy of PAG_2024_compilat_Final'!O128</f>
        <v>139,8</v>
      </c>
      <c r="I407" s="354" t="str">
        <f>'Copy of PAG_2024_compilat_Final'!P128</f>
        <v xml:space="preserve"> 70.01</v>
      </c>
      <c r="J407" s="37" t="str">
        <f>'Copy of PAG_2024_compilat_Final'!Q128</f>
        <v>Ministerul Mediului</v>
      </c>
      <c r="K407" s="37" t="str">
        <f>'Copy of PAG_2024_compilat_Final'!R128</f>
        <v>Agenția de Mediu</v>
      </c>
      <c r="L407" s="37" t="str">
        <f>'Copy of PAG_2024_compilat_Final'!S128</f>
        <v>Secretar de stat, Rusnac Aliona</v>
      </c>
      <c r="M407" s="37" t="str">
        <f>'Copy of PAG_2024_compilat_Final'!T128</f>
        <v xml:space="preserve">Direcția politici în domeniul biodiversității, Konovalenko Angela
</v>
      </c>
      <c r="N407" s="37" t="str">
        <f>'Copy of PAG_2024_compilat_Final'!U128</f>
        <v>Legea regnului animal nr. 439/1995; Legea regnului vegetal nr. 239/2007; SND „Moldova Europeană 2030” Direcția 5.23. Politici şi management în
domeniul protecţiei mediului alin.1)</v>
      </c>
      <c r="O407" s="37" t="str">
        <f>'Copy of PAG_2024_compilat_Final'!V128</f>
        <v>Ghenadie Sîrbu, Direcția analiză, monitorizare și evaluare a politicilor, Tel. 022 204 567</v>
      </c>
    </row>
    <row r="408" spans="1:15" ht="165.75" hidden="1">
      <c r="A408" s="36">
        <v>394</v>
      </c>
      <c r="B408" s="36" t="str">
        <f>'Copy of PAG_2024_compilat_Final'!D129</f>
        <v xml:space="preserve">[UE] Aprobarea proiectului de lege privind utilizarea în condiții de izolare a microorganismelor modificate genetic </v>
      </c>
      <c r="C408" s="36" t="str">
        <f>'Copy of PAG_2024_compilat_Final'!E129</f>
        <v>Directiva 2009/41/CE a Parlamentului European și a Consiliului din 6 mai 2009 privind utilizarea în condiții de izolare a microorganismelor modificate genetic</v>
      </c>
      <c r="D408" s="36" t="str">
        <f>'Copy of PAG_2024_compilat_Final'!F129</f>
        <v>Ajustarea prevederilor legislației naționale cu actele UE</v>
      </c>
      <c r="E408" s="36" t="str">
        <f>'Copy of PAG_2024_compilat_Final'!G129</f>
        <v>Hotărâre de Guvern aprobată</v>
      </c>
      <c r="F408" s="351" t="str">
        <f>'Copy of PAG_2024_compilat_Final'!H129</f>
        <v xml:space="preserve"> 05.02.2024</v>
      </c>
      <c r="G408" s="352" t="str">
        <f>'Copy of PAG_2024_compilat_Final'!I129</f>
        <v xml:space="preserve"> 07.08.2024</v>
      </c>
      <c r="H408" s="353" t="str">
        <f>'Copy of PAG_2024_compilat_Final'!O129</f>
        <v>108,2</v>
      </c>
      <c r="I408" s="354" t="str">
        <f>'Copy of PAG_2024_compilat_Final'!P129</f>
        <v xml:space="preserve"> 70.01</v>
      </c>
      <c r="J408" s="37" t="str">
        <f>'Copy of PAG_2024_compilat_Final'!Q129</f>
        <v>Ministerul Mediului</v>
      </c>
      <c r="K408" s="37"/>
      <c r="L408" s="37" t="str">
        <f>'Copy of PAG_2024_compilat_Final'!S129</f>
        <v>Secretar de stat, Rusnac Aliona</v>
      </c>
      <c r="M408" s="37" t="str">
        <f>'Copy of PAG_2024_compilat_Final'!T129</f>
        <v>Direcția politici în domeniul biodiversității, Josu Veronica</v>
      </c>
      <c r="N408" s="37" t="str">
        <f>'Copy of PAG_2024_compilat_Final'!U129</f>
        <v xml:space="preserve">Legea nr. 755/2001 privind securitatea biologică; Legea nr. 152/2022 cu privire la reglementarea şi controlul organismelor modificate genetic (în vigoare 15.07.2024) 
</v>
      </c>
      <c r="O408" s="37" t="str">
        <f>'Copy of PAG_2024_compilat_Final'!V129</f>
        <v>Ghenadie Sîrbu, Direcția analiză, monitorizare și evaluare a politicilor, Tel. 022 204 567</v>
      </c>
    </row>
    <row r="409" spans="1:15" ht="127.5" hidden="1">
      <c r="A409" s="36">
        <v>395</v>
      </c>
      <c r="B409" s="36" t="str">
        <f>'Copy of PAG_2024_compilat_Final'!D130</f>
        <v>[UE] Aprobarea hotărârii de Guvern privind aplicarea prevederilor Legii nr. 152/2022 cu privire la reglementarea și controlul organismelor modificate genetic</v>
      </c>
      <c r="C409" s="36" t="str">
        <f>'Copy of PAG_2024_compilat_Final'!E130</f>
        <v>Recomandarea Comisiei 2010/C 200/01 din 13 iulie 2010 privind orientările pentru elaborarea măsurilor naționale de coexistență pentru evitarea prezenței accidentale a OMGurilor în culturile convenționale și ecologice   Decizia Comisiei 2009/770/CE din 13 octombrie 2009 de stabilire a formularelor standard de raportare pentru prezentarea rezultatelor monitorizării privind diseminarea deliberată în mediu a organismelor modificate genetic, ca produse sau ca și componente ale produselor, în vederea introducerii pe piață, în temeiul Directivei 2001/18/CE a Parlamentului European și a Consiliului</v>
      </c>
      <c r="D409" s="36" t="str">
        <f>'Copy of PAG_2024_compilat_Final'!F130</f>
        <v>Ajustarea și punerea în aplicare a prevederilor Legii nr. 152/2022</v>
      </c>
      <c r="E409" s="36" t="str">
        <f>'Copy of PAG_2024_compilat_Final'!G130</f>
        <v>Hotărâre de Guvern aprobată</v>
      </c>
      <c r="F409" s="351" t="str">
        <f>'Copy of PAG_2024_compilat_Final'!H130</f>
        <v xml:space="preserve"> 08.12.2023</v>
      </c>
      <c r="G409" s="352" t="str">
        <f>'Copy of PAG_2024_compilat_Final'!I130</f>
        <v xml:space="preserve"> 06.03.2024</v>
      </c>
      <c r="H409" s="353" t="str">
        <f>'Copy of PAG_2024_compilat_Final'!O130</f>
        <v>522,8</v>
      </c>
      <c r="I409" s="354" t="str">
        <f>'Copy of PAG_2024_compilat_Final'!P130</f>
        <v xml:space="preserve"> 70.01</v>
      </c>
      <c r="J409" s="37" t="str">
        <f>'Copy of PAG_2024_compilat_Final'!Q130</f>
        <v>Ministerul Mediului</v>
      </c>
      <c r="K409" s="37"/>
      <c r="L409" s="37" t="str">
        <f>'Copy of PAG_2024_compilat_Final'!S130</f>
        <v>Secretar de stat, Rusnac Aliona</v>
      </c>
      <c r="M409" s="37" t="str">
        <f>'Copy of PAG_2024_compilat_Final'!T130</f>
        <v>Direcția politici în domeniul biodiversității, Josu Veronica</v>
      </c>
      <c r="N409" s="37" t="str">
        <f>'Copy of PAG_2024_compilat_Final'!U130</f>
        <v>SND „Moldova Europeană 2030” Direcția 5.23. Politici şi management în domeniul protecției mediului alin.1)</v>
      </c>
      <c r="O409" s="37" t="str">
        <f>'Copy of PAG_2024_compilat_Final'!V130</f>
        <v>Ghenadie Sîrbu, Direcția analiză, monitorizare și evaluare a politicilor, Tel. 022 204 567</v>
      </c>
    </row>
    <row r="410" spans="1:15" ht="255" hidden="1">
      <c r="A410" s="36">
        <v>396</v>
      </c>
      <c r="B410" s="36" t="str">
        <f>'Copy of PAG_2024_compilat_Final'!D131</f>
        <v>[UE] Aprobarea hotărârii de Guvern privind aprobarea Regulamentul deplasărilor transfrontaliere de organisme modificate genetic</v>
      </c>
      <c r="C410" s="36" t="str">
        <f>'Copy of PAG_2024_compilat_Final'!E131</f>
        <v>Regulamentul (CE) nr. 1946/2003 al Parlamentului European și al Consiliului din 15 iulie 2003 privind deplasările transfrontaliere de organisme modificate genetic</v>
      </c>
      <c r="D410" s="36" t="str">
        <f>'Copy of PAG_2024_compilat_Final'!F131</f>
        <v>Ajustarea prevederilor legislației naționale cu actele UE</v>
      </c>
      <c r="E410" s="36" t="str">
        <f>'Copy of PAG_2024_compilat_Final'!G131</f>
        <v>Hotărâre de Guvern aprobată</v>
      </c>
      <c r="F410" s="351" t="str">
        <f>'Copy of PAG_2024_compilat_Final'!H131</f>
        <v xml:space="preserve"> 25.01.2024</v>
      </c>
      <c r="G410" s="352" t="str">
        <f>'Copy of PAG_2024_compilat_Final'!I131</f>
        <v xml:space="preserve"> 19.06.2024</v>
      </c>
      <c r="H410" s="353" t="str">
        <f>'Copy of PAG_2024_compilat_Final'!O131</f>
        <v>118,2</v>
      </c>
      <c r="I410" s="354" t="str">
        <f>'Copy of PAG_2024_compilat_Final'!P131</f>
        <v xml:space="preserve"> 70.01</v>
      </c>
      <c r="J410" s="37" t="str">
        <f>'Copy of PAG_2024_compilat_Final'!Q131</f>
        <v>Ministerul Mediului</v>
      </c>
      <c r="K410" s="37"/>
      <c r="L410" s="37" t="str">
        <f>'Copy of PAG_2024_compilat_Final'!S131</f>
        <v>Secretar de stat, Rusnac Aliona</v>
      </c>
      <c r="M410" s="37" t="str">
        <f>'Copy of PAG_2024_compilat_Final'!T131</f>
        <v>Direcția politici în domeniul biodiversității, Josu Veronica</v>
      </c>
      <c r="N410" s="37" t="str">
        <f>'Copy of PAG_2024_compilat_Final'!U131</f>
        <v>Legea nr. 755/2001 privind securitatea biologică; Legea nr. 152/2022 cu privire la reglementarea şi controlul organismelor modificate genetic (în vigoare 15.07.2024);  SND „Moldova Europeană 2030”
Direcția 5.23.Politici şi management în domeniul
protecției mediului alin.1)</v>
      </c>
      <c r="O410" s="37" t="str">
        <f>'Copy of PAG_2024_compilat_Final'!V131</f>
        <v>Ghenadie Sîrbu, Direcția analiză, monitorizare și evaluare a politicilor, Tel. 022 204 567</v>
      </c>
    </row>
    <row r="411" spans="1:15" ht="73.5" hidden="1" customHeight="1">
      <c r="A411" s="36">
        <v>397</v>
      </c>
      <c r="B411" s="36" t="str">
        <f>'Copy of PAG_2024_compilat_Final'!D132</f>
        <v>Aprobarea proiectului de lege privind ariile naturale protejate de stat</v>
      </c>
      <c r="C411" s="36"/>
      <c r="D411" s="36" t="str">
        <f>'Copy of PAG_2024_compilat_Final'!F132</f>
        <v>Dezvoltarea funcționării  fondului ariilor protejate</v>
      </c>
      <c r="E411" s="36" t="str">
        <f>'Copy of PAG_2024_compilat_Final'!G132</f>
        <v>Proiect de lege aprobat de Guvern și transmis Parlamentului</v>
      </c>
      <c r="F411" s="351" t="str">
        <f>'Copy of PAG_2024_compilat_Final'!H132</f>
        <v xml:space="preserve"> 19.09.2024</v>
      </c>
      <c r="G411" s="352" t="str">
        <f>'Copy of PAG_2024_compilat_Final'!I132</f>
        <v xml:space="preserve"> 04.12.2024</v>
      </c>
      <c r="H411" s="353" t="str">
        <f>'Copy of PAG_2024_compilat_Final'!O132</f>
        <v>84,4</v>
      </c>
      <c r="I411" s="354" t="str">
        <f>'Copy of PAG_2024_compilat_Final'!P132</f>
        <v xml:space="preserve"> 70.05</v>
      </c>
      <c r="J411" s="37" t="str">
        <f>'Copy of PAG_2024_compilat_Final'!Q132</f>
        <v>Ministerul Mediului</v>
      </c>
      <c r="K411" s="37"/>
      <c r="L411" s="37" t="str">
        <f>'Copy of PAG_2024_compilat_Final'!S132</f>
        <v>Secretar de stat, Rusnac Aliona</v>
      </c>
      <c r="M411" s="37" t="str">
        <f>'Copy of PAG_2024_compilat_Final'!T132</f>
        <v>Direcția politici în domeniul biodiversității, Josu Veronica</v>
      </c>
      <c r="N411" s="37"/>
      <c r="O411" s="37" t="str">
        <f>'Copy of PAG_2024_compilat_Final'!V132</f>
        <v>Ghenadie Sîrbu, Direcția analiză, monitorizare și evaluare a politicilor, Tel. 022 204 567</v>
      </c>
    </row>
    <row r="412" spans="1:15" ht="84" hidden="1" customHeight="1">
      <c r="A412" s="36">
        <v>398</v>
      </c>
      <c r="B412" s="36" t="str">
        <f>'Copy of PAG_2024_compilat_Final'!D133</f>
        <v>Modificarea Hotărârii de Guvern nr.570/2009 cu privire la aprobarea unor acte normative în vederea implementării prevederilor
Codului subsolului</v>
      </c>
      <c r="C412" s="36"/>
      <c r="D412" s="36" t="str">
        <f>'Copy of PAG_2024_compilat_Final'!F133</f>
        <v>Îmbunătățirea modului de atribuire a sectoarelor de subsol</v>
      </c>
      <c r="E412" s="36" t="str">
        <f>'Copy of PAG_2024_compilat_Final'!G133</f>
        <v>Hotărâre de Guvern aprobată</v>
      </c>
      <c r="F412" s="351" t="str">
        <f>'Copy of PAG_2024_compilat_Final'!H133</f>
        <v xml:space="preserve"> 03.06.2024</v>
      </c>
      <c r="G412" s="352" t="str">
        <f>'Copy of PAG_2024_compilat_Final'!I133</f>
        <v xml:space="preserve"> 11.09.2024</v>
      </c>
      <c r="H412" s="353" t="str">
        <f>'Copy of PAG_2024_compilat_Final'!O133</f>
        <v>68,4</v>
      </c>
      <c r="I412" s="354" t="str">
        <f>'Copy of PAG_2024_compilat_Final'!P133</f>
        <v xml:space="preserve"> 70.01</v>
      </c>
      <c r="J412" s="37" t="str">
        <f>'Copy of PAG_2024_compilat_Final'!Q133</f>
        <v>Ministerul Mediului</v>
      </c>
      <c r="K412" s="37" t="str">
        <f>'Copy of PAG_2024_compilat_Final'!R133</f>
        <v>Agenția pentru Geologie și Resurse Minerale</v>
      </c>
      <c r="L412" s="37" t="str">
        <f>'Copy of PAG_2024_compilat_Final'!S133</f>
        <v>Secretar de stat, Stratulat Grigore</v>
      </c>
      <c r="M412" s="37" t="str">
        <f>'Copy of PAG_2024_compilat_Final'!T133</f>
        <v>Serviciul Protecția Solului și Subsolului, Pirvu Anatolii, Donos Aurelia</v>
      </c>
      <c r="N412" s="37" t="str">
        <f>'Copy of PAG_2024_compilat_Final'!U133</f>
        <v>Codul Subsolului nr.3/2009</v>
      </c>
      <c r="O412" s="37" t="str">
        <f>'Copy of PAG_2024_compilat_Final'!V133</f>
        <v>Ghenadie Sîrbu, Direcția analiză, monitorizare și evaluare a politicilor, Tel. 022 204 567</v>
      </c>
    </row>
    <row r="413" spans="1:15" ht="76.5" hidden="1" customHeight="1">
      <c r="A413" s="36">
        <v>399</v>
      </c>
      <c r="B413" s="36" t="str">
        <f>'Copy of PAG_2024_compilat_Final'!D134</f>
        <v>Modificarea Hotărârii de Guvern nr.259/2013 cu privire la implementarea unor prevederi ale Codului Subsolului</v>
      </c>
      <c r="C413" s="36"/>
      <c r="D413" s="36" t="str">
        <f>'Copy of PAG_2024_compilat_Final'!F134</f>
        <v>Modificarea sarcinilor principale şi atribuțiile Comisiei de stat pentru rezervele de substanțe minerale utile</v>
      </c>
      <c r="E413" s="36" t="str">
        <f>'Copy of PAG_2024_compilat_Final'!G134</f>
        <v>Hotărâre de Guvern aprobată</v>
      </c>
      <c r="F413" s="351" t="str">
        <f>'Copy of PAG_2024_compilat_Final'!H134</f>
        <v xml:space="preserve"> 17.06.2024</v>
      </c>
      <c r="G413" s="352" t="str">
        <f>'Copy of PAG_2024_compilat_Final'!I134</f>
        <v xml:space="preserve"> 25.09.2024</v>
      </c>
      <c r="H413" s="353" t="str">
        <f>'Copy of PAG_2024_compilat_Final'!O134</f>
        <v>61,9</v>
      </c>
      <c r="I413" s="354" t="str">
        <f>'Copy of PAG_2024_compilat_Final'!P134</f>
        <v xml:space="preserve"> 70.01</v>
      </c>
      <c r="J413" s="37" t="str">
        <f>'Copy of PAG_2024_compilat_Final'!Q134</f>
        <v>Ministerul Mediului</v>
      </c>
      <c r="K413" s="37" t="str">
        <f>'Copy of PAG_2024_compilat_Final'!R134</f>
        <v>Agenția pentru Geologie și Resurse Minerale; Agenția de Mediu</v>
      </c>
      <c r="L413" s="37" t="str">
        <f>'Copy of PAG_2024_compilat_Final'!S134</f>
        <v>Secretar de stat, Stratulat Grigore</v>
      </c>
      <c r="M413" s="37" t="str">
        <f>'Copy of PAG_2024_compilat_Final'!T134</f>
        <v>Serviciul Protecția Solului și Subsolului, Pirvu Anatolii, Donos Aurelia</v>
      </c>
      <c r="N413" s="37" t="str">
        <f>'Copy of PAG_2024_compilat_Final'!U134</f>
        <v>Codul Subsolului nr.3/2009</v>
      </c>
      <c r="O413" s="37" t="str">
        <f>'Copy of PAG_2024_compilat_Final'!V134</f>
        <v>Ghenadie Sîrbu, Direcția analiză, monitorizare și evaluare a politicilor, Tel. 022 204 567</v>
      </c>
    </row>
    <row r="414" spans="1:15" ht="78.75" hidden="1" customHeight="1">
      <c r="A414" s="36">
        <v>400</v>
      </c>
      <c r="B414" s="36" t="str">
        <f>'Copy of PAG_2024_compilat_Final'!D135</f>
        <v>Aprobarea hotărârii de Guvern cu privire la aprobarea Regulamentul privind modul de amplasare a construcțiilor pe suprafețele cu zăcăminte de substanțe minerale utile</v>
      </c>
      <c r="C414" s="36"/>
      <c r="D414" s="36" t="str">
        <f>'Copy of PAG_2024_compilat_Final'!F135</f>
        <v>Gestionarea suprafețelor limite a construcțiilor amplasate pe sectoarele cu zăcăminte minerale utile</v>
      </c>
      <c r="E414" s="36" t="str">
        <f>'Copy of PAG_2024_compilat_Final'!G135</f>
        <v>Hotărâre de Guvern aprobată</v>
      </c>
      <c r="F414" s="351" t="str">
        <f>'Copy of PAG_2024_compilat_Final'!H135</f>
        <v xml:space="preserve"> 08.07.2024</v>
      </c>
      <c r="G414" s="352" t="str">
        <f>'Copy of PAG_2024_compilat_Final'!I135</f>
        <v xml:space="preserve"> 20.11.2024</v>
      </c>
      <c r="H414" s="353" t="str">
        <f>'Copy of PAG_2024_compilat_Final'!O135</f>
        <v>79,6</v>
      </c>
      <c r="I414" s="354" t="str">
        <f>'Copy of PAG_2024_compilat_Final'!P135</f>
        <v xml:space="preserve"> 70.01</v>
      </c>
      <c r="J414" s="37" t="str">
        <f>'Copy of PAG_2024_compilat_Final'!Q135</f>
        <v>Ministerul Mediului</v>
      </c>
      <c r="K414" s="37" t="str">
        <f>'Copy of PAG_2024_compilat_Final'!R135</f>
        <v>Agenția pentru Geologie și Resurse Minerale; Agenția de Mediu</v>
      </c>
      <c r="L414" s="37" t="str">
        <f>'Copy of PAG_2024_compilat_Final'!S135</f>
        <v>Pirvu Anatolii, Donos Aurelia</v>
      </c>
      <c r="M414" s="37" t="str">
        <f>'Copy of PAG_2024_compilat_Final'!T135</f>
        <v>Serviciul Protecția Solului și Subsolului</v>
      </c>
      <c r="N414" s="37" t="str">
        <f>'Copy of PAG_2024_compilat_Final'!U135</f>
        <v>Codul Subsolului nr.3/2009</v>
      </c>
      <c r="O414" s="37" t="str">
        <f>'Copy of PAG_2024_compilat_Final'!V135</f>
        <v>Ghenadie Sîrbu, Direcția analiză, monitorizare și evaluare a politicilor, Tel. 022 204 567</v>
      </c>
    </row>
    <row r="415" spans="1:15" ht="78" hidden="1" customHeight="1">
      <c r="A415" s="36">
        <v>401</v>
      </c>
      <c r="B415" s="36" t="str">
        <f>'Copy of PAG_2024_compilat_Final'!D136</f>
        <v>Aprobarea hotărârii de Guvern cu privire la aprobarea Regulamentul privind controlul geologic de stat și supravegherea minieră</v>
      </c>
      <c r="C415" s="36"/>
      <c r="D415" s="36" t="str">
        <f>'Copy of PAG_2024_compilat_Final'!F136</f>
        <v xml:space="preserve">Prevenirea încălcării legislației subsolului și de protecție a mediului în industria minieră </v>
      </c>
      <c r="E415" s="36" t="str">
        <f>'Copy of PAG_2024_compilat_Final'!G136</f>
        <v>Hotărâre de Guvern aprobată</v>
      </c>
      <c r="F415" s="351" t="str">
        <f>'Copy of PAG_2024_compilat_Final'!H136</f>
        <v xml:space="preserve"> 19.02.2024</v>
      </c>
      <c r="G415" s="352" t="str">
        <f>'Copy of PAG_2024_compilat_Final'!I136</f>
        <v xml:space="preserve"> 13.11.2024</v>
      </c>
      <c r="H415" s="353" t="str">
        <f>'Copy of PAG_2024_compilat_Final'!O136</f>
        <v>79,6</v>
      </c>
      <c r="I415" s="354" t="str">
        <f>'Copy of PAG_2024_compilat_Final'!P136</f>
        <v xml:space="preserve"> 70.01; 70.03</v>
      </c>
      <c r="J415" s="37" t="str">
        <f>'Copy of PAG_2024_compilat_Final'!Q136</f>
        <v>Ministerul Mediului</v>
      </c>
      <c r="K415" s="37" t="str">
        <f>'Copy of PAG_2024_compilat_Final'!R136</f>
        <v>Agenția pentru Geologie și Resurse Minerale; Agenția de Mediu</v>
      </c>
      <c r="L415" s="37" t="str">
        <f>'Copy of PAG_2024_compilat_Final'!S136</f>
        <v>Pirvu Anatolii, Donos Aurelia</v>
      </c>
      <c r="M415" s="37" t="str">
        <f>'Copy of PAG_2024_compilat_Final'!T136</f>
        <v>Serviciul Protecția Solului și Subsolului</v>
      </c>
      <c r="N415" s="37" t="str">
        <f>'Copy of PAG_2024_compilat_Final'!U136</f>
        <v>Codul Subsolului nr.3/2009</v>
      </c>
      <c r="O415" s="37" t="str">
        <f>'Copy of PAG_2024_compilat_Final'!V136</f>
        <v>Ghenadie Sîrbu, Direcția analiză, monitorizare și evaluare a politicilor, Tel. 022 204 567</v>
      </c>
    </row>
    <row r="416" spans="1:15" ht="68.25" hidden="1" customHeight="1">
      <c r="A416" s="36">
        <v>402</v>
      </c>
      <c r="B416" s="36" t="str">
        <f>'Copy of PAG_2024_compilat_Final'!D137</f>
        <v>Aprobarea hotărârii de Guvern cu privire la aprobarea Regulamentul privind modul de efectuare a expertizei de stat a informației geologice</v>
      </c>
      <c r="C416" s="36"/>
      <c r="D416" s="36" t="str">
        <f>'Copy of PAG_2024_compilat_Final'!F137</f>
        <v>Îmbunătățirea bazei de  informații geologice privind cunoașterea subsolului</v>
      </c>
      <c r="E416" s="36" t="str">
        <f>'Copy of PAG_2024_compilat_Final'!G137</f>
        <v>Hotărâre de Guvern aprobată</v>
      </c>
      <c r="F416" s="351" t="str">
        <f>'Copy of PAG_2024_compilat_Final'!H137</f>
        <v xml:space="preserve"> 19.02.2024</v>
      </c>
      <c r="G416" s="352" t="str">
        <f>'Copy of PAG_2024_compilat_Final'!I137</f>
        <v xml:space="preserve"> 03.07.2024</v>
      </c>
      <c r="H416" s="353" t="str">
        <f>'Copy of PAG_2024_compilat_Final'!O137</f>
        <v>61,9</v>
      </c>
      <c r="I416" s="354" t="str">
        <f>'Copy of PAG_2024_compilat_Final'!P137</f>
        <v xml:space="preserve"> 70.01; 59.03</v>
      </c>
      <c r="J416" s="37" t="str">
        <f>'Copy of PAG_2024_compilat_Final'!Q137</f>
        <v>Ministerul Mediului</v>
      </c>
      <c r="K416" s="37" t="str">
        <f>'Copy of PAG_2024_compilat_Final'!R137</f>
        <v>Agenția pentru Geologie și Resurse Minerale; Agenția de Mediu</v>
      </c>
      <c r="L416" s="37" t="str">
        <f>'Copy of PAG_2024_compilat_Final'!S137</f>
        <v>Pirvu Anatolii, Donos Aurelia</v>
      </c>
      <c r="M416" s="37" t="str">
        <f>'Copy of PAG_2024_compilat_Final'!T137</f>
        <v>Serviciul Protecția Solului și Subsolului</v>
      </c>
      <c r="N416" s="37" t="str">
        <f>'Copy of PAG_2024_compilat_Final'!U137</f>
        <v>Codul Subsolului nr.3/2009</v>
      </c>
      <c r="O416" s="37" t="str">
        <f>'Copy of PAG_2024_compilat_Final'!V137</f>
        <v>Ghenadie Sîrbu, Direcția analiză, monitorizare și evaluare a politicilor, Tel. 022 204 567</v>
      </c>
    </row>
    <row r="417" spans="1:15" ht="114" hidden="1" customHeight="1">
      <c r="A417" s="36">
        <v>403</v>
      </c>
      <c r="B417" s="36" t="str">
        <f>'Copy of PAG_2024_compilat_Final'!D138</f>
        <v>Aprobarea hotărârii de Guvernului cu privire la aprobarea Regulamentul privind lichidarea şi conservarea excavațiilor miniere, obiectivelor şi construcțiilor subterane nelegate de extragerea substanțelor minerale utile</v>
      </c>
      <c r="C417" s="36"/>
      <c r="D417" s="36" t="str">
        <f>'Copy of PAG_2024_compilat_Final'!F138</f>
        <v>Îmbunătățirea sectoarelor care au fost afectate de extragerea substanțelor minerale utile</v>
      </c>
      <c r="E417" s="36" t="str">
        <f>'Copy of PAG_2024_compilat_Final'!G138</f>
        <v>Hotărâre de Guvern aprobată</v>
      </c>
      <c r="F417" s="351" t="str">
        <f>'Copy of PAG_2024_compilat_Final'!H138</f>
        <v xml:space="preserve"> 18.03.2024</v>
      </c>
      <c r="G417" s="352" t="str">
        <f>'Copy of PAG_2024_compilat_Final'!I138</f>
        <v xml:space="preserve"> 07.08.2024</v>
      </c>
      <c r="H417" s="353" t="str">
        <f>'Copy of PAG_2024_compilat_Final'!O138</f>
        <v>82,9</v>
      </c>
      <c r="I417" s="354" t="str">
        <f>'Copy of PAG_2024_compilat_Final'!P138</f>
        <v xml:space="preserve"> 70.01</v>
      </c>
      <c r="J417" s="37" t="str">
        <f>'Copy of PAG_2024_compilat_Final'!Q138</f>
        <v>Ministerul Mediului</v>
      </c>
      <c r="K417" s="37" t="str">
        <f>'Copy of PAG_2024_compilat_Final'!R138</f>
        <v>Agenția pentru Geologie și Resurse Minerale; Agenția de Mediu</v>
      </c>
      <c r="L417" s="37" t="str">
        <f>'Copy of PAG_2024_compilat_Final'!S138</f>
        <v>Pirvu Anatolii, Donos Aurelia</v>
      </c>
      <c r="M417" s="37" t="str">
        <f>'Copy of PAG_2024_compilat_Final'!T138</f>
        <v>Serviciul Protecția Solului și Subsolului</v>
      </c>
      <c r="N417" s="37" t="str">
        <f>'Copy of PAG_2024_compilat_Final'!U138</f>
        <v>Codul Subsolului nr.3/2009</v>
      </c>
      <c r="O417" s="37" t="str">
        <f>'Copy of PAG_2024_compilat_Final'!V138</f>
        <v>Ghenadie Sîrbu, Direcția analiză, monitorizare și evaluare a politicilor, Tel. 022 204 567</v>
      </c>
    </row>
    <row r="418" spans="1:15" ht="90.75" hidden="1" customHeight="1">
      <c r="A418" s="36">
        <v>404</v>
      </c>
      <c r="B418" s="36" t="str">
        <f>'Copy of PAG_2024_compilat_Final'!D139</f>
        <v>Aprobarea hotărârii de Guvern cu privire la aprobarea Regulamentului privind modul de trecere la pierderi a substanțelor minerale utile de la balanța de stat și a întreprinderii miniere</v>
      </c>
      <c r="C418" s="36"/>
      <c r="D418" s="36" t="str">
        <f>'Copy of PAG_2024_compilat_Final'!F139</f>
        <v>Crearea procedurii se stabilire calitativă și cantitativă a substanțelor minerale utile</v>
      </c>
      <c r="E418" s="36" t="str">
        <f>'Copy of PAG_2024_compilat_Final'!G139</f>
        <v>Hotărâre de Guvern aprobată</v>
      </c>
      <c r="F418" s="351" t="str">
        <f>'Copy of PAG_2024_compilat_Final'!H139</f>
        <v xml:space="preserve"> 11.03.2024</v>
      </c>
      <c r="G418" s="352" t="str">
        <f>'Copy of PAG_2024_compilat_Final'!I139</f>
        <v xml:space="preserve"> 21.08.2024</v>
      </c>
      <c r="H418" s="353" t="str">
        <f>'Copy of PAG_2024_compilat_Final'!O139</f>
        <v>61,7</v>
      </c>
      <c r="I418" s="354" t="str">
        <f>'Copy of PAG_2024_compilat_Final'!P139</f>
        <v xml:space="preserve"> 70.01; 59.02</v>
      </c>
      <c r="J418" s="37" t="str">
        <f>'Copy of PAG_2024_compilat_Final'!Q139</f>
        <v>Ministerul Mediului</v>
      </c>
      <c r="K418" s="37" t="str">
        <f>'Copy of PAG_2024_compilat_Final'!R139</f>
        <v>Agenția pentru Geologie și Resurse Minerale; Agenția de Mediu</v>
      </c>
      <c r="L418" s="37" t="str">
        <f>'Copy of PAG_2024_compilat_Final'!S139</f>
        <v>Pirvu Anatolii, Donos Aurelia</v>
      </c>
      <c r="M418" s="37" t="str">
        <f>'Copy of PAG_2024_compilat_Final'!T139</f>
        <v>Serviciul Protecția Solului și Subsolului</v>
      </c>
      <c r="N418" s="37" t="str">
        <f>'Copy of PAG_2024_compilat_Final'!U139</f>
        <v>Codul Subsolului nr.3/2009</v>
      </c>
      <c r="O418" s="37" t="str">
        <f>'Copy of PAG_2024_compilat_Final'!V139</f>
        <v>Ghenadie Sîrbu, Direcția analiză, monitorizare și evaluare a politicilor, Tel. 022 204 567</v>
      </c>
    </row>
    <row r="419" spans="1:15" ht="159.75" hidden="1" customHeight="1">
      <c r="A419" s="36">
        <v>405</v>
      </c>
      <c r="B419" s="36" t="str">
        <f>'Copy of PAG_2024_compilat_Final'!D507</f>
        <v>Aprobarea hotărârii de Guvern privind aprobarea Strategia de Mediu până în anul 2030</v>
      </c>
      <c r="C419" s="36"/>
      <c r="D419" s="36" t="str">
        <f>'Copy of PAG_2024_compilat_Final'!F507</f>
        <v>Asigurarea condițiilor sigure pentru mediu și viață la nivel național</v>
      </c>
      <c r="E419" s="36" t="str">
        <f>'Copy of PAG_2024_compilat_Final'!G507</f>
        <v>Hotărâre de Guvern aprobată</v>
      </c>
      <c r="F419" s="351" t="str">
        <f>'Copy of PAG_2024_compilat_Final'!H507</f>
        <v xml:space="preserve"> 08.05.2023</v>
      </c>
      <c r="G419" s="352" t="str">
        <f>'Copy of PAG_2024_compilat_Final'!I507</f>
        <v xml:space="preserve"> 14.02.2024</v>
      </c>
      <c r="H419" s="351">
        <f>'Copy of PAG_2024_compilat_Final'!O507</f>
        <v>84</v>
      </c>
      <c r="I419" s="354" t="str">
        <f>'Copy of PAG_2024_compilat_Final'!P507</f>
        <v>Proiectul „O justiție verde pentru un mediu protejat și comunități durabile În Republica Moldova”, finanțat de Suedia (400.000 lei)</v>
      </c>
      <c r="J419" s="37" t="str">
        <f>'Copy of PAG_2024_compilat_Final'!Q507</f>
        <v xml:space="preserve">Ministerul Mediului </v>
      </c>
      <c r="K419" s="37"/>
      <c r="L419" s="37" t="str">
        <f>'Copy of PAG_2024_compilat_Final'!S507</f>
        <v xml:space="preserve">Panciuc Angela </v>
      </c>
      <c r="M419" s="37" t="str">
        <f>'Copy of PAG_2024_compilat_Final'!T507</f>
        <v>Direcția politici de prevenire a poluării, Panciuc Angela</v>
      </c>
      <c r="N419" s="37" t="str">
        <f>'Copy of PAG_2024_compilat_Final'!U507</f>
        <v>PAG, Cap. V/Mediu</v>
      </c>
      <c r="O419" s="37" t="str">
        <f>'Copy of PAG_2024_compilat_Final'!V507</f>
        <v>Ghenadie Sîrbu, Direcția analiză, monitorizare și evaluare a politicilor, Tel. 022 204 567</v>
      </c>
    </row>
    <row r="420" spans="1:15" ht="165.75" hidden="1">
      <c r="A420" s="36">
        <v>406</v>
      </c>
      <c r="B420" s="36" t="str">
        <f>'Copy of PAG_2024_compilat_Final'!D508</f>
        <v xml:space="preserve">[UE] Modificarea Legii nr. 1515/1993 privind protecția mediului înconjurător </v>
      </c>
      <c r="C420" s="36" t="str">
        <f>'Copy of PAG_2024_compilat_Final'!E508</f>
        <v>Directiva 2004/35/CE privind răspunderea petnru mediul înconjurător în legătură cu prevenirea și repararea daunelor aduse mediului modificată prin Directivele 2006/21/CE, 2009/31/CE, 2013/30/UE și Regulametnul (UE) 2019/1010</v>
      </c>
      <c r="D420" s="36" t="str">
        <f>'Copy of PAG_2024_compilat_Final'!F508</f>
        <v>Dezvoltatea cadrului normativ cu privire la răspunderea de mediu, întreprinderea măsurilor preventice și înăsprirea sancțiunilor pentru neconformitățile de mediu</v>
      </c>
      <c r="E420" s="36" t="str">
        <f>'Copy of PAG_2024_compilat_Final'!G508</f>
        <v>Proiect de lege aprobat de Guvern și transmis Parlamentului</v>
      </c>
      <c r="F420" s="351" t="str">
        <f>'Copy of PAG_2024_compilat_Final'!H508</f>
        <v xml:space="preserve"> 30.10.2023</v>
      </c>
      <c r="G420" s="352" t="str">
        <f>'Copy of PAG_2024_compilat_Final'!I508</f>
        <v xml:space="preserve"> 28.02.2024</v>
      </c>
      <c r="H420" s="351">
        <f>'Copy of PAG_2024_compilat_Final'!O508</f>
        <v>84</v>
      </c>
      <c r="I420" s="354" t="str">
        <f>'Copy of PAG_2024_compilat_Final'!P508</f>
        <v>Proiectul „O justiție verde pentru un mediu protejat și comunități durabile În Republica Moldova”, finanțat de Suedia (400.000 lei)</v>
      </c>
      <c r="J420" s="37" t="str">
        <f>'Copy of PAG_2024_compilat_Final'!Q508</f>
        <v xml:space="preserve">Ministerul Mediului </v>
      </c>
      <c r="K420" s="37"/>
      <c r="L420" s="37" t="str">
        <f>'Copy of PAG_2024_compilat_Final'!S508</f>
        <v>Ministru, Iordanov Iordanca-Rodica, Eremei Carolina</v>
      </c>
      <c r="M420" s="37" t="str">
        <f>'Copy of PAG_2024_compilat_Final'!T508</f>
        <v xml:space="preserve">Direcția politici de prevenire a poluării
</v>
      </c>
      <c r="N420" s="37" t="str">
        <f>'Copy of PAG_2024_compilat_Final'!U508</f>
        <v>PAG, Cap. V/Mediu, alin. 3, 9; (UE) Acordul de Asociere RM-UE; Agenda de Asociere RM-UE; Tratatul de constituire a Comunității Energetice; Transpune: -Directiva  2004/35/CE</v>
      </c>
      <c r="O420" s="37" t="str">
        <f>'Copy of PAG_2024_compilat_Final'!V508</f>
        <v>Ghenadie Sîrbu, Direcția analiză, monitorizare și evaluare a politicilor, Tel. 022 204 567</v>
      </c>
    </row>
    <row r="421" spans="1:15" ht="115.5" hidden="1" customHeight="1">
      <c r="A421" s="36">
        <v>407</v>
      </c>
      <c r="B421" s="36" t="str">
        <f>'Copy of PAG_2024_compilat_Final'!D533</f>
        <v>Aprobarea hotărârii de Guvern cu privire la aprobarea Programului de promovare a economiei verzi și circulare pentru perioada 2024-2028</v>
      </c>
      <c r="C421" s="36"/>
      <c r="D421" s="36" t="str">
        <f>'Copy of PAG_2024_compilat_Final'!F533</f>
        <v>Crearea un mediu propice dezvoltării durabile, generând prosperitate economică, îmbunătățirea calității vieții cetățenilor și asigurarea conservării mediului înconjurător pentru generațiile viitoare</v>
      </c>
      <c r="E421" s="36" t="str">
        <f>'Copy of PAG_2024_compilat_Final'!G533</f>
        <v>Hotărâre de Guvern aprobată</v>
      </c>
      <c r="F421" s="351" t="str">
        <f>'Copy of PAG_2024_compilat_Final'!H533</f>
        <v xml:space="preserve"> 25.04.2023</v>
      </c>
      <c r="G421" s="352" t="str">
        <f>'Copy of PAG_2024_compilat_Final'!I533</f>
        <v xml:space="preserve"> 28.02.2024</v>
      </c>
      <c r="H421" s="351">
        <f>'Copy of PAG_2024_compilat_Final'!O533</f>
        <v>450</v>
      </c>
      <c r="I421" s="354" t="str">
        <f>'Copy of PAG_2024_compilat_Final'!P533</f>
        <v>Proiectul Uniunea Europeană pentru mediu / EU4Environment</v>
      </c>
      <c r="J421" s="37" t="str">
        <f>'Copy of PAG_2024_compilat_Final'!Q533</f>
        <v>Ministerul Mediului</v>
      </c>
      <c r="K421" s="37"/>
      <c r="L421" s="37" t="str">
        <f>'Copy of PAG_2024_compilat_Final'!S533</f>
        <v>Secretar de stat, domeniul economie circulară și instrumente economice</v>
      </c>
      <c r="M421" s="37">
        <f>'Copy of PAG_2024_compilat_Final'!T533</f>
        <v>0</v>
      </c>
      <c r="N421" s="37" t="str">
        <f>'Copy of PAG_2024_compilat_Final'!U533</f>
        <v>SND 10.4 Tranziția activă spre economia verde și circulară</v>
      </c>
      <c r="O421" s="37" t="str">
        <f>'Copy of PAG_2024_compilat_Final'!V533</f>
        <v>Ghenadie Sîrbu, Direcția analiză, monitorizare și evaluare a politicilor, Tel. 022 204 567</v>
      </c>
    </row>
    <row r="422" spans="1:15" ht="102" hidden="1" customHeight="1">
      <c r="A422" s="36">
        <v>408</v>
      </c>
      <c r="B422" s="36" t="str">
        <f>'Copy of PAG_2024_compilat_Final'!D534</f>
        <v>Aprobarea proiectului de lege privind sistemul de taxe pentru utilizarea resurselor naturale, a plăților pentru poluarea mediului</v>
      </c>
      <c r="C422" s="36"/>
      <c r="D422" s="36" t="str">
        <f>'Copy of PAG_2024_compilat_Final'!F534</f>
        <v>Actualizarea cadrului legislativ privind taxele de mediu, ajustat la cadrul normativ în vigoare, conform abordărilor și cerințelor UE</v>
      </c>
      <c r="E422" s="36" t="str">
        <f>'Copy of PAG_2024_compilat_Final'!G534</f>
        <v>Proiect de lege aprobat de Guvern și transmis Parlamentului</v>
      </c>
      <c r="F422" s="351" t="str">
        <f>'Copy of PAG_2024_compilat_Final'!H534</f>
        <v xml:space="preserve"> 15.01.2024</v>
      </c>
      <c r="G422" s="352" t="str">
        <f>'Copy of PAG_2024_compilat_Final'!I534</f>
        <v xml:space="preserve"> 24.04.2024</v>
      </c>
      <c r="H422" s="351">
        <f>'Copy of PAG_2024_compilat_Final'!O534</f>
        <v>600</v>
      </c>
      <c r="I422" s="354" t="str">
        <f>'Copy of PAG_2024_compilat_Final'!P534</f>
        <v>Proiectul Uniunea Europeană pentru mediu / EU4Environment</v>
      </c>
      <c r="J422" s="37" t="str">
        <f>'Copy of PAG_2024_compilat_Final'!Q534</f>
        <v>Ministerul Mediului</v>
      </c>
      <c r="K422" s="37"/>
      <c r="L422" s="37" t="str">
        <f>'Copy of PAG_2024_compilat_Final'!S534</f>
        <v>Secretar de stat, domeniul economie circulară și instrumente economice</v>
      </c>
      <c r="M422" s="37">
        <f>'Copy of PAG_2024_compilat_Final'!T534</f>
        <v>0</v>
      </c>
      <c r="N422" s="37" t="str">
        <f>'Copy of PAG_2024_compilat_Final'!U534</f>
        <v>SND 5.23. Politici şi management în domeniul protecției mediului.</v>
      </c>
      <c r="O422" s="37" t="str">
        <f>'Copy of PAG_2024_compilat_Final'!V534</f>
        <v>Ghenadie Sîrbu, Direcția analiză, monitorizare și evaluare a politicilor, Tel. 022 204 567</v>
      </c>
    </row>
    <row r="423" spans="1:15" ht="98.25" hidden="1" customHeight="1">
      <c r="A423" s="36">
        <v>409</v>
      </c>
      <c r="B423" s="36" t="str">
        <f>'Copy of PAG_2024_compilat_Final'!D535</f>
        <v>Aprobarea hotărârii de Guvern cu privire la actualizarea metodologiilor de evaluare a prejudiciului adus mediului de la activitățile economice</v>
      </c>
      <c r="C423" s="36"/>
      <c r="D423" s="36" t="str">
        <f>'Copy of PAG_2024_compilat_Final'!F535</f>
        <v>Calcularea justă a prejudiciilor aduse mediului</v>
      </c>
      <c r="E423" s="36" t="str">
        <f>'Copy of PAG_2024_compilat_Final'!G535</f>
        <v>Hotărâre de Guvern aprobată</v>
      </c>
      <c r="F423" s="351" t="str">
        <f>'Copy of PAG_2024_compilat_Final'!H535</f>
        <v xml:space="preserve"> 15.01.2024</v>
      </c>
      <c r="G423" s="352" t="str">
        <f>'Copy of PAG_2024_compilat_Final'!I535</f>
        <v xml:space="preserve"> 27.03.2024</v>
      </c>
      <c r="H423" s="351">
        <f>'Copy of PAG_2024_compilat_Final'!O535</f>
        <v>195</v>
      </c>
      <c r="I423" s="354" t="str">
        <f>'Copy of PAG_2024_compilat_Final'!P535</f>
        <v>Guvernul Suediei, proiectul ,,Justiție Verde”</v>
      </c>
      <c r="J423" s="37" t="str">
        <f>'Copy of PAG_2024_compilat_Final'!Q535</f>
        <v>Ministerul Mediului</v>
      </c>
      <c r="K423" s="37"/>
      <c r="L423" s="37" t="str">
        <f>'Copy of PAG_2024_compilat_Final'!S535</f>
        <v>Secretar de stat, domeniul economie circulară și instrumente economice</v>
      </c>
      <c r="M423" s="37">
        <f>'Copy of PAG_2024_compilat_Final'!T535</f>
        <v>0</v>
      </c>
      <c r="N423" s="37" t="str">
        <f>'Copy of PAG_2024_compilat_Final'!U535</f>
        <v>SND 5.23. Politici şi management în domeniul protecției mediului.</v>
      </c>
      <c r="O423" s="37" t="str">
        <f>'Copy of PAG_2024_compilat_Final'!V535</f>
        <v>Ghenadie Sîrbu, Direcția analiză, monitorizare și evaluare a politicilor, Tel. 022 204 567</v>
      </c>
    </row>
    <row r="424" spans="1:15" ht="153" hidden="1">
      <c r="A424" s="36">
        <v>410</v>
      </c>
      <c r="B424" s="36" t="str">
        <f>'Copy of PAG_2024_compilat_Final'!D536</f>
        <v xml:space="preserve">Aprobarea hotărârii de Guvern privind aprobarea Programului privind diversitatea biologică pentru perioada 2023-2030 </v>
      </c>
      <c r="C424" s="36"/>
      <c r="D424" s="36" t="str">
        <f>'Copy of PAG_2024_compilat_Final'!F536</f>
        <v>Dezvoltarea cadrului normativ privind conservarea diversității biologice</v>
      </c>
      <c r="E424" s="36" t="str">
        <f>'Copy of PAG_2024_compilat_Final'!G536</f>
        <v>Hotărâre de Guvern aprobată</v>
      </c>
      <c r="F424" s="351" t="str">
        <f>'Copy of PAG_2024_compilat_Final'!H536</f>
        <v xml:space="preserve"> 12.12.2023</v>
      </c>
      <c r="G424" s="352" t="str">
        <f>'Copy of PAG_2024_compilat_Final'!I536</f>
        <v xml:space="preserve"> 19.06.2024</v>
      </c>
      <c r="H424" s="351">
        <f>'Copy of PAG_2024_compilat_Final'!O536</f>
        <v>540</v>
      </c>
      <c r="I424" s="354" t="str">
        <f>'Copy of PAG_2024_compilat_Final'!P536</f>
        <v xml:space="preserve"> 70.05</v>
      </c>
      <c r="J424" s="37" t="str">
        <f>'Copy of PAG_2024_compilat_Final'!Q536</f>
        <v>Ministerul Mediului</v>
      </c>
      <c r="K424" s="37"/>
      <c r="L424" s="37" t="str">
        <f>'Copy of PAG_2024_compilat_Final'!S536</f>
        <v>Secretar de stat, Rusnac Aliona</v>
      </c>
      <c r="M424" s="37">
        <f>'Copy of PAG_2024_compilat_Final'!T536</f>
        <v>0</v>
      </c>
      <c r="N424" s="37" t="str">
        <f>'Copy of PAG_2024_compilat_Final'!U536</f>
        <v>Hotărîrea Guvernului nr. 301/2014 cu privire la aprobarea Strategiei de mediu pentru anii 2014-2023  şi a Planului de acţiuni pentru implementarea acesteia</v>
      </c>
      <c r="O424" s="37" t="str">
        <f>'Copy of PAG_2024_compilat_Final'!V536</f>
        <v>Ghenadie Sîrbu, Direcția analiză, monitorizare și evaluare a politicilor, Tel. 022 204 567</v>
      </c>
    </row>
    <row r="425" spans="1:15" hidden="1">
      <c r="A425" s="369" t="s">
        <v>1440</v>
      </c>
      <c r="B425" s="369"/>
      <c r="C425" s="369"/>
      <c r="D425" s="369"/>
      <c r="E425" s="369"/>
      <c r="F425" s="369"/>
      <c r="G425" s="369"/>
      <c r="H425" s="369"/>
      <c r="I425" s="369"/>
      <c r="J425" s="369"/>
      <c r="K425" s="369"/>
      <c r="L425" s="369"/>
      <c r="M425" s="369"/>
      <c r="N425" s="369"/>
      <c r="O425" s="369"/>
    </row>
    <row r="426" spans="1:15" ht="73.5" hidden="1" customHeight="1">
      <c r="A426" s="36">
        <v>411</v>
      </c>
      <c r="B426" s="36" t="str">
        <f>'Copy of PAG_2024_compilat_Final'!D67</f>
        <v>Modificarea Hotărârii de Guvern nr.1478/2002 cu privire la indemnizațiile adresate familiilor cu copii</v>
      </c>
      <c r="C426" s="36"/>
      <c r="D426" s="36" t="str">
        <f>'Copy of PAG_2024_compilat_Final'!F67</f>
        <v>Majorarea indemnizației unice la nașterea copilului</v>
      </c>
      <c r="E426" s="36" t="str">
        <f>'Copy of PAG_2024_compilat_Final'!G67</f>
        <v>Hotărâre de Guvern aprobată</v>
      </c>
      <c r="F426" s="351" t="str">
        <f>'Copy of PAG_2024_compilat_Final'!H67</f>
        <v xml:space="preserve"> 01.10.2024</v>
      </c>
      <c r="G426" s="352" t="str">
        <f>'Copy of PAG_2024_compilat_Final'!I67</f>
        <v xml:space="preserve"> 11.12.2024</v>
      </c>
      <c r="H426" s="351" t="str">
        <f>'Copy of PAG_2024_compilat_Final'!O67</f>
        <v>7,65</v>
      </c>
      <c r="I426" s="354" t="str">
        <f>'Copy of PAG_2024_compilat_Final'!P67</f>
        <v xml:space="preserve"> 90.06</v>
      </c>
      <c r="J426" s="37" t="str">
        <f>'Copy of PAG_2024_compilat_Final'!Q67</f>
        <v>Ministerul Muncii și Protecției Sociale</v>
      </c>
      <c r="K426" s="37" t="str">
        <f>'Copy of PAG_2024_compilat_Final'!R67</f>
        <v>Ministerul Finanțelor, Casa Națională de Asigurări Sociale</v>
      </c>
      <c r="L426" s="37" t="str">
        <f>'Copy of PAG_2024_compilat_Final'!S67</f>
        <v>Secretar de stat, domeniul asistenței sociale, Cușca Vasile</v>
      </c>
      <c r="M426" s="37" t="str">
        <f>'Copy of PAG_2024_compilat_Final'!T67</f>
        <v>Direcția politici de protecție a drepturilor copilului și familiilor cu copii</v>
      </c>
      <c r="N426" s="37" t="str">
        <f>'Copy of PAG_2024_compilat_Final'!U67</f>
        <v>PAG, cap. V/Muncă și protecție socială, alin.6</v>
      </c>
      <c r="O426" s="37" t="str">
        <f>'Copy of PAG_2024_compilat_Final'!V67</f>
        <v>Alexandru Gamanjii, Direcția coordonare politici publice și integrare europeană, Tel. 022 804 409</v>
      </c>
    </row>
    <row r="427" spans="1:15" ht="78" hidden="1" customHeight="1">
      <c r="A427" s="36">
        <v>412</v>
      </c>
      <c r="B427" s="36" t="str">
        <f>'Copy of PAG_2024_compilat_Final'!D68</f>
        <v>Modificarea Hotărârii de Guvern nr.378/2018 pentru aprobarea Regulamentului cu privire la stabilirea și plata indemnizației zilnice pentru copii</v>
      </c>
      <c r="C427" s="36"/>
      <c r="D427" s="36" t="str">
        <f>'Copy of PAG_2024_compilat_Final'!F68</f>
        <v>Majorarea indemnizației zilnice pentru copii</v>
      </c>
      <c r="E427" s="36" t="str">
        <f>'Copy of PAG_2024_compilat_Final'!G68</f>
        <v>Hotărâre de Guvern aprobată</v>
      </c>
      <c r="F427" s="351" t="str">
        <f>'Copy of PAG_2024_compilat_Final'!H68</f>
        <v xml:space="preserve"> 15.01.2024</v>
      </c>
      <c r="G427" s="352" t="str">
        <f>'Copy of PAG_2024_compilat_Final'!I68</f>
        <v xml:space="preserve"> 13.03.2024</v>
      </c>
      <c r="H427" s="351" t="str">
        <f>'Copy of PAG_2024_compilat_Final'!O68</f>
        <v>7,65</v>
      </c>
      <c r="I427" s="354" t="str">
        <f>'Copy of PAG_2024_compilat_Final'!P68</f>
        <v xml:space="preserve"> 90.06</v>
      </c>
      <c r="J427" s="37" t="str">
        <f>'Copy of PAG_2024_compilat_Final'!Q68</f>
        <v>Ministerul Muncii și Protecției Sociale</v>
      </c>
      <c r="K427" s="37" t="str">
        <f>'Copy of PAG_2024_compilat_Final'!R68</f>
        <v>Ministerul Finanțelor</v>
      </c>
      <c r="L427" s="37" t="str">
        <f>'Copy of PAG_2024_compilat_Final'!S68</f>
        <v>Secretar de stat, domeniul asistenței sociale, Cușca Vasile</v>
      </c>
      <c r="M427" s="37" t="str">
        <f>'Copy of PAG_2024_compilat_Final'!T68</f>
        <v>Direcția politici de protecție a drepturilor copilului și familiilor cu copii</v>
      </c>
      <c r="N427" s="37" t="str">
        <f>'Copy of PAG_2024_compilat_Final'!U68</f>
        <v>PAG, cap. V/Muncă și protecție socială, alin.6</v>
      </c>
      <c r="O427" s="37" t="str">
        <f>'Copy of PAG_2024_compilat_Final'!V68</f>
        <v>Alexandru Gamanjii, Direcția coordonare politici publice și integrare europeană, Tel. 022 804 409</v>
      </c>
    </row>
    <row r="428" spans="1:15" ht="81.75" hidden="1" customHeight="1">
      <c r="A428" s="36">
        <v>413</v>
      </c>
      <c r="B428" s="36" t="str">
        <f>'Copy of PAG_2024_compilat_Final'!D69</f>
        <v>Aprobarea Programului național de incluziune socială a persoanelor cu dizabilități 2024-2028, care va include și componenta accesibilitate a clădirilor și spațiilor publice</v>
      </c>
      <c r="C428" s="36"/>
      <c r="D428" s="36" t="str">
        <f>'Copy of PAG_2024_compilat_Final'!F69</f>
        <v>Abordarea direcțiilor strategice de acțiuni la nivel național</v>
      </c>
      <c r="E428" s="36" t="str">
        <f>'Copy of PAG_2024_compilat_Final'!G69</f>
        <v>Document de politici aprobat</v>
      </c>
      <c r="F428" s="351" t="str">
        <f>'Copy of PAG_2024_compilat_Final'!H69</f>
        <v xml:space="preserve"> 27.07.2023</v>
      </c>
      <c r="G428" s="352" t="str">
        <f>'Copy of PAG_2024_compilat_Final'!I69</f>
        <v xml:space="preserve"> 17.01.2024</v>
      </c>
      <c r="H428" s="351" t="str">
        <f>'Copy of PAG_2024_compilat_Final'!O69</f>
        <v>22,95</v>
      </c>
      <c r="I428" s="354" t="str">
        <f>'Copy of PAG_2024_compilat_Final'!P69</f>
        <v xml:space="preserve"> 90.10</v>
      </c>
      <c r="J428" s="37" t="str">
        <f>'Copy of PAG_2024_compilat_Final'!Q69</f>
        <v>Ministerul Muncii și Protecției Sociale</v>
      </c>
      <c r="K428" s="37"/>
      <c r="L428" s="37" t="str">
        <f>'Copy of PAG_2024_compilat_Final'!S69</f>
        <v>Secretar de stat, domeniul asistenței sociale, Cușca Vasile</v>
      </c>
      <c r="M428" s="37" t="str">
        <f>'Copy of PAG_2024_compilat_Final'!T69</f>
        <v>Direcția politici de protecție a drepturilor persoanelor cu dizabilități</v>
      </c>
      <c r="N428" s="37" t="str">
        <f>'Copy of PAG_2024_compilat_Final'!U69</f>
        <v>PAG, cap. IV/Muncă și protecție socială, alin. 11</v>
      </c>
      <c r="O428" s="37" t="str">
        <f>'Copy of PAG_2024_compilat_Final'!V69</f>
        <v>Alexandru Gamanjii, Direcția coordonare politici publice și integrare europeană, Tel. 022 804 409</v>
      </c>
    </row>
    <row r="429" spans="1:15" ht="94.5" hidden="1" customHeight="1">
      <c r="A429" s="36">
        <v>414</v>
      </c>
      <c r="B429" s="36" t="str">
        <f>'Copy of PAG_2024_compilat_Final'!D70</f>
        <v>Aprobarea proiectului de lege privind măsura specială de control a corectitudinii stabilirii gradelor de dizabilitate fără termen</v>
      </c>
      <c r="C429" s="36"/>
      <c r="D429" s="36" t="str">
        <f>'Copy of PAG_2024_compilat_Final'!F70</f>
        <v>Controlul corectitudinii stabilirii gradelor de dizabilitate fără termen, proces necesar pentru combaterea fraudelor și identificarea încălcărilor în sistem</v>
      </c>
      <c r="E429" s="36" t="str">
        <f>'Copy of PAG_2024_compilat_Final'!G70</f>
        <v>Proiect de lege aprobat de Guvern și transmis Parlamentului</v>
      </c>
      <c r="F429" s="351" t="str">
        <f>'Copy of PAG_2024_compilat_Final'!H70</f>
        <v xml:space="preserve"> 01.10.2023</v>
      </c>
      <c r="G429" s="352" t="str">
        <f>'Copy of PAG_2024_compilat_Final'!I70</f>
        <v xml:space="preserve"> 06.03.2024</v>
      </c>
      <c r="H429" s="351" t="str">
        <f>'Copy of PAG_2024_compilat_Final'!O70</f>
        <v>12,24</v>
      </c>
      <c r="I429" s="354" t="str">
        <f>'Copy of PAG_2024_compilat_Final'!P70</f>
        <v xml:space="preserve"> 90.10</v>
      </c>
      <c r="J429" s="37" t="str">
        <f>'Copy of PAG_2024_compilat_Final'!Q70</f>
        <v>Ministerul Muncii și Protecției Sociale</v>
      </c>
      <c r="K429" s="37" t="str">
        <f>'Copy of PAG_2024_compilat_Final'!R70</f>
        <v>Consiliul Național pentru Determinarea Dizabilității și Capacității de Muncă</v>
      </c>
      <c r="L429" s="37" t="str">
        <f>'Copy of PAG_2024_compilat_Final'!S70</f>
        <v>Secretar de stat, domeniul asistenței sociale, Cușca Vasile</v>
      </c>
      <c r="M429" s="37" t="str">
        <f>'Copy of PAG_2024_compilat_Final'!T70</f>
        <v>Direcția politici de protecție a drepturilor persoanelor cu dizabilități</v>
      </c>
      <c r="N429" s="37" t="str">
        <f>'Copy of PAG_2024_compilat_Final'!U70</f>
        <v>PAG, cap. IV/Muncă și protecție socială, alin. 11</v>
      </c>
      <c r="O429" s="37" t="str">
        <f>'Copy of PAG_2024_compilat_Final'!V70</f>
        <v>Alexandru Gamanjii, Direcția coordonare politici publice și integrare europeană, Tel. 022 804 409</v>
      </c>
    </row>
    <row r="430" spans="1:15" ht="269.25" hidden="1" customHeight="1">
      <c r="A430" s="36">
        <v>415</v>
      </c>
      <c r="B430" s="36" t="str">
        <f>'Copy of PAG_2024_compilat_Final'!D71</f>
        <v>Modificarea unor acte normative (Legea nr.499/1999 privind alocațiile sociale de stat pentru unele categorii de cetățeni și Legea nr.909/1992 privind protecția socială a cetățenilor care au avut de suferit de pe urma catastrofei de la Cernobîl)</v>
      </c>
      <c r="C430" s="36"/>
      <c r="D430" s="36" t="str">
        <f>'Copy of PAG_2024_compilat_Final'!F71</f>
        <v>Majorarea alocației de îngrijire, însoțire și supraveghere de la 80% la 100% din pensia minimă pentru limita de vârstă; - asigurarea copiilor cu dizabilități beneficiari de alocații sociale de stat, care și-au pierdut întreținătorul/întreținătorii concomitent și cu alocații pentru pierderea întreținătorului și majorării alocației de îngrijire, însoțire și supraveghere pentru sporirea nivelului de incluziune socială și asigurării unui trai decent pentru persoanele cu dizabilități</v>
      </c>
      <c r="E430" s="36" t="str">
        <f>'Copy of PAG_2024_compilat_Final'!G71</f>
        <v>Proiect de lege aprobat de Guvern și transmis Parlamentului</v>
      </c>
      <c r="F430" s="351" t="str">
        <f>'Copy of PAG_2024_compilat_Final'!H71</f>
        <v xml:space="preserve"> 01.11.2023</v>
      </c>
      <c r="G430" s="352" t="str">
        <f>'Copy of PAG_2024_compilat_Final'!I71</f>
        <v xml:space="preserve"> 07.02.2024</v>
      </c>
      <c r="H430" s="351" t="str">
        <f>'Copy of PAG_2024_compilat_Final'!O71</f>
        <v>7,65</v>
      </c>
      <c r="I430" s="354" t="str">
        <f>'Copy of PAG_2024_compilat_Final'!P71</f>
        <v xml:space="preserve"> 90.10</v>
      </c>
      <c r="J430" s="37" t="str">
        <f>'Copy of PAG_2024_compilat_Final'!Q71</f>
        <v>Ministerul Muncii și Protecției Sociale</v>
      </c>
      <c r="K430" s="37" t="str">
        <f>'Copy of PAG_2024_compilat_Final'!R71</f>
        <v>Ministerul Finanțelor, Casa Națională de Asigurări Sociale</v>
      </c>
      <c r="L430" s="37" t="str">
        <f>'Copy of PAG_2024_compilat_Final'!S71</f>
        <v>Secretar de stat, domeniul asistenței sociale, Cușca Vasile</v>
      </c>
      <c r="M430" s="37" t="str">
        <f>'Copy of PAG_2024_compilat_Final'!T71</f>
        <v>Direcția politici de protecție a drepturilor persoanelor cu dizabilități</v>
      </c>
      <c r="N430" s="37" t="str">
        <f>'Copy of PAG_2024_compilat_Final'!U71</f>
        <v>PAG, cap. IV/Muncă și protecție socială, alin. 11</v>
      </c>
      <c r="O430" s="37" t="str">
        <f>'Copy of PAG_2024_compilat_Final'!V71</f>
        <v>Alexandru Gamanjii, Direcția coordonare politici publice și integrare europeană, Tel. 022 804 409</v>
      </c>
    </row>
    <row r="431" spans="1:15" ht="127.5" hidden="1">
      <c r="A431" s="36">
        <v>416</v>
      </c>
      <c r="B431" s="36" t="str">
        <f>'Copy of PAG_2024_compilat_Final'!D72</f>
        <v>Aprobarea hotărârii de Guvern privind aprobarea Matricei indicatorilor de monitorizare a drepturilor persoanelor cu dizabilități</v>
      </c>
      <c r="C431" s="36"/>
      <c r="D431" s="36" t="str">
        <f>'Copy of PAG_2024_compilat_Final'!F72</f>
        <v>Consolidarea sistemului centralizat de colectare a datelor statistice în domeniul dizabilității în vederea analizei și utilizării datelor în procesul de elaborare a politicilor pentru persoanele cu dizabilități</v>
      </c>
      <c r="E431" s="36" t="str">
        <f>'Copy of PAG_2024_compilat_Final'!G72</f>
        <v>Hotărâre de Guvern aprobată</v>
      </c>
      <c r="F431" s="351" t="str">
        <f>'Copy of PAG_2024_compilat_Final'!H72</f>
        <v xml:space="preserve"> 29.09.2023</v>
      </c>
      <c r="G431" s="352" t="str">
        <f>'Copy of PAG_2024_compilat_Final'!I72</f>
        <v xml:space="preserve"> 03.01.2024</v>
      </c>
      <c r="H431" s="351" t="str">
        <f>'Copy of PAG_2024_compilat_Final'!O72</f>
        <v>15,3</v>
      </c>
      <c r="I431" s="354" t="str">
        <f>'Copy of PAG_2024_compilat_Final'!P72</f>
        <v xml:space="preserve"> 90.10</v>
      </c>
      <c r="J431" s="37" t="str">
        <f>'Copy of PAG_2024_compilat_Final'!Q72</f>
        <v>Ministerul Muncii și Protecției Sociale</v>
      </c>
      <c r="K431" s="37"/>
      <c r="L431" s="37" t="str">
        <f>'Copy of PAG_2024_compilat_Final'!S72</f>
        <v>Secretar de stat, domeniul asistenței sociale, Cușca Vasile</v>
      </c>
      <c r="M431" s="37" t="str">
        <f>'Copy of PAG_2024_compilat_Final'!T72</f>
        <v>Direcția politici de protecție a drepturilor persoanelor cu dizabilități</v>
      </c>
      <c r="N431" s="37" t="str">
        <f>'Copy of PAG_2024_compilat_Final'!U72</f>
        <v>PAG, cap. IV/Muncă și protecție socială, alin. 11</v>
      </c>
      <c r="O431" s="37" t="str">
        <f>'Copy of PAG_2024_compilat_Final'!V72</f>
        <v>Alexandru Gamanjii, Direcția coordonare politici publice și integrare europeană, Tel. 022 804 409</v>
      </c>
    </row>
    <row r="432" spans="1:15" ht="74.25" hidden="1" customHeight="1">
      <c r="A432" s="36">
        <v>417</v>
      </c>
      <c r="B432" s="36" t="str">
        <f>'Copy of PAG_2024_compilat_Final'!D73</f>
        <v>Aprobarea hotărârii de Guvern cu privire la Regulamentul de activitate al Consiliului Național pentru Drepturile Persoanelor cu Dizabilități</v>
      </c>
      <c r="C432" s="36"/>
      <c r="D432" s="36" t="str">
        <f>'Copy of PAG_2024_compilat_Final'!F73</f>
        <v>Reglementarea activității Consiliului național pentru drepturile persoanelor cu dizabilități</v>
      </c>
      <c r="E432" s="36" t="str">
        <f>'Copy of PAG_2024_compilat_Final'!G73</f>
        <v>Hotărâre de Guvern aprobată</v>
      </c>
      <c r="F432" s="351" t="str">
        <f>'Copy of PAG_2024_compilat_Final'!H73</f>
        <v xml:space="preserve"> 07.08.2024</v>
      </c>
      <c r="G432" s="352" t="str">
        <f>'Copy of PAG_2024_compilat_Final'!I73</f>
        <v xml:space="preserve"> 02.10.2024</v>
      </c>
      <c r="H432" s="351" t="str">
        <f>'Copy of PAG_2024_compilat_Final'!O73</f>
        <v>12,24</v>
      </c>
      <c r="I432" s="354" t="str">
        <f>'Copy of PAG_2024_compilat_Final'!P73</f>
        <v xml:space="preserve"> 90.10</v>
      </c>
      <c r="J432" s="37" t="str">
        <f>'Copy of PAG_2024_compilat_Final'!Q73</f>
        <v>Ministerul Muncii și Protecției Sociale</v>
      </c>
      <c r="K432" s="37"/>
      <c r="L432" s="37" t="str">
        <f>'Copy of PAG_2024_compilat_Final'!S73</f>
        <v>Secretar de stat, domeniul asistenței sociale, Cușca Vasile</v>
      </c>
      <c r="M432" s="37" t="str">
        <f>'Copy of PAG_2024_compilat_Final'!T73</f>
        <v>Direcția politici de protecție a drepturilor persoanelor cu dizabilități</v>
      </c>
      <c r="N432" s="37" t="str">
        <f>'Copy of PAG_2024_compilat_Final'!U73</f>
        <v>PAG, cap. IV/Muncă și protecție socială, alin. 11</v>
      </c>
      <c r="O432" s="37" t="str">
        <f>'Copy of PAG_2024_compilat_Final'!V73</f>
        <v>Alexandru Gamanjii, Direcția coordonare politici publice și integrare europeană, Tel. 022 804 409</v>
      </c>
    </row>
    <row r="433" spans="1:15" ht="140.25" hidden="1">
      <c r="A433" s="36">
        <v>418</v>
      </c>
      <c r="B433" s="36" t="str">
        <f>'Copy of PAG_2024_compilat_Final'!D74</f>
        <v>[UE] Modificarea Hotărârii de Guvern  nr.232/2017 cu privirea la modificarea Regulamentului-cadru 
privind organizarea și funcționarea 
Serviciului social integrat pentru 
consumatorii de substanțe 
psihoactive și pacienții terapiei 
de substituție și a Standardelor 
minime de calitate</v>
      </c>
      <c r="C433" s="36" t="str">
        <f>'Copy of PAG_2024_compilat_Final'!E74</f>
        <v>EU Drugs Strategy 2021-2025
Strategic priority 6: Ensure access to and strengthen treatment and care services</v>
      </c>
      <c r="D433" s="36" t="str">
        <f>'Copy of PAG_2024_compilat_Final'!F74</f>
        <v>Îmbunătățirea calității serviciilor oferite consumatorilor de substanțe psihoactive și a pacienților terapiei de substituție</v>
      </c>
      <c r="E433" s="36" t="str">
        <f>'Copy of PAG_2024_compilat_Final'!G74</f>
        <v>Hotărâre de Guvern aprobată</v>
      </c>
      <c r="F433" s="351" t="str">
        <f>'Copy of PAG_2024_compilat_Final'!H74</f>
        <v xml:space="preserve"> 18.03.2024</v>
      </c>
      <c r="G433" s="352" t="str">
        <f>'Copy of PAG_2024_compilat_Final'!I74</f>
        <v xml:space="preserve"> 07.08.2024</v>
      </c>
      <c r="H433" s="351" t="str">
        <f>'Copy of PAG_2024_compilat_Final'!O74</f>
        <v>15,3</v>
      </c>
      <c r="I433" s="354" t="str">
        <f>'Copy of PAG_2024_compilat_Final'!P74</f>
        <v xml:space="preserve"> 90.01</v>
      </c>
      <c r="J433" s="37" t="str">
        <f>'Copy of PAG_2024_compilat_Final'!Q74</f>
        <v>Ministerul Muncii și Protecției Sociale</v>
      </c>
      <c r="K433" s="37"/>
      <c r="L433" s="37" t="str">
        <f>'Copy of PAG_2024_compilat_Final'!S74</f>
        <v>Secretar de stat, domeniul asistenței sociale, Cușca Vasile</v>
      </c>
      <c r="M433" s="37" t="str">
        <f>'Copy of PAG_2024_compilat_Final'!T74</f>
        <v xml:space="preserve">Direcția Politici în 
Domeniul Serviciilor 
Sociale </v>
      </c>
      <c r="N433" s="37" t="str">
        <f>'Copy of PAG_2024_compilat_Final'!U74</f>
        <v>SND OS 6.1</v>
      </c>
      <c r="O433" s="37" t="str">
        <f>'Copy of PAG_2024_compilat_Final'!V74</f>
        <v>Alexandru Gamanjii, Direcția coordonare politici publice și integrare europeană, Tel. 022 804 409</v>
      </c>
    </row>
    <row r="434" spans="1:15" ht="127.5" hidden="1">
      <c r="A434" s="36">
        <v>419</v>
      </c>
      <c r="B434" s="36" t="str">
        <f>'Copy of PAG_2024_compilat_Final'!D75</f>
        <v>[UE] Modificarea Hotărârii de Guvern nr. 323/2013 pentru aprobarea 
Regulamentului – cadru privind 
organizarea și funcționarea 
Centrului de plasament pentru 
persoane vârstnice și a 
Standardelor minime de calitate</v>
      </c>
      <c r="C434" s="36" t="str">
        <f>'Copy of PAG_2024_compilat_Final'!E75</f>
        <v>European Social Charter: Art. 14 The right to benefit from social welfare services                  Art. 23 The right of elderly persons to social protection.</v>
      </c>
      <c r="D434" s="36" t="str">
        <f>'Copy of PAG_2024_compilat_Final'!F75</f>
        <v>Asigurarea protecției sociale a beneficiarilor pentru depășirea situației de dificultate şi îmbunătățirea calității vieții acestora</v>
      </c>
      <c r="E434" s="36" t="str">
        <f>'Copy of PAG_2024_compilat_Final'!G75</f>
        <v>Hotărâre de Guvern aprobată</v>
      </c>
      <c r="F434" s="351" t="str">
        <f>'Copy of PAG_2024_compilat_Final'!H75</f>
        <v xml:space="preserve"> 16.01.2024</v>
      </c>
      <c r="G434" s="352" t="str">
        <f>'Copy of PAG_2024_compilat_Final'!I75</f>
        <v xml:space="preserve"> 10.07.2024</v>
      </c>
      <c r="H434" s="351" t="str">
        <f>'Copy of PAG_2024_compilat_Final'!O75</f>
        <v>12,24</v>
      </c>
      <c r="I434" s="354" t="str">
        <f>'Copy of PAG_2024_compilat_Final'!P75</f>
        <v xml:space="preserve"> 90.04</v>
      </c>
      <c r="J434" s="37" t="str">
        <f>'Copy of PAG_2024_compilat_Final'!Q75</f>
        <v>Ministerul Muncii și Protecției Sociale</v>
      </c>
      <c r="K434" s="37"/>
      <c r="L434" s="37" t="str">
        <f>'Copy of PAG_2024_compilat_Final'!S75</f>
        <v>Secretar de stat, domeniul asistenței sociale, Cușca Vasile</v>
      </c>
      <c r="M434" s="37" t="str">
        <f>'Copy of PAG_2024_compilat_Final'!T75</f>
        <v xml:space="preserve">Direcția Politici în 
Domeniul Serviciilor 
Sociale </v>
      </c>
      <c r="N434" s="37" t="str">
        <f>'Copy of PAG_2024_compilat_Final'!U75</f>
        <v>SND OS 6.1; PAG, cap. IV/Muncă și protecție socială, alin. 3</v>
      </c>
      <c r="O434" s="37" t="str">
        <f>'Copy of PAG_2024_compilat_Final'!V75</f>
        <v>Alexandru Gamanjii, Direcția coordonare politici publice și integrare europeană, Tel. 022 804 409</v>
      </c>
    </row>
    <row r="435" spans="1:15" ht="100.5" hidden="1" customHeight="1">
      <c r="A435" s="36">
        <v>420</v>
      </c>
      <c r="B435" s="36" t="str">
        <f>'Copy of PAG_2024_compilat_Final'!D76</f>
        <v>[UE] Modificarea Hotărârii de Guvern nr.569/2013 cu privire la aprobarea Regulamentului-cadru privind  organizarea şi funcționarea Centrului  de zi pentru persoane vârstnice şi a Standardelor minime de calitate</v>
      </c>
      <c r="C435" s="36" t="str">
        <f>'Copy of PAG_2024_compilat_Final'!E76</f>
        <v>European Social Charter:
 Art. 14 The right to benefit from social welfare services (parțial); Art. 23 – The right of elderly persons to social protection (parțial); Art. 30 – The right to protection against poverty and social exclusion (parțial)
 Parțial: 32021R1057 - Regulation (EU) 2021/1057 of the European Parliament and of the Council of 24 June 2021 establishing the European Social Fund Plus (ESF+) and repealing Regulation (EU) No 1296/2013
  Parțial: 31992H0441 92/441/EEC: Council Recommendation of 24 June 1992 on common criteria concerning sufficient resources and social assistance in social protection systems</v>
      </c>
      <c r="D435" s="36" t="str">
        <f>'Copy of PAG_2024_compilat_Final'!F76</f>
        <v>Protecția socială a persoanelor în etate. Creșterea calității serviciilor sociale</v>
      </c>
      <c r="E435" s="36" t="str">
        <f>'Copy of PAG_2024_compilat_Final'!G76</f>
        <v>Hotărâre de Guvern aprobată</v>
      </c>
      <c r="F435" s="351" t="str">
        <f>'Copy of PAG_2024_compilat_Final'!H76</f>
        <v xml:space="preserve"> 16.01.2024</v>
      </c>
      <c r="G435" s="352" t="str">
        <f>'Copy of PAG_2024_compilat_Final'!I76</f>
        <v xml:space="preserve"> 02.05.2024</v>
      </c>
      <c r="H435" s="351" t="str">
        <f>'Copy of PAG_2024_compilat_Final'!O76</f>
        <v>12,24</v>
      </c>
      <c r="I435" s="354" t="str">
        <f>'Copy of PAG_2024_compilat_Final'!P76</f>
        <v xml:space="preserve"> 90.04</v>
      </c>
      <c r="J435" s="37" t="str">
        <f>'Copy of PAG_2024_compilat_Final'!Q76</f>
        <v>Ministerul Muncii și Protecției Sociale</v>
      </c>
      <c r="K435" s="37"/>
      <c r="L435" s="37" t="str">
        <f>'Copy of PAG_2024_compilat_Final'!S76</f>
        <v>Secretar de stat, domeniul asistenței sociale, Cușca Vasile</v>
      </c>
      <c r="M435" s="37" t="str">
        <f>'Copy of PAG_2024_compilat_Final'!T76</f>
        <v>Direcția politici de asistență socială a familiilor cu venituri mici și vârstnicilor</v>
      </c>
      <c r="N435" s="37" t="str">
        <f>'Copy of PAG_2024_compilat_Final'!U76</f>
        <v>SND OS 6.1; PAG, cap. IV/Muncă și protecție socială, alin. 3</v>
      </c>
      <c r="O435" s="37" t="str">
        <f>'Copy of PAG_2024_compilat_Final'!V76</f>
        <v>Alexandru Gamanjii, Direcția coordonare politici publice și integrare europeană, Tel. 022 804 409</v>
      </c>
    </row>
    <row r="436" spans="1:15" ht="75.75" hidden="1" customHeight="1">
      <c r="A436" s="36">
        <v>421</v>
      </c>
      <c r="B436" s="36" t="str">
        <f>'Copy of PAG_2024_compilat_Final'!D77</f>
        <v>[UE] Modificarea Legii nr.123/2010 cu privire la serviciile sociale</v>
      </c>
      <c r="C436" s="36" t="str">
        <f>'Copy of PAG_2024_compilat_Final'!E77</f>
        <v>The European Pillar of social rights action plan.</v>
      </c>
      <c r="D436" s="36" t="str">
        <f>'Copy of PAG_2024_compilat_Final'!F77</f>
        <v>Îmbunătățirea cadrului general de creare şi funcționare a sistemului de servicii sociale</v>
      </c>
      <c r="E436" s="36" t="str">
        <f>'Copy of PAG_2024_compilat_Final'!G77</f>
        <v>Proiect de lege aprobat de Guvern și transmis Parlamentului</v>
      </c>
      <c r="F436" s="351" t="str">
        <f>'Copy of PAG_2024_compilat_Final'!H77</f>
        <v xml:space="preserve"> 01.11.2023</v>
      </c>
      <c r="G436" s="352" t="str">
        <f>'Copy of PAG_2024_compilat_Final'!I77</f>
        <v xml:space="preserve"> 28.02.2024</v>
      </c>
      <c r="H436" s="351" t="str">
        <f>'Copy of PAG_2024_compilat_Final'!O77</f>
        <v>15,3</v>
      </c>
      <c r="I436" s="354" t="str">
        <f>'Copy of PAG_2024_compilat_Final'!P77</f>
        <v xml:space="preserve"> 90.01</v>
      </c>
      <c r="J436" s="37" t="str">
        <f>'Copy of PAG_2024_compilat_Final'!Q77</f>
        <v>Ministerul Muncii și Protecției Sociale</v>
      </c>
      <c r="K436" s="37"/>
      <c r="L436" s="37" t="str">
        <f>'Copy of PAG_2024_compilat_Final'!S77</f>
        <v>Secretar de stat, domeniul asistenței sociale, Cușca Vasile</v>
      </c>
      <c r="M436" s="37" t="str">
        <f>'Copy of PAG_2024_compilat_Final'!T77</f>
        <v xml:space="preserve">Direcția Politici în 
Domeniul Serviciilor 
Sociale </v>
      </c>
      <c r="N436" s="37" t="str">
        <f>'Copy of PAG_2024_compilat_Final'!U77</f>
        <v>SND OS 6.1; PAG, cap. IV/Muncă și protecție socială, alin. 3</v>
      </c>
      <c r="O436" s="37" t="str">
        <f>'Copy of PAG_2024_compilat_Final'!V77</f>
        <v>Alexandru Gamanjii, Direcția coordonare politici publice și integrare europeană, Tel. 022 804 409</v>
      </c>
    </row>
    <row r="437" spans="1:15" ht="73.5" hidden="1" customHeight="1">
      <c r="A437" s="36">
        <v>422</v>
      </c>
      <c r="B437" s="36" t="str">
        <f>'Copy of PAG_2024_compilat_Final'!D78</f>
        <v xml:space="preserve">[UE] Aprobarea hotărârii de Guvern privind Nomenclatorul Serviciilor Sociale </v>
      </c>
      <c r="C437" s="36" t="str">
        <f>'Copy of PAG_2024_compilat_Final'!E78</f>
        <v>The European Pillar of social rights action plan.</v>
      </c>
      <c r="D437" s="36" t="str">
        <f>'Copy of PAG_2024_compilat_Final'!F78</f>
        <v>Standardizarea și clasificarea serviciilor sociale</v>
      </c>
      <c r="E437" s="36" t="str">
        <f>'Copy of PAG_2024_compilat_Final'!G78</f>
        <v>Hotărâre de Guvern aprobată</v>
      </c>
      <c r="F437" s="351" t="str">
        <f>'Copy of PAG_2024_compilat_Final'!H78</f>
        <v xml:space="preserve"> 10.11.2023</v>
      </c>
      <c r="G437" s="352" t="str">
        <f>'Copy of PAG_2024_compilat_Final'!I78</f>
        <v xml:space="preserve"> 13.03.2024</v>
      </c>
      <c r="H437" s="351" t="str">
        <f>'Copy of PAG_2024_compilat_Final'!O78</f>
        <v>15,3</v>
      </c>
      <c r="I437" s="354" t="str">
        <f>'Copy of PAG_2024_compilat_Final'!P78</f>
        <v xml:space="preserve"> 90.01</v>
      </c>
      <c r="J437" s="37" t="str">
        <f>'Copy of PAG_2024_compilat_Final'!Q78</f>
        <v>Ministerul Muncii și Protecției Sociale</v>
      </c>
      <c r="K437" s="37"/>
      <c r="L437" s="37" t="str">
        <f>'Copy of PAG_2024_compilat_Final'!S78</f>
        <v>Secretar de stat, domeniul asistenței sociale, Cușca Vasile</v>
      </c>
      <c r="M437" s="37" t="str">
        <f>'Copy of PAG_2024_compilat_Final'!T78</f>
        <v xml:space="preserve">Direcția Politici în 
Domeniul Serviciilor 
Sociale </v>
      </c>
      <c r="N437" s="37" t="str">
        <f>'Copy of PAG_2024_compilat_Final'!U78</f>
        <v>SND OS 6.1; PAG, cap. IV/Muncă și protecție socială, alin. 3</v>
      </c>
      <c r="O437" s="37" t="str">
        <f>'Copy of PAG_2024_compilat_Final'!V78</f>
        <v>Alexandru Gamanjii, Direcția coordonare politici publice și integrare europeană, Tel. 022 804 409</v>
      </c>
    </row>
    <row r="438" spans="1:15" ht="121.5" hidden="1" customHeight="1">
      <c r="A438" s="36">
        <v>423</v>
      </c>
      <c r="B438" s="36" t="str">
        <f>'Copy of PAG_2024_compilat_Final'!D86</f>
        <v>Modificarea unor acte normative (Codul muncii al Republicii Moldova nr.154/2003 și Codul contravențional al RM nr.218/2008) pentru îmbunătățirea mecanismelor ce vizează măsurile de încurajare pentru aplicarea legislației muncii și combaterea muncii nedeclarate</v>
      </c>
      <c r="C438" s="36"/>
      <c r="D438" s="36" t="str">
        <f>'Copy of PAG_2024_compilat_Final'!F86</f>
        <v>Asigurarea unui cadru normativ care să contribuie la identificarea tuturor formelor de utilizare  și prestare a muncii nedeclarate și la aplicarea măsurilor necesare</v>
      </c>
      <c r="E438" s="36" t="str">
        <f>'Copy of PAG_2024_compilat_Final'!G86</f>
        <v>Proiect de lege aprobat de Guvern și transmis Parlamentului</v>
      </c>
      <c r="F438" s="351" t="str">
        <f>'Copy of PAG_2024_compilat_Final'!H86</f>
        <v xml:space="preserve"> 01.02.2024</v>
      </c>
      <c r="G438" s="352" t="str">
        <f>'Copy of PAG_2024_compilat_Final'!I86</f>
        <v xml:space="preserve"> 02.05.2024</v>
      </c>
      <c r="H438" s="351" t="str">
        <f>'Copy of PAG_2024_compilat_Final'!$O$86</f>
        <v>12,24</v>
      </c>
      <c r="I438" s="354" t="str">
        <f>'Copy of PAG_2024_compilat_Final'!P86</f>
        <v xml:space="preserve"> 90.01</v>
      </c>
      <c r="J438" s="37" t="str">
        <f>'Copy of PAG_2024_compilat_Final'!Q86</f>
        <v>Ministerul Muncii și Protecției Sociale</v>
      </c>
      <c r="K438" s="37" t="str">
        <f>'Copy of PAG_2024_compilat_Final'!R86</f>
        <v>Confederația Națională a Patronatelor din Moldova; Confederația Națională a Sindicatelor din Moldova</v>
      </c>
      <c r="L438" s="37" t="str">
        <f>'Copy of PAG_2024_compilat_Final'!S86</f>
        <v>Secretar de stat, domeniul relațiilor de muncă și asigurărilor sociale, Ajder Corina</v>
      </c>
      <c r="M438" s="37" t="str">
        <f>'Copy of PAG_2024_compilat_Final'!T86</f>
        <v>Direcția politici în domeniul raporturilor de muncă și dialog social</v>
      </c>
      <c r="N438" s="37" t="str">
        <f>'Copy of PAG_2024_compilat_Final'!U86</f>
        <v>PAG, cap. IV/Muncă și protecție socială, alin. 2</v>
      </c>
      <c r="O438" s="37" t="str">
        <f>'Copy of PAG_2024_compilat_Final'!V86</f>
        <v>Alexandru Gamanjii, Direcția coordonare politici publice și integrare europeană, Tel. 022 804 409</v>
      </c>
    </row>
    <row r="439" spans="1:15" ht="93.75" hidden="1" customHeight="1">
      <c r="A439" s="36">
        <v>424</v>
      </c>
      <c r="B439" s="36" t="str">
        <f>'Copy of PAG_2024_compilat_Final'!D88</f>
        <v>Aprobarea hotărârii de Guvern privind implementarea unui mecanism de vouchere pentru zilieri, în vederea creșterii protecției sociale a lucrătorilor ocazionali</v>
      </c>
      <c r="C439" s="36"/>
      <c r="D439" s="36" t="str">
        <f>'Copy of PAG_2024_compilat_Final'!F88</f>
        <v>Creșterea protecției sociale a lucrătorilor ocazionali</v>
      </c>
      <c r="E439" s="36" t="str">
        <f>'Copy of PAG_2024_compilat_Final'!G88</f>
        <v>Hotărâre de Guvern aprobată</v>
      </c>
      <c r="F439" s="351" t="str">
        <f>'Copy of PAG_2024_compilat_Final'!H88</f>
        <v xml:space="preserve"> 15.04.2024</v>
      </c>
      <c r="G439" s="352" t="str">
        <f>'Copy of PAG_2024_compilat_Final'!I88</f>
        <v xml:space="preserve"> 18.12.2024</v>
      </c>
      <c r="H439" s="351" t="str">
        <f>'Copy of PAG_2024_compilat_Final'!$O$88</f>
        <v>12,24</v>
      </c>
      <c r="I439" s="354" t="str">
        <f>'Copy of PAG_2024_compilat_Final'!P88</f>
        <v xml:space="preserve"> 90.04</v>
      </c>
      <c r="J439" s="37" t="str">
        <f>'Copy of PAG_2024_compilat_Final'!Q88</f>
        <v>Ministerul Muncii și Protecției Sociale</v>
      </c>
      <c r="K439" s="37" t="str">
        <f>'Copy of PAG_2024_compilat_Final'!R88</f>
        <v>Ministerul Finanțelor; Casa Națională de Asigurări Sociale</v>
      </c>
      <c r="L439" s="37" t="str">
        <f>'Copy of PAG_2024_compilat_Final'!S88</f>
        <v>Secretar de stat, domeniul relațiilor de muncă și asigurărilor sociale, Ajder Corina</v>
      </c>
      <c r="M439" s="37" t="str">
        <f>'Copy of PAG_2024_compilat_Final'!T88</f>
        <v>Direcția politici de asigurări sociale</v>
      </c>
      <c r="N439" s="37" t="str">
        <f>'Copy of PAG_2024_compilat_Final'!U88</f>
        <v>SND OS 6.2</v>
      </c>
      <c r="O439" s="37" t="str">
        <f>'Copy of PAG_2024_compilat_Final'!V88</f>
        <v>Alexandru Gamanjii, Direcția coordonare politici publice și integrare europeană, Tel. 022 804 409</v>
      </c>
    </row>
    <row r="440" spans="1:15" ht="204" hidden="1">
      <c r="A440" s="36">
        <v>425</v>
      </c>
      <c r="B440" s="36" t="str">
        <f>'Copy of PAG_2024_compilat_Final'!D90</f>
        <v>[UE] Modificarea Legii nr.133/2008 cu privire la ajutorul social (noul concept al Programului ”Ajutor Social”)</v>
      </c>
      <c r="C440" s="36" t="str">
        <f>'Copy of PAG_2024_compilat_Final'!E90</f>
        <v>European Social Charter:
 Parțial Art. 23 – The right of elderly
 persons to social protection
 Parțial Art. 12 – The right to social
 security
 Parțial Art. 14 – The right to benefit from
 social welfare services
 Parțial Art. 16 – The right of the family to
 social, legal and economic protection
 Parțial Art. 30 – The right to protection
 against poverty and social exclusion;
 Parțial: 32006D0702 Decizia Consiliului din 6 octombrie 2006 privind orientările strategice comunitare în materie de coeziune;
 Parțial: DIRECTIVA CONSILIULUI 79/7/CEE din 19 decembrie 1978 Privind aplicarea progresivă a principiului egalității de tratament între bărbați şi femei în domeniul securității sociale (Art. 3 pct. 1 lit.b);
 Parțial: Opinion of the European Economic and Social Committee on ‘The Development of social welfare benefits’ (2011/C 44/05) pct. 4 Minimum income and social inclusion și 3. Adequate allowances to replace income (3.1-3.4)</v>
      </c>
      <c r="D440" s="36" t="str">
        <f>'Copy of PAG_2024_compilat_Final'!F90</f>
        <v>Creșterea protecției sociale. Reducerea sărăciei</v>
      </c>
      <c r="E440" s="36" t="str">
        <f>'Copy of PAG_2024_compilat_Final'!G90</f>
        <v>Proiect de lege aprobat de Guvern și transmis Parlamentului</v>
      </c>
      <c r="F440" s="351" t="str">
        <f>'Copy of PAG_2024_compilat_Final'!H90</f>
        <v xml:space="preserve"> 16.01.2024</v>
      </c>
      <c r="G440" s="352" t="str">
        <f>'Copy of PAG_2024_compilat_Final'!I90</f>
        <v xml:space="preserve"> 22.05.2024</v>
      </c>
      <c r="H440" s="351" t="str">
        <f>'Copy of PAG_2024_compilat_Final'!O90</f>
        <v>22,95</v>
      </c>
      <c r="I440" s="354" t="str">
        <f>'Copy of PAG_2024_compilat_Final'!P90</f>
        <v xml:space="preserve"> 90.12</v>
      </c>
      <c r="J440" s="37" t="str">
        <f>'Copy of PAG_2024_compilat_Final'!Q90</f>
        <v>Ministerul Muncii și Protecției Sociale</v>
      </c>
      <c r="K440" s="37" t="str">
        <f>'Copy of PAG_2024_compilat_Final'!R90</f>
        <v>Ministerul Finanțelor; Casa Națională de Asigurări Sociale; Ministerul Justiției</v>
      </c>
      <c r="L440" s="37" t="str">
        <f>'Copy of PAG_2024_compilat_Final'!S90</f>
        <v>Secretar de stat, domeniul asistenței sociale, Cușca Vasile</v>
      </c>
      <c r="M440" s="37" t="str">
        <f>'Copy of PAG_2024_compilat_Final'!T90</f>
        <v>Direcția politici de asistență socială a familiilor cu venituri mici și vârstnicilor</v>
      </c>
      <c r="N440" s="37" t="str">
        <f>'Copy of PAG_2024_compilat_Final'!U90</f>
        <v>SND OS 6.1; PAG, cap. IV/Muncă și protecție socială, alin. 10</v>
      </c>
      <c r="O440" s="37" t="str">
        <f>'Copy of PAG_2024_compilat_Final'!V90</f>
        <v>Alexandru Gamanjii, Direcția coordonare politici publice și integrare europeană, Tel. 022 804 409</v>
      </c>
    </row>
    <row r="441" spans="1:15" ht="157.5" hidden="1" customHeight="1">
      <c r="A441" s="36">
        <v>426</v>
      </c>
      <c r="B441" s="36" t="str">
        <f>'Copy of PAG_2024_compilat_Final'!D91</f>
        <v>[UE] Modificarea Hotărârii de Guvern nr.1167/2008 cu privire la aprobarea Regulamentului cu privire la modul de stabilire și plată a ajutorului social</v>
      </c>
      <c r="C441" s="36" t="str">
        <f>'Copy of PAG_2024_compilat_Final'!E91</f>
        <v>European Social Charter:
 Parțial Art. 23 – The right of elderly
 persons to social protection
 Parțial Art. 12 – The right to social  security
 Parțial Art. 14 – The right to benefit from  social welfare services
 Parțial Art. 16 – The right of the family to  social, legal and economic protection
 Parțial Art. 30 – The right to protection  against poverty and social exclusion; Parțial: 32006D0702 Decizia Consiliului din 6 octombrie 2006 privind orientările strategice comunitare în materie de coeziune;
 Parțial: DIRECTIVA CONSILIULUI 79/7/CEE din 19 decembrie 1978 Privind aplicarea progresivă a principiului egalității de tratament între bărbați şi femei în domeniul securității sociale (Art. 3 pct. 1 lit.b);
 Parțial: Opinion of the European Economic and Social Committee on ‘The Development of social welfare benefits’ (2011/C 44/05) pct. 4 Minimum income and social inclusion și 3. Adequate allowances to replace income (3.1-3.4)</v>
      </c>
      <c r="D441" s="36" t="str">
        <f>'Copy of PAG_2024_compilat_Final'!F91</f>
        <v>Creșterea protecției sociale. Reducerea sărăciei</v>
      </c>
      <c r="E441" s="36" t="str">
        <f>'Copy of PAG_2024_compilat_Final'!G91</f>
        <v>Hotărâre de Guvern aprobată</v>
      </c>
      <c r="F441" s="351" t="str">
        <f>'Copy of PAG_2024_compilat_Final'!H91</f>
        <v xml:space="preserve"> 16.01.2024</v>
      </c>
      <c r="G441" s="352" t="str">
        <f>'Copy of PAG_2024_compilat_Final'!I91</f>
        <v xml:space="preserve"> 27.11.2024</v>
      </c>
      <c r="H441" s="351" t="str">
        <f>'Copy of PAG_2024_compilat_Final'!O91</f>
        <v>15,3</v>
      </c>
      <c r="I441" s="354" t="str">
        <f>'Copy of PAG_2024_compilat_Final'!P91</f>
        <v xml:space="preserve"> 90.12</v>
      </c>
      <c r="J441" s="37" t="str">
        <f>'Copy of PAG_2024_compilat_Final'!Q91</f>
        <v>Ministerul Muncii și Protecției Sociale</v>
      </c>
      <c r="K441" s="37" t="str">
        <f>'Copy of PAG_2024_compilat_Final'!R91</f>
        <v>Ministerul Finanțelor; Casa Națională de Asigurări Sociale</v>
      </c>
      <c r="L441" s="37" t="str">
        <f>'Copy of PAG_2024_compilat_Final'!S91</f>
        <v>Secretar de stat, domeniul asistenței sociale, Cușca Vasile</v>
      </c>
      <c r="M441" s="37" t="str">
        <f>'Copy of PAG_2024_compilat_Final'!T91</f>
        <v>Direcția politici de asistență socială a familiilor cu venituri mici și vârstnicilor</v>
      </c>
      <c r="N441" s="37" t="str">
        <f>'Copy of PAG_2024_compilat_Final'!U91</f>
        <v>SND OS 6.1; PAG, cap. IV/Muncă și protecție socială, alin. 10</v>
      </c>
      <c r="O441" s="37" t="str">
        <f>'Copy of PAG_2024_compilat_Final'!V91</f>
        <v>Alexandru Gamanjii, Direcția coordonare politici publice și integrare europeană, Tel. 022 804 409</v>
      </c>
    </row>
    <row r="442" spans="1:15" ht="102" hidden="1" customHeight="1">
      <c r="A442" s="36">
        <v>427</v>
      </c>
      <c r="B442" s="36" t="str">
        <f>'Copy of PAG_2024_compilat_Final'!D92</f>
        <v>[UE] Aprobarea hotărârii de Guvern cu privire la aprobarea Regulamentului-cadru privind organizarea şi funcționarea Serviciului social de sprijin alimentar și Standardelor minime de calitate</v>
      </c>
      <c r="C442" s="36" t="str">
        <f>'Copy of PAG_2024_compilat_Final'!E92</f>
        <v>European Social Charter: Parțial Art. 23 – The right of elderly persons to social protection Parțial Art. 12 – The right to social security Parțial Art. 14 – The right to benefit from social welfare services Parțial Art. 16 – The right of the family to social, legal and economic protection Parțial Art. 30 – The right to protection against poverty and social exclusion Parțial: 32006D0702 Decizia Consiliului din 6 octombrie 2006 privind orientările strategice comunitare în materie de coeziune
Parțial: 32018D0724(01) 
 Decizia Comisiei din 18 iulie 2018 privind propunerea de inițiativă cetățenească MMPS intitulată „8 % din populația europeană suferă de foame: o problemă căreia trebuie să îi punem capăt!”</v>
      </c>
      <c r="D442" s="36" t="str">
        <f>'Copy of PAG_2024_compilat_Final'!F92</f>
        <v>Creșterea protecției sociale. Reducerea sărăciei</v>
      </c>
      <c r="E442" s="36" t="str">
        <f>'Copy of PAG_2024_compilat_Final'!G92</f>
        <v>Hotărâre de Guvern aprobată</v>
      </c>
      <c r="F442" s="351" t="str">
        <f>'Copy of PAG_2024_compilat_Final'!H92</f>
        <v xml:space="preserve"> 25.03.2024</v>
      </c>
      <c r="G442" s="352" t="str">
        <f>'Copy of PAG_2024_compilat_Final'!I92</f>
        <v xml:space="preserve"> 04.12.2024</v>
      </c>
      <c r="H442" s="351" t="str">
        <f>'Copy of PAG_2024_compilat_Final'!O92</f>
        <v>12,24</v>
      </c>
      <c r="I442" s="354" t="str">
        <f>'Copy of PAG_2024_compilat_Final'!P92</f>
        <v xml:space="preserve"> 90.19</v>
      </c>
      <c r="J442" s="37" t="str">
        <f>'Copy of PAG_2024_compilat_Final'!Q92</f>
        <v>Ministerul Muncii și Protecției Sociale</v>
      </c>
      <c r="K442" s="37" t="str">
        <f>'Copy of PAG_2024_compilat_Final'!R92</f>
        <v>Ministerul Finanțelor</v>
      </c>
      <c r="L442" s="37" t="str">
        <f>'Copy of PAG_2024_compilat_Final'!S92</f>
        <v>Secretar de stat, domeniul asistenței sociale, Cușca Vasile</v>
      </c>
      <c r="M442" s="37" t="str">
        <f>'Copy of PAG_2024_compilat_Final'!T92</f>
        <v>Direcția politici de asistență socială a familiilor cu venituri mici și vârstnicilor</v>
      </c>
      <c r="N442" s="37" t="str">
        <f>'Copy of PAG_2024_compilat_Final'!U92</f>
        <v>SND OS 6.1; PAG, cap. IV/Muncă și protecție socială, alin. 3</v>
      </c>
      <c r="O442" s="37" t="str">
        <f>'Copy of PAG_2024_compilat_Final'!V92</f>
        <v>Alexandru Gamanjii, Direcția coordonare politici publice și integrare europeană, Tel. 022 804 409</v>
      </c>
    </row>
    <row r="443" spans="1:15" ht="106.5" hidden="1" customHeight="1">
      <c r="A443" s="36">
        <v>428</v>
      </c>
      <c r="B443" s="36" t="str">
        <f>'Copy of PAG_2024_compilat_Final'!D93</f>
        <v>[UE] Abrogarea Legii nr.81/2003 privind cantinele de ajutor social</v>
      </c>
      <c r="C443" s="36" t="str">
        <f>'Copy of PAG_2024_compilat_Final'!E93</f>
        <v>European Social Charter: Parțial Art. 23 – The right of elderly persons to social protection Parțial Art. 12 – The right to social security Parțial Art. 14 – The right to benefit from social welfare services     Parțial Art. 16 – The right of the family to social, legal and economic protection Parțial Art. 30 – The right to protection against poverty and social exclusion; Parțial: 32006D0702 Decizia Consiliului din 6 octombrie 2006 privind orientările strategice comunitare în materie de coeziune; Parțial: 32018D0724(01) 
 Decizia Comisiei din 18 iulie 2018 privind propunerea de inițiativă cetățenească MMPS intitulată „8 % din populația europeană suferă de foame: o problemă căreia trebuie să îi punem capăt!”</v>
      </c>
      <c r="D443" s="36" t="str">
        <f>'Copy of PAG_2024_compilat_Final'!F93</f>
        <v>Creșterea protecției sociale; Reducerea sărăciei</v>
      </c>
      <c r="E443" s="36" t="str">
        <f>'Copy of PAG_2024_compilat_Final'!G93</f>
        <v>Proiect de lege aprobat de Guvern și transmis Parlamentului</v>
      </c>
      <c r="F443" s="351" t="str">
        <f>'Copy of PAG_2024_compilat_Final'!H93</f>
        <v xml:space="preserve"> 16.01.2024</v>
      </c>
      <c r="G443" s="352" t="str">
        <f>'Copy of PAG_2024_compilat_Final'!I93</f>
        <v xml:space="preserve"> 10.05.2024</v>
      </c>
      <c r="H443" s="351" t="str">
        <f>'Copy of PAG_2024_compilat_Final'!O93</f>
        <v>10,71</v>
      </c>
      <c r="I443" s="354" t="str">
        <f>'Copy of PAG_2024_compilat_Final'!P93</f>
        <v xml:space="preserve"> 90.19</v>
      </c>
      <c r="J443" s="37" t="str">
        <f>'Copy of PAG_2024_compilat_Final'!Q93</f>
        <v>Ministerul Muncii și Protecției Sociale</v>
      </c>
      <c r="K443" s="37" t="str">
        <f>'Copy of PAG_2024_compilat_Final'!R93</f>
        <v>Ministerul Finanțelor</v>
      </c>
      <c r="L443" s="37" t="str">
        <f>'Copy of PAG_2024_compilat_Final'!S93</f>
        <v>Secretar de stat, domeniul asistenței sociale, Cușca Vasile</v>
      </c>
      <c r="M443" s="37" t="str">
        <f>'Copy of PAG_2024_compilat_Final'!T93</f>
        <v>Direcția politici de asistență socială a familiilor cu venituri mici și vârstnicilor</v>
      </c>
      <c r="N443" s="37" t="str">
        <f>'Copy of PAG_2024_compilat_Final'!U93</f>
        <v>SND OS 6.1</v>
      </c>
      <c r="O443" s="37" t="str">
        <f>'Copy of PAG_2024_compilat_Final'!V93</f>
        <v>Alexandru Gamanjii, Direcția coordonare politici publice și integrare europeană, Tel. 022 804 409</v>
      </c>
    </row>
    <row r="444" spans="1:15" ht="112.5" hidden="1" customHeight="1">
      <c r="A444" s="36">
        <v>429</v>
      </c>
      <c r="B444" s="36" t="str">
        <f>'Copy of PAG_2024_compilat_Final'!D94</f>
        <v>[UE] Modificarea Hotărârii de Guvern nr.1034/2014 cu privire la aprobarea Regulamentului-cadru al Serviciului de îngrijire socială la domiciliu şi a Standardelor minime de calitate</v>
      </c>
      <c r="C444" s="36" t="str">
        <f>'Copy of PAG_2024_compilat_Final'!E94</f>
        <v>European Social Charter:
 Art. 14 The right to benefit from social welfare services (parțial)
 Art. 23 – The right of elderly persons to social protection (parțial)
 Art. 30 – The right to protection against poverty and social exclusion (parțial);
 Parțial: 32021R1057 - Regulation (EU) 2021/1057 of the European Parliament and of the Council of 24 June 2021 establishing the European Social Fund Plus (ESF+) and repealing Regulation (EU) No 1296/2013:;
 Parțial: 31992H0441 92/441/EEC: Council Recommendation of 24 June 1992 on common criteria concerning sufficient resources and social assistance in social protection systems</v>
      </c>
      <c r="D444" s="36" t="str">
        <f>'Copy of PAG_2024_compilat_Final'!F94</f>
        <v>Protecția socială a persoanelor în etate; Creșterea calității serviciilor sociale</v>
      </c>
      <c r="E444" s="36" t="str">
        <f>'Copy of PAG_2024_compilat_Final'!G94</f>
        <v>Hotărâre de Guvern aprobată</v>
      </c>
      <c r="F444" s="351" t="str">
        <f>'Copy of PAG_2024_compilat_Final'!H94</f>
        <v xml:space="preserve"> 16.01.2024</v>
      </c>
      <c r="G444" s="352" t="str">
        <f>'Copy of PAG_2024_compilat_Final'!I94</f>
        <v xml:space="preserve"> 15.05.2024</v>
      </c>
      <c r="H444" s="351" t="str">
        <f>'Copy of PAG_2024_compilat_Final'!O94</f>
        <v>15,3</v>
      </c>
      <c r="I444" s="354" t="str">
        <f>'Copy of PAG_2024_compilat_Final'!P94</f>
        <v xml:space="preserve"> 90.04</v>
      </c>
      <c r="J444" s="37" t="str">
        <f>'Copy of PAG_2024_compilat_Final'!Q94</f>
        <v>Ministerul Muncii și Protecției Sociale</v>
      </c>
      <c r="K444" s="37"/>
      <c r="L444" s="37" t="str">
        <f>'Copy of PAG_2024_compilat_Final'!S94</f>
        <v>Secretar de stat, domeniul asistenței sociale, Cușca Vasile</v>
      </c>
      <c r="M444" s="37" t="str">
        <f>'Copy of PAG_2024_compilat_Final'!T94</f>
        <v>Direcția politici de asistență socială a familiilor cu venituri mici și vârstnicilor</v>
      </c>
      <c r="N444" s="37" t="str">
        <f>'Copy of PAG_2024_compilat_Final'!U94</f>
        <v>SND OS 6.1; PAG, cap. IV/Muncă și protecție socială, alin. 3</v>
      </c>
      <c r="O444" s="37" t="str">
        <f>'Copy of PAG_2024_compilat_Final'!V94</f>
        <v>Alexandru Gamanjii, Direcția coordonare politici publice și integrare europeană, Tel. 022 804 409</v>
      </c>
    </row>
    <row r="445" spans="1:15" ht="127.5" hidden="1">
      <c r="A445" s="36">
        <v>430</v>
      </c>
      <c r="B445" s="36" t="str">
        <f>'Copy of PAG_2024_compilat_Final'!D95</f>
        <v>[UE] Aprobarea hotărârii de Guvern cu privire la modificarea Regulamentului cu privire la modul de evidență și distribuire a biletelor de reabilitare/recuperare acordate pensionarilor și beneficiarilor de alocații sociale de stat, aprobat prin Hotărârea de Guvern nr.372/2010</v>
      </c>
      <c r="C445" s="36" t="str">
        <f>'Copy of PAG_2024_compilat_Final'!E95</f>
        <v>European Social Charter:
 Art. 14 The right to benefit from social welfare services (parțial)
 Art. 23 – The right of elderly persons to social protection (parțial)
 Art. 30 – The right to protection against poverty and social exclusion (parțial);  Parțial: 32021R1057 - Regulation (EU) 2021/1057 of the European Parliament and of the Council of 24 June 2021 establishing the European Social Fund Plus (ESF+) and repealing Regulation (EU) No 1296/2013; Parțial: 31992H0441 92/441/EEC: Council Recommendation of 24 June 1992 on common criteria concerning sufficient resources and social assistance in social protection systems</v>
      </c>
      <c r="D445" s="36" t="str">
        <f>'Copy of PAG_2024_compilat_Final'!F95</f>
        <v>Protecția socială a persoanelor în etate; Creșterea calității serviciilor sociale</v>
      </c>
      <c r="E445" s="36" t="str">
        <f>'Copy of PAG_2024_compilat_Final'!G95</f>
        <v>Hotărâre de Guvern aprobată</v>
      </c>
      <c r="F445" s="351" t="str">
        <f>'Copy of PAG_2024_compilat_Final'!H95</f>
        <v xml:space="preserve"> 16.01.2024</v>
      </c>
      <c r="G445" s="352" t="str">
        <f>'Copy of PAG_2024_compilat_Final'!I95</f>
        <v xml:space="preserve"> 27.11.2024</v>
      </c>
      <c r="H445" s="351" t="str">
        <f>'Copy of PAG_2024_compilat_Final'!O95</f>
        <v>12,24</v>
      </c>
      <c r="I445" s="354" t="str">
        <f>'Copy of PAG_2024_compilat_Final'!P95</f>
        <v xml:space="preserve"> 90.04</v>
      </c>
      <c r="J445" s="37" t="str">
        <f>'Copy of PAG_2024_compilat_Final'!Q95</f>
        <v>Ministerul Muncii și Protecției Sociale</v>
      </c>
      <c r="K445" s="37"/>
      <c r="L445" s="37" t="str">
        <f>'Copy of PAG_2024_compilat_Final'!S95</f>
        <v>Secretar de stat, domeniul asistenței sociale, Cușca Vasile</v>
      </c>
      <c r="M445" s="37" t="str">
        <f>'Copy of PAG_2024_compilat_Final'!T95</f>
        <v>Direcția politici de asistență socială a familiilor cu venituri mici și vârstnicilor</v>
      </c>
      <c r="N445" s="37" t="str">
        <f>'Copy of PAG_2024_compilat_Final'!U95</f>
        <v>SND OS 6.1</v>
      </c>
      <c r="O445" s="37" t="str">
        <f>'Copy of PAG_2024_compilat_Final'!V95</f>
        <v>Alexandru Gamanjii, Direcția coordonare politici publice și integrare europeană, Tel. 022 804 409</v>
      </c>
    </row>
    <row r="446" spans="1:15" ht="127.5" hidden="1">
      <c r="A446" s="36">
        <v>431</v>
      </c>
      <c r="B446" s="36" t="str">
        <f>'Copy of PAG_2024_compilat_Final'!D509</f>
        <v>[UE] Modificarea Codului muncii al Republicii Moldova nr.154/2003 [1]</v>
      </c>
      <c r="C446" s="36" t="str">
        <f>'Copy of PAG_2024_compilat_Final'!E509</f>
        <v>Directiva 96/71/CE a Parlamentului European și a Consiliului din 16 decembrie 1996 privind detașarea lucrătorilor în cadrul prestării de servicii (PNA, Cap. 19)</v>
      </c>
      <c r="D446" s="36" t="str">
        <f>'Copy of PAG_2024_compilat_Final'!F509</f>
        <v>Reglementarea garanțiilor lucrătorilor detașați în spațiul UE privind condiții de muncă și de încadrare în muncă  a lucrătorilor în cadrul prestărilor de servicii</v>
      </c>
      <c r="E446" s="36" t="str">
        <f>'Copy of PAG_2024_compilat_Final'!G509</f>
        <v>Proiect de lege aprobat de Guvern și transmis Parlamentului</v>
      </c>
      <c r="F446" s="351" t="str">
        <f>'Copy of PAG_2024_compilat_Final'!H509</f>
        <v xml:space="preserve"> 20.03.2023</v>
      </c>
      <c r="G446" s="352" t="str">
        <f>'Copy of PAG_2024_compilat_Final'!I509</f>
        <v xml:space="preserve"> 30.10.2024</v>
      </c>
      <c r="H446" s="351" t="str">
        <f>'Copy of PAG_2024_compilat_Final'!O509</f>
        <v>12,24</v>
      </c>
      <c r="I446" s="354" t="str">
        <f>'Copy of PAG_2024_compilat_Final'!P509</f>
        <v xml:space="preserve"> 90.01</v>
      </c>
      <c r="J446" s="37" t="str">
        <f>'Copy of PAG_2024_compilat_Final'!Q509</f>
        <v>Ministerul Muncii și Protecției Sociale</v>
      </c>
      <c r="K446" s="37"/>
      <c r="L446" s="37" t="str">
        <f>'Copy of PAG_2024_compilat_Final'!S509</f>
        <v>Secretar de stat, domeniul relațiilor de muncă și asigurărilor sociale, Ajder Corina</v>
      </c>
      <c r="M446" s="37" t="str">
        <f>'Copy of PAG_2024_compilat_Final'!T509</f>
        <v>Direcția politici în domeniul raporturilor de muncă și dialog social</v>
      </c>
      <c r="N446" s="37" t="str">
        <f>'Copy of PAG_2024_compilat_Final'!U509</f>
        <v>PNA, cap. 19 Politică socială și ocuparea forței de muncă</v>
      </c>
      <c r="O446" s="37" t="str">
        <f>'Copy of PAG_2024_compilat_Final'!V509</f>
        <v>Alexandru Gamanjii, Direcția coordonare politici publice și integrare europeană, Tel. 022 804 409</v>
      </c>
    </row>
    <row r="447" spans="1:15" ht="67.5" hidden="1" customHeight="1">
      <c r="A447" s="36">
        <v>432</v>
      </c>
      <c r="B447" s="36" t="str">
        <f>'Copy of PAG_2024_compilat_Final'!D510</f>
        <v>[UE] Modificarea unor acte normative (asigurarea protecției juridice a salariaților în caz de concediu de îngrijire a unui membru al familiei bolnav)</v>
      </c>
      <c r="C447" s="36" t="str">
        <f>'Copy of PAG_2024_compilat_Final'!E510</f>
        <v xml:space="preserve">Directiva UE 2019/1158 privind echilibrul de viață profesională și cea privată a părinților și îngrijitorilor (PNA, Cap. 19)
</v>
      </c>
      <c r="D447" s="36" t="str">
        <f>'Copy of PAG_2024_compilat_Final'!F510</f>
        <v>Asigurarea protecției juridice a salariaților în caz de concediu de îngrijire a  unui membru al familiei bolnav</v>
      </c>
      <c r="E447" s="36" t="str">
        <f>'Copy of PAG_2024_compilat_Final'!G510</f>
        <v>Hotărâre de Guvern aprobată</v>
      </c>
      <c r="F447" s="351" t="str">
        <f>'Copy of PAG_2024_compilat_Final'!H510</f>
        <v xml:space="preserve"> 16.01.2024</v>
      </c>
      <c r="G447" s="352" t="str">
        <f>'Copy of PAG_2024_compilat_Final'!I510</f>
        <v xml:space="preserve"> 18.12.2024</v>
      </c>
      <c r="H447" s="351" t="str">
        <f>'Copy of PAG_2024_compilat_Final'!O510</f>
        <v>10,2</v>
      </c>
      <c r="I447" s="354" t="str">
        <f>'Copy of PAG_2024_compilat_Final'!P510</f>
        <v xml:space="preserve"> 90.06</v>
      </c>
      <c r="J447" s="37" t="str">
        <f>'Copy of PAG_2024_compilat_Final'!Q510</f>
        <v>Ministerul Muncii și Protecției Sociale</v>
      </c>
      <c r="K447" s="37"/>
      <c r="L447" s="37" t="str">
        <f>'Copy of PAG_2024_compilat_Final'!S510</f>
        <v>Secretar de stat, domeniul muncă și demografie, Bechtoldt Felicia</v>
      </c>
      <c r="M447" s="37" t="str">
        <f>'Copy of PAG_2024_compilat_Final'!T510</f>
        <v>Serviciul politici demografice</v>
      </c>
      <c r="N447" s="37" t="str">
        <f>'Copy of PAG_2024_compilat_Final'!U510</f>
        <v>PNA, cap. 19 Politică socială și ocuparea forței de muncă</v>
      </c>
      <c r="O447" s="37" t="str">
        <f>'Copy of PAG_2024_compilat_Final'!V510</f>
        <v>Alexandru Gamanjii, Direcția coordonare politici publice și integrare europeană, Tel. 022 804 409</v>
      </c>
    </row>
    <row r="448" spans="1:15" ht="174.75" hidden="1" customHeight="1">
      <c r="A448" s="36">
        <v>433</v>
      </c>
      <c r="B448" s="36" t="str">
        <f>'Copy of PAG_2024_compilat_Final'!D511</f>
        <v xml:space="preserve">[UE] Modificarea unor acte normative (egalitatea de tratament între bărbații și femeile care desfășoară o activitate independentă) </v>
      </c>
      <c r="C448" s="36" t="str">
        <f>'Copy of PAG_2024_compilat_Final'!E511</f>
        <v xml:space="preserve">Directiva 2010/41/UE a Parlamentului European și a Consiliului din 7 iulie 2010 privind aplicarea principiului egalității de tratament între bărbații și femeile care desfășoară o activitate independentă și de abrogare a Directivei 86/613/CEE (PNA, Cap. 19)
</v>
      </c>
      <c r="D448" s="36" t="str">
        <f>'Copy of PAG_2024_compilat_Final'!F511</f>
        <v>1. Neadmiterea discriminării pe motive de sex în sectorul public sau privat, în mod direct sau indirect;                                           2. Promovarea inițiativelor antreprenoriatului în rândul femeilor, pentru a asigura în mod concret o deplină egalitate între bărbați și femei în viața profesională</v>
      </c>
      <c r="E448" s="36" t="str">
        <f>'Copy of PAG_2024_compilat_Final'!G511</f>
        <v>Proiect de lege aprobat de Guvern și transmis Parlamentului</v>
      </c>
      <c r="F448" s="351" t="str">
        <f>'Copy of PAG_2024_compilat_Final'!H511</f>
        <v xml:space="preserve"> 13.11.2023</v>
      </c>
      <c r="G448" s="352" t="str">
        <f>'Copy of PAG_2024_compilat_Final'!I511</f>
        <v xml:space="preserve"> 26.06.2024</v>
      </c>
      <c r="H448" s="351" t="str">
        <f>'Copy of PAG_2024_compilat_Final'!O511</f>
        <v>15,3</v>
      </c>
      <c r="I448" s="354" t="str">
        <f>'Copy of PAG_2024_compilat_Final'!P511</f>
        <v xml:space="preserve"> 90.13</v>
      </c>
      <c r="J448" s="37" t="str">
        <f>'Copy of PAG_2024_compilat_Final'!Q511</f>
        <v>Ministerul Muncii și Protecției Sociale</v>
      </c>
      <c r="K448" s="37"/>
      <c r="L448" s="37" t="str">
        <f>'Copy of PAG_2024_compilat_Final'!S511</f>
        <v>Secretar de stat, domeniul muncă și demografie, Bechtoldt Felicia</v>
      </c>
      <c r="M448" s="37" t="str">
        <f>'Copy of PAG_2024_compilat_Final'!T511</f>
        <v>Direcția politici de asigurare a egalității de gen</v>
      </c>
      <c r="N448" s="37" t="str">
        <f>'Copy of PAG_2024_compilat_Final'!U511</f>
        <v>PNA, cap. 19 Politică socială și ocuparea forței de muncă</v>
      </c>
      <c r="O448" s="37" t="str">
        <f>'Copy of PAG_2024_compilat_Final'!V511</f>
        <v>Alexandru Gamanjii, Direcția coordonare politici publice și integrare europeană, Tel. 022 804 409</v>
      </c>
    </row>
    <row r="449" spans="1:15" ht="190.5" hidden="1" customHeight="1">
      <c r="A449" s="36">
        <v>434</v>
      </c>
      <c r="B449" s="36" t="str">
        <f>'Copy of PAG_2024_compilat_Final'!D512</f>
        <v xml:space="preserve">[UE] Aprobarea hotărârii de Guvern privind Regulamentul - cadru de organizare şi funcţionare a Serviciului social Centrul de reabilitare a victimelor violenţei în familie și a Standardelor minime de calitate </v>
      </c>
      <c r="C449" s="36" t="str">
        <f>'Copy of PAG_2024_compilat_Final'!E512</f>
        <v xml:space="preserve">1. Convenția Consiliului Europei privind 
prevenirea și combaterea violenței împotriva femeilor și a violenței domestice (Convenția de la Istanbul), ratificată prin Legea nr.144/2021; 2. Carta Socială Europeană: Art  13 Dreptul la asistență socială şi medicală; Art. 14 Dreptul de a beneficia de servicii sociale; Art. 17 Dreptul copiilor la protecție socială, juridică şi economică; Art 30 Dreptul la protecția împotriva sărăciei şi a excluderii sociale  </v>
      </c>
      <c r="D449" s="36" t="str">
        <f>'Copy of PAG_2024_compilat_Final'!F512</f>
        <v>Dezvoltarea serviciilor sociale și implementarea standardelor internaționale la nivel național; Asigurarea implementării priorității strategice 3.5.Dezvoltarea unor programe de găzduire și asistență specializată pentru victimele violenței domestice, sexuale și bazate pe gen, din Programul de asociere RM-UE pentru anii 2021-2027</v>
      </c>
      <c r="E449" s="36" t="str">
        <f>'Copy of PAG_2024_compilat_Final'!G512</f>
        <v>Hotărâre de Guvern aprobată</v>
      </c>
      <c r="F449" s="351" t="str">
        <f>'Copy of PAG_2024_compilat_Final'!H512</f>
        <v xml:space="preserve"> 23.08.2023</v>
      </c>
      <c r="G449" s="352" t="str">
        <f>'Copy of PAG_2024_compilat_Final'!I512</f>
        <v xml:space="preserve"> 14.02.2024</v>
      </c>
      <c r="H449" s="351" t="str">
        <f>'Copy of PAG_2024_compilat_Final'!O512</f>
        <v>15,3</v>
      </c>
      <c r="I449" s="354" t="str">
        <f>'Copy of PAG_2024_compilat_Final'!P512</f>
        <v xml:space="preserve"> 90.06</v>
      </c>
      <c r="J449" s="37" t="str">
        <f>'Copy of PAG_2024_compilat_Final'!Q512</f>
        <v>Ministerul Muncii și Protecției Sociale</v>
      </c>
      <c r="K449" s="37"/>
      <c r="L449" s="37" t="str">
        <f>'Copy of PAG_2024_compilat_Final'!S512</f>
        <v>Secretar de stat, domeniul muncă și demografie, Bechtoldt Felicia</v>
      </c>
      <c r="M449" s="37" t="str">
        <f>'Copy of PAG_2024_compilat_Final'!T512</f>
        <v>Direcția politici de asigurare a egalității de gen</v>
      </c>
      <c r="N449" s="37" t="str">
        <f>'Copy of PAG_2024_compilat_Final'!U512</f>
        <v>PNA, cap. 23 Sistemul judiciar și drepturi fundamentale</v>
      </c>
      <c r="O449" s="37" t="str">
        <f>'Copy of PAG_2024_compilat_Final'!V512</f>
        <v>Alexandru Gamanjii, Direcția coordonare politici publice și integrare europeană, Tel. 022 804 409</v>
      </c>
    </row>
    <row r="450" spans="1:15" ht="127.5" hidden="1">
      <c r="A450" s="36">
        <v>435</v>
      </c>
      <c r="B450" s="36" t="str">
        <f>'Copy of PAG_2024_compilat_Final'!D513</f>
        <v>[UE] Modificarea Hotărârii de Guvern nr.496//2014 privind aprobarea Regulamentului cadru de organizare și funcționare  a Centrului de asistență și consiliere pentru agresorii familiali și a standardelor minime de calitate</v>
      </c>
      <c r="C450" s="36" t="str">
        <f>'Copy of PAG_2024_compilat_Final'!E513</f>
        <v xml:space="preserve">Convenția Consiliului Europei privind 
prevenirea și combaterea violenței împotriva femeilor și a violenței domestice (Convenția de la Istanbul), ratificată prin Legea nr.144/2021 (art. 16. Intervenția preventivă și programele de tratament)                                            </v>
      </c>
      <c r="D450" s="36" t="str">
        <f>'Copy of PAG_2024_compilat_Final'!F513</f>
        <v>1. Prevenirea și combaterea violenței în familie; 
2. Asigurarea implementării priorității strategice;
3.Dezvoltarea de programe și servicii de consiliere psihologică pentru autorii infracțiunilor</v>
      </c>
      <c r="E450" s="36" t="str">
        <f>'Copy of PAG_2024_compilat_Final'!G513</f>
        <v>Hotărâre de Guvern aprobată</v>
      </c>
      <c r="F450" s="351" t="str">
        <f>'Copy of PAG_2024_compilat_Final'!H513</f>
        <v xml:space="preserve"> 01.07.2024</v>
      </c>
      <c r="G450" s="352" t="str">
        <f>'Copy of PAG_2024_compilat_Final'!I513</f>
        <v xml:space="preserve"> 30.10.2024</v>
      </c>
      <c r="H450" s="351" t="str">
        <f>'Copy of PAG_2024_compilat_Final'!O513</f>
        <v>15,3</v>
      </c>
      <c r="I450" s="354" t="str">
        <f>'Copy of PAG_2024_compilat_Final'!P513</f>
        <v xml:space="preserve"> 90.06</v>
      </c>
      <c r="J450" s="37" t="str">
        <f>'Copy of PAG_2024_compilat_Final'!Q513</f>
        <v>Ministerul Muncii și Protecției Sociale</v>
      </c>
      <c r="K450" s="37"/>
      <c r="L450" s="37" t="str">
        <f>'Copy of PAG_2024_compilat_Final'!S513</f>
        <v>Secretar de stat, domeniul muncă și demografie, Bechtoldt Felicia</v>
      </c>
      <c r="M450" s="37" t="str">
        <f>'Copy of PAG_2024_compilat_Final'!T513</f>
        <v>Direcția politici de asigurare a egalității de gen</v>
      </c>
      <c r="N450" s="37" t="str">
        <f>'Copy of PAG_2024_compilat_Final'!U513</f>
        <v>PNA, cap. 23 Sistemul judiciar și drepturi fundamentale</v>
      </c>
      <c r="O450" s="37" t="str">
        <f>'Copy of PAG_2024_compilat_Final'!V513</f>
        <v>Alexandru Gamanjii, Direcția coordonare politici publice și integrare europeană, Tel. 022 804 409</v>
      </c>
    </row>
    <row r="451" spans="1:15" ht="178.5" hidden="1">
      <c r="A451" s="36">
        <v>436</v>
      </c>
      <c r="B451" s="36" t="str">
        <f>'Copy of PAG_2024_compilat_Final'!D537</f>
        <v>[UE] Modificarea unor acte normative (cerințe minime în securitate și sănătate în muncă)</v>
      </c>
      <c r="C451" s="36" t="str">
        <f>'Copy of PAG_2024_compilat_Final'!E537</f>
        <v>Rezoluția Consiliului din 29 iulie 1978 cu privire la programul de acțiuni de securitate și sănătate în muncă în Comunitatea Europeană</v>
      </c>
      <c r="D451" s="36" t="str">
        <f>'Copy of PAG_2024_compilat_Final'!F537</f>
        <v>Alinierea la politicile UE în domeniul securității și sănătății în muncă</v>
      </c>
      <c r="E451" s="36" t="str">
        <f>'Copy of PAG_2024_compilat_Final'!G537</f>
        <v>Hotărâre de Guvern aprobată</v>
      </c>
      <c r="F451" s="351" t="str">
        <f>'Copy of PAG_2024_compilat_Final'!H537</f>
        <v xml:space="preserve"> 14.08.2024</v>
      </c>
      <c r="G451" s="352" t="str">
        <f>'Copy of PAG_2024_compilat_Final'!I537</f>
        <v xml:space="preserve"> 11.12.2024</v>
      </c>
      <c r="H451" s="351" t="str">
        <f>'Copy of PAG_2024_compilat_Final'!O537</f>
        <v>7,65</v>
      </c>
      <c r="I451" s="351">
        <f>'Copy of PAG_2024_compilat_Final'!P537</f>
        <v>90.01</v>
      </c>
      <c r="J451" s="36" t="str">
        <f>'Copy of PAG_2024_compilat_Final'!Q537</f>
        <v>Ministerul Muncii și Protecției Sociale</v>
      </c>
      <c r="K451" s="36" t="str">
        <f>'Copy of PAG_2024_compilat_Final'!R537</f>
        <v>Inspectoratul de Stat a Muncii; Ministerul Sănătății; Biroul Național de Statistică; Confederația Națională a Patronatelor din Moldova; Confederația Națională a Sindicatelor din Moldova</v>
      </c>
      <c r="L451" s="36" t="str">
        <f>'Copy of PAG_2024_compilat_Final'!S537</f>
        <v>Secretar de stat, domeniul relațiilor de muncă și asigurărilor sociale, Ajder Corina</v>
      </c>
      <c r="M451" s="36">
        <f>'Copy of PAG_2024_compilat_Final'!T537</f>
        <v>0</v>
      </c>
      <c r="N451" s="36" t="str">
        <f>'Copy of PAG_2024_compilat_Final'!U537</f>
        <v>PNA, cap. 19 Politica socială și ocuparea forței de muncă</v>
      </c>
      <c r="O451" s="36" t="str">
        <f>'Copy of PAG_2024_compilat_Final'!V537</f>
        <v>Alexandru Gamanjii, Direcția coordonare politici publice și integrare europeană, Tel. 022 804 409</v>
      </c>
    </row>
    <row r="452" spans="1:15" ht="149.25" hidden="1" customHeight="1">
      <c r="A452" s="36">
        <v>437</v>
      </c>
      <c r="B452" s="36" t="str">
        <f>'Copy of PAG_2024_compilat_Final'!D538</f>
        <v>[UE] Modificarea Hotărârii de Guvern nr.603/2011 privind cerințele minime de securitate și sănătate pentru folosirea de către lucrători a echipamentului de muncă la locul de muncă</v>
      </c>
      <c r="C452" s="36" t="str">
        <f>'Copy of PAG_2024_compilat_Final'!E538</f>
        <v>Regulamentul (UE) 2016/425 al Parlamentului European și al Consiliului din 9 martie 2016 privind echipamentele individuale de protecție și de abrogare a Directivei 89/686/CEE a Consiliului</v>
      </c>
      <c r="D452" s="36" t="str">
        <f>'Copy of PAG_2024_compilat_Final'!F538</f>
        <v>Stabilirea cerințelor de proiectare și fabricare a echipamentelor individuale de protecție (EIP) pe piața UE, pentru a garanta protecția sănătății și a securității utilizatorilor și a institui norme referitoare la libera circulație a acestor echipamente în UE</v>
      </c>
      <c r="E452" s="36" t="str">
        <f>'Copy of PAG_2024_compilat_Final'!G538</f>
        <v>Hotărâre de Guvern aprobată</v>
      </c>
      <c r="F452" s="351" t="str">
        <f>'Copy of PAG_2024_compilat_Final'!H538</f>
        <v xml:space="preserve"> 15.08.2024</v>
      </c>
      <c r="G452" s="352" t="str">
        <f>'Copy of PAG_2024_compilat_Final'!I538</f>
        <v xml:space="preserve"> 18.12.2024</v>
      </c>
      <c r="H452" s="351" t="str">
        <f>'Copy of PAG_2024_compilat_Final'!O538</f>
        <v>15,3</v>
      </c>
      <c r="I452" s="351">
        <f>'Copy of PAG_2024_compilat_Final'!P538</f>
        <v>90.01</v>
      </c>
      <c r="J452" s="36" t="str">
        <f>'Copy of PAG_2024_compilat_Final'!Q538</f>
        <v>Ministerul Muncii și Protecției Sociale</v>
      </c>
      <c r="K452" s="36" t="str">
        <f>'Copy of PAG_2024_compilat_Final'!R538</f>
        <v>Confederația Națională a Patronatelor din Moldova; Confederația Națională a Sindicatelor din Moldova</v>
      </c>
      <c r="L452" s="36" t="str">
        <f>'Copy of PAG_2024_compilat_Final'!S538</f>
        <v>Secretar de stat, domeniul relațiilor de muncă și asigurărilor sociale, Ajder Corina</v>
      </c>
      <c r="M452" s="36">
        <f>'Copy of PAG_2024_compilat_Final'!T538</f>
        <v>0</v>
      </c>
      <c r="N452" s="36" t="str">
        <f>'Copy of PAG_2024_compilat_Final'!U538</f>
        <v>PNA, cap. 19 Politica socială și ocuparea forței de muncă</v>
      </c>
      <c r="O452" s="36" t="str">
        <f>'Copy of PAG_2024_compilat_Final'!V538</f>
        <v>Alexandru Gamanjii, Direcția coordonare politici publice și integrare europeană, Tel. 022 804 409</v>
      </c>
    </row>
    <row r="453" spans="1:15" ht="153" hidden="1">
      <c r="A453" s="36">
        <v>438</v>
      </c>
      <c r="B453" s="36" t="str">
        <f>'Copy of PAG_2024_compilat_Final'!D539</f>
        <v>[UE] Modificarea unor acte normative (cerințe minime în securitate și sănătate în muncă a lucrătorilor independenți)</v>
      </c>
      <c r="C453" s="36" t="str">
        <f>'Copy of PAG_2024_compilat_Final'!E539</f>
        <v>Recomandarea Consiliului din 18 februarie 2003 referitoare la securitatea și sănătatea persoanelor care desfășoară activitate independentă (autoangajați)</v>
      </c>
      <c r="D453" s="36" t="str">
        <f>'Copy of PAG_2024_compilat_Final'!F539</f>
        <v>Alinierea la Recomandarea Consiliului din 18 februarie 2003</v>
      </c>
      <c r="E453" s="36" t="str">
        <f>'Copy of PAG_2024_compilat_Final'!G539</f>
        <v>Hotărâre de Guvern aprobată</v>
      </c>
      <c r="F453" s="351" t="str">
        <f>'Copy of PAG_2024_compilat_Final'!H539</f>
        <v xml:space="preserve"> 10.04.2024</v>
      </c>
      <c r="G453" s="352" t="str">
        <f>'Copy of PAG_2024_compilat_Final'!I539</f>
        <v xml:space="preserve"> 11.09.2024</v>
      </c>
      <c r="H453" s="351" t="str">
        <f>'Copy of PAG_2024_compilat_Final'!O539</f>
        <v>7,65</v>
      </c>
      <c r="I453" s="351">
        <f>'Copy of PAG_2024_compilat_Final'!P539</f>
        <v>90.01</v>
      </c>
      <c r="J453" s="36" t="str">
        <f>'Copy of PAG_2024_compilat_Final'!Q539</f>
        <v>Ministerul Muncii și Protecției Sociale</v>
      </c>
      <c r="K453" s="36" t="str">
        <f>'Copy of PAG_2024_compilat_Final'!R539</f>
        <v>Ministerul Dezvoltării Economice și Digitalizării; Confederația Națională a Patronatelor din Moldova; Confederația Națională a Sindicatelor din Moldova</v>
      </c>
      <c r="L453" s="36" t="str">
        <f>'Copy of PAG_2024_compilat_Final'!S539</f>
        <v>Secretar de stat, domeniul relațiilor de muncă și asigurărilor sociale, Ajder Corina</v>
      </c>
      <c r="M453" s="36">
        <f>'Copy of PAG_2024_compilat_Final'!T539</f>
        <v>0</v>
      </c>
      <c r="N453" s="36" t="str">
        <f>'Copy of PAG_2024_compilat_Final'!U539</f>
        <v>PNA, cap. 19 Politica socială și ocuparea forței de muncă</v>
      </c>
      <c r="O453" s="36" t="str">
        <f>'Copy of PAG_2024_compilat_Final'!V539</f>
        <v>Alexandru Gamanjii, Direcția coordonare politici publice și integrare europeană, Tel. 022 804 409</v>
      </c>
    </row>
    <row r="454" spans="1:15" ht="85.5" hidden="1" customHeight="1">
      <c r="A454" s="36">
        <v>439</v>
      </c>
      <c r="B454" s="36" t="str">
        <f>'Copy of PAG_2024_compilat_Final'!D540</f>
        <v>[UE] Aprobarea hotărârii de Guvern privind principiile și modul de organizare a sistemelor de protecție socială</v>
      </c>
      <c r="C454" s="36" t="str">
        <f>'Copy of PAG_2024_compilat_Final'!E540</f>
        <v>Recomandarea Consiliului 92/442/CEE din 27 iulie 1992 privind convergența obiectivelor și politicilor de protecție socială</v>
      </c>
      <c r="D454" s="36" t="str">
        <f>'Copy of PAG_2024_compilat_Final'!F540</f>
        <v>Alinierea la recomandarea Consiliului 92/442/CEE</v>
      </c>
      <c r="E454" s="36" t="str">
        <f>'Copy of PAG_2024_compilat_Final'!G540</f>
        <v>Hotărâre de Guvern aprobată</v>
      </c>
      <c r="F454" s="351" t="str">
        <f>'Copy of PAG_2024_compilat_Final'!H540</f>
        <v xml:space="preserve"> 17.09.2024</v>
      </c>
      <c r="G454" s="352" t="str">
        <f>'Copy of PAG_2024_compilat_Final'!I540</f>
        <v xml:space="preserve"> 18.12.2024</v>
      </c>
      <c r="H454" s="351" t="str">
        <f>'Copy of PAG_2024_compilat_Final'!O540</f>
        <v>15,3</v>
      </c>
      <c r="I454" s="351">
        <f>'Copy of PAG_2024_compilat_Final'!P540</f>
        <v>90.04</v>
      </c>
      <c r="J454" s="36" t="str">
        <f>'Copy of PAG_2024_compilat_Final'!Q540</f>
        <v>Ministerul Muncii și Protecției Sociale</v>
      </c>
      <c r="K454" s="36"/>
      <c r="L454" s="36" t="str">
        <f>'Copy of PAG_2024_compilat_Final'!S540</f>
        <v>Secretar de stat, domeniul relațiilor de muncă și asigurărilor sociale, Ajder Corina</v>
      </c>
      <c r="M454" s="36">
        <f>'Copy of PAG_2024_compilat_Final'!T540</f>
        <v>0</v>
      </c>
      <c r="N454" s="36" t="str">
        <f>'Copy of PAG_2024_compilat_Final'!U540</f>
        <v>PNA, cap. 2 Libera circulație a lucrătorilor</v>
      </c>
      <c r="O454" s="36" t="str">
        <f>'Copy of PAG_2024_compilat_Final'!V540</f>
        <v>Alexandru Gamanjii, Direcția coordonare politici publice și integrare europeană, Tel. 022 804 409</v>
      </c>
    </row>
    <row r="455" spans="1:15" ht="140.25" hidden="1">
      <c r="A455" s="36">
        <v>440</v>
      </c>
      <c r="B455" s="36" t="str">
        <f>'Copy of PAG_2024_compilat_Final'!D541</f>
        <v>[UE] Modificarea Codului Muncii al Republicii Moldova nr.154/2003 [3]</v>
      </c>
      <c r="C455" s="36" t="str">
        <f>'Copy of PAG_2024_compilat_Final'!E541</f>
        <v>Directiva 2019/1152 a Parlamentului European și Consiliului din 20 iunie 2019 privind transparența și previzibilitatea condițiilor de muncă în Uniunea Europeană</v>
      </c>
      <c r="D455" s="36" t="str">
        <f>'Copy of PAG_2024_compilat_Final'!F541</f>
        <v>Îmbunătățirea condițiilor de muncă prin promovarea unor forme mai transparente și mai previzibile de muncă, asigurându-se în același timp adaptabilitatea pieței muncii</v>
      </c>
      <c r="E455" s="36" t="str">
        <f>'Copy of PAG_2024_compilat_Final'!G541</f>
        <v>Proiect de lege aprobat de Guvern și transmis Parlamentului</v>
      </c>
      <c r="F455" s="351" t="str">
        <f>'Copy of PAG_2024_compilat_Final'!H541</f>
        <v xml:space="preserve"> 10.11.2023</v>
      </c>
      <c r="G455" s="352" t="str">
        <f>'Copy of PAG_2024_compilat_Final'!I541</f>
        <v xml:space="preserve"> 17.01.2024</v>
      </c>
      <c r="H455" s="351" t="str">
        <f>'Copy of PAG_2024_compilat_Final'!O541</f>
        <v>7,65</v>
      </c>
      <c r="I455" s="351">
        <f>'Copy of PAG_2024_compilat_Final'!P541</f>
        <v>90.01</v>
      </c>
      <c r="J455" s="36" t="str">
        <f>'Copy of PAG_2024_compilat_Final'!Q541</f>
        <v>Ministerul Muncii și Protecției Sociale</v>
      </c>
      <c r="K455" s="36" t="str">
        <f>'Copy of PAG_2024_compilat_Final'!R541</f>
        <v>Confederația Națională a Patronatelor din Moldova; Confederația Națională a Sindicatelor din Moldova; Organizația Internațională a Muncii</v>
      </c>
      <c r="L455" s="36" t="str">
        <f>'Copy of PAG_2024_compilat_Final'!S541</f>
        <v>Secretar de stat, domeniul relațiilor de muncă și asigurărilor sociale, Ajder Corina</v>
      </c>
      <c r="M455" s="36">
        <f>'Copy of PAG_2024_compilat_Final'!T541</f>
        <v>0</v>
      </c>
      <c r="N455" s="36" t="str">
        <f>'Copy of PAG_2024_compilat_Final'!U541</f>
        <v>PNA, cap. 19 Politica socială și ocuparea forței de muncă</v>
      </c>
      <c r="O455" s="36" t="str">
        <f>'Copy of PAG_2024_compilat_Final'!V541</f>
        <v>Alexandru Gamanjii, Direcția coordonare politici publice și integrare europeană, Tel. 022 804 409</v>
      </c>
    </row>
    <row r="456" spans="1:15" ht="216.75" hidden="1">
      <c r="A456" s="36">
        <v>441</v>
      </c>
      <c r="B456" s="36" t="str">
        <f>'Copy of PAG_2024_compilat_Final'!D542</f>
        <v>[UE] Modificarea unor acte normative (asigurarea protecției juridice a salariaților în cazul insolvenței angajatorului)</v>
      </c>
      <c r="C456" s="36" t="str">
        <f>'Copy of PAG_2024_compilat_Final'!E542</f>
        <v>Directiva 2008/94/CE a Parlamentului European și a Consiliului din 22 octombrie 2008 privind protecția lucrătorilor salariați în cazul insolvenței angajatorului</v>
      </c>
      <c r="D456" s="36" t="str">
        <f>'Copy of PAG_2024_compilat_Final'!F542</f>
        <v>Asigurarea unui grad minim de protecție a lucrătorilor salariați în cazul insolvenței angajatorului pentru a garanta plata creanțelor lor salariale neachitate și a contribuțiilor de asigurări sociale</v>
      </c>
      <c r="E456" s="36" t="str">
        <f>'Copy of PAG_2024_compilat_Final'!G542</f>
        <v>Proiect de lege aprobat de Guvern și transmis Parlamentului</v>
      </c>
      <c r="F456" s="351" t="str">
        <f>'Copy of PAG_2024_compilat_Final'!H542</f>
        <v xml:space="preserve"> 30.05.2023</v>
      </c>
      <c r="G456" s="352" t="str">
        <f>'Copy of PAG_2024_compilat_Final'!I542</f>
        <v xml:space="preserve"> 09.10.2024</v>
      </c>
      <c r="H456" s="351" t="str">
        <f>'Copy of PAG_2024_compilat_Final'!O542</f>
        <v>15,3</v>
      </c>
      <c r="I456" s="351">
        <f>'Copy of PAG_2024_compilat_Final'!P542</f>
        <v>90.01</v>
      </c>
      <c r="J456" s="36" t="str">
        <f>'Copy of PAG_2024_compilat_Final'!Q542</f>
        <v>Ministerul Muncii și Protecției Sociale</v>
      </c>
      <c r="K456" s="36" t="str">
        <f>'Copy of PAG_2024_compilat_Final'!R542</f>
        <v>Ministerul Dezvoltării Economice și Digitalizării; Ministerul Finanțelor; Confederația Națională a Patronatelor din Moldova; Confederația Națională a Sindicatelor din Moldova; Organizația Internațională a Muncii</v>
      </c>
      <c r="L456" s="36" t="str">
        <f>'Copy of PAG_2024_compilat_Final'!S542</f>
        <v>Secretar de stat, domeniul relațiilor de muncă și asigurărilor sociale, Ajder Corina</v>
      </c>
      <c r="M456" s="36">
        <f>'Copy of PAG_2024_compilat_Final'!T542</f>
        <v>0</v>
      </c>
      <c r="N456" s="36" t="str">
        <f>'Copy of PAG_2024_compilat_Final'!U542</f>
        <v>PNA, cap. 19 Politica socială și ocuparea forței de muncă</v>
      </c>
      <c r="O456" s="36" t="str">
        <f>'Copy of PAG_2024_compilat_Final'!V542</f>
        <v>Alexandru Gamanjii, Direcția coordonare politici publice și integrare europeană, Tel. 022 804 409</v>
      </c>
    </row>
    <row r="457" spans="1:15" ht="140.25" hidden="1">
      <c r="A457" s="36">
        <v>442</v>
      </c>
      <c r="B457" s="36" t="str">
        <f>'Copy of PAG_2024_compilat_Final'!D543</f>
        <v>[UE] Modificarea Codului Muncii al Republicii Moldova nr.154/2003 [2]</v>
      </c>
      <c r="C457" s="36" t="str">
        <f>'Copy of PAG_2024_compilat_Final'!E543</f>
        <v>Directiva 2003/88/CE a Parlamentului European și Consiliului din 4 noiembrie 2003 privind anumite aspecte ale organizării timpului de lucru</v>
      </c>
      <c r="D457" s="36" t="str">
        <f>'Copy of PAG_2024_compilat_Final'!F543</f>
        <v>Stabilirea cerințelor pentru organizarea timpului de muncă și de odihnă</v>
      </c>
      <c r="E457" s="36" t="str">
        <f>'Copy of PAG_2024_compilat_Final'!G543</f>
        <v>Proiect de lege aprobat de Guvern și transmis Parlamentului</v>
      </c>
      <c r="F457" s="351" t="str">
        <f>'Copy of PAG_2024_compilat_Final'!H543</f>
        <v xml:space="preserve"> 10.11.2023</v>
      </c>
      <c r="G457" s="352" t="str">
        <f>'Copy of PAG_2024_compilat_Final'!I543</f>
        <v xml:space="preserve"> 10.01.2024</v>
      </c>
      <c r="H457" s="351" t="str">
        <f>'Copy of PAG_2024_compilat_Final'!O543</f>
        <v>7,65</v>
      </c>
      <c r="I457" s="351">
        <f>'Copy of PAG_2024_compilat_Final'!P543</f>
        <v>90.01</v>
      </c>
      <c r="J457" s="36" t="str">
        <f>'Copy of PAG_2024_compilat_Final'!Q543</f>
        <v>Ministerul Muncii și Protecției Sociale</v>
      </c>
      <c r="K457" s="36" t="str">
        <f>'Copy of PAG_2024_compilat_Final'!R543</f>
        <v>Confederația Națională a Patronatelor din Moldova; Confederația Națională a Sindicatelor din Moldova; Organizația Internațională a Muncii</v>
      </c>
      <c r="L457" s="36" t="str">
        <f>'Copy of PAG_2024_compilat_Final'!S543</f>
        <v>Secretar de stat, domeniul relațiilor de muncă și asigurărilor sociale, Ajder Corina</v>
      </c>
      <c r="M457" s="36">
        <f>'Copy of PAG_2024_compilat_Final'!T543</f>
        <v>0</v>
      </c>
      <c r="N457" s="36" t="str">
        <f>'Copy of PAG_2024_compilat_Final'!U543</f>
        <v>PNA, cap. 19 Politica socială și ocuparea forței de muncă</v>
      </c>
      <c r="O457" s="36" t="str">
        <f>'Copy of PAG_2024_compilat_Final'!V543</f>
        <v>Alexandru Gamanjii, Direcția coordonare politici publice și integrare europeană, Tel. 022 804 409</v>
      </c>
    </row>
    <row r="458" spans="1:15" ht="94.5" hidden="1" customHeight="1">
      <c r="A458" s="36">
        <v>443</v>
      </c>
      <c r="B458" s="36" t="str">
        <f>'Copy of PAG_2024_compilat_Final'!D544</f>
        <v>[UE] Modificarea unor acte normative (punerea în aplicare a politicilor coerente și integrate de prevenire și combatere a hărțuirii sexuale la locul de muncă)</v>
      </c>
      <c r="C458" s="36" t="str">
        <f>'Copy of PAG_2024_compilat_Final'!E544</f>
        <v>Declarația Consiliului din 19 decembrie 1991 pentru implementarea Recomandării Comisiei privind protecția demnității femeilor și bărbaților la locul de muncă, inclusiv codul de practici pentru combaterea hărțuirii sexuale</v>
      </c>
      <c r="D458" s="36" t="str">
        <f>'Copy of PAG_2024_compilat_Final'!F544</f>
        <v>Alinierea la Declarația Consiliului din 19 decembrie 1991</v>
      </c>
      <c r="E458" s="36" t="str">
        <f>'Copy of PAG_2024_compilat_Final'!G544</f>
        <v>Proiect de lege aprobat de Guvern și transmis Parlamentului</v>
      </c>
      <c r="F458" s="351" t="str">
        <f>'Copy of PAG_2024_compilat_Final'!H544</f>
        <v xml:space="preserve"> 16.01.2023</v>
      </c>
      <c r="G458" s="352" t="str">
        <f>'Copy of PAG_2024_compilat_Final'!I544</f>
        <v xml:space="preserve"> 12.06.2024</v>
      </c>
      <c r="H458" s="351" t="str">
        <f>'Copy of PAG_2024_compilat_Final'!O544</f>
        <v>15,3</v>
      </c>
      <c r="I458" s="351">
        <f>'Copy of PAG_2024_compilat_Final'!P544</f>
        <v>90.01</v>
      </c>
      <c r="J458" s="36" t="str">
        <f>'Copy of PAG_2024_compilat_Final'!Q544</f>
        <v>Ministerul Muncii și Protecției Sociale</v>
      </c>
      <c r="K458" s="36"/>
      <c r="L458" s="36" t="str">
        <f>'Copy of PAG_2024_compilat_Final'!S544</f>
        <v>Secretar de stat, domeniul relațiilor de muncă și asigurărilor sociale, Ajder Corina</v>
      </c>
      <c r="M458" s="36">
        <f>'Copy of PAG_2024_compilat_Final'!T544</f>
        <v>0</v>
      </c>
      <c r="N458" s="36" t="str">
        <f>'Copy of PAG_2024_compilat_Final'!U544</f>
        <v>PNA, cap. 19 Politica socială și ocuparea forței de muncă</v>
      </c>
      <c r="O458" s="36" t="str">
        <f>'Copy of PAG_2024_compilat_Final'!V544</f>
        <v>Alexandru Gamanjii, Direcția coordonare politici publice și integrare europeană, Tel. 022 804 409</v>
      </c>
    </row>
    <row r="459" spans="1:15" ht="92.25" hidden="1" customHeight="1">
      <c r="A459" s="36">
        <v>444</v>
      </c>
      <c r="B459" s="36" t="str">
        <f>'Copy of PAG_2024_compilat_Final'!D545</f>
        <v xml:space="preserve">[UE] Aprobarea hotărârii de Guvern privind modalitățile practice pentru perioada de tranziție pentru schimbul de date prin mijloace electronice </v>
      </c>
      <c r="C459" s="36" t="str">
        <f>'Copy of PAG_2024_compilat_Final'!E545</f>
        <v>Decizia nr. E5 din 16 martie 2017 privind modalitățile practice pentru perioada de tranziție pentru schimbul de date prin mijloace electronice menționat la articolul 4 din Regulamentul (CE) nr.987/2009</v>
      </c>
      <c r="D459" s="36" t="str">
        <f>'Copy of PAG_2024_compilat_Final'!F545</f>
        <v>Alinierea la politicile UE în domeniul securității sociale</v>
      </c>
      <c r="E459" s="36" t="str">
        <f>'Copy of PAG_2024_compilat_Final'!G545</f>
        <v>Hotărâre de Guvern aprobată</v>
      </c>
      <c r="F459" s="351" t="str">
        <f>'Copy of PAG_2024_compilat_Final'!H545</f>
        <v>03.09.2024</v>
      </c>
      <c r="G459" s="352" t="str">
        <f>'Copy of PAG_2024_compilat_Final'!I545</f>
        <v>18.12.2024</v>
      </c>
      <c r="H459" s="351" t="str">
        <f>'Copy of PAG_2024_compilat_Final'!O545</f>
        <v>15,3</v>
      </c>
      <c r="I459" s="351">
        <f>'Copy of PAG_2024_compilat_Final'!P545</f>
        <v>90.04</v>
      </c>
      <c r="J459" s="36" t="str">
        <f>'Copy of PAG_2024_compilat_Final'!Q545</f>
        <v>Ministerul Muncii și Protecției Sociale</v>
      </c>
      <c r="K459" s="36"/>
      <c r="L459" s="36" t="str">
        <f>'Copy of PAG_2024_compilat_Final'!S545</f>
        <v>Secretar de stat, domeniul relațiilor de muncă și asigurărilor sociale, Ajder Corina</v>
      </c>
      <c r="M459" s="36">
        <f>'Copy of PAG_2024_compilat_Final'!T545</f>
        <v>0</v>
      </c>
      <c r="N459" s="36" t="str">
        <f>'Copy of PAG_2024_compilat_Final'!U545</f>
        <v>PNA, cap. 2 Libera circulație a lucrătorilor</v>
      </c>
      <c r="O459" s="36" t="str">
        <f>'Copy of PAG_2024_compilat_Final'!V545</f>
        <v>Alexandru Gamanjii, Direcția coordonare politici publice și integrare europeană, Tel. 022 804 409</v>
      </c>
    </row>
    <row r="460" spans="1:15" ht="96.75" hidden="1" customHeight="1">
      <c r="A460" s="36">
        <v>445</v>
      </c>
      <c r="B460" s="36" t="str">
        <f>'Copy of PAG_2024_compilat_Final'!D546</f>
        <v>[UE] Aprobarea hotărârii de Guvern pentru reglementarea schimbului de informații cu privire la prestațiile sociale între statele membre</v>
      </c>
      <c r="C460" s="36" t="str">
        <f>'Copy of PAG_2024_compilat_Final'!E546</f>
        <v>Decizia 94/602/CE nr. 151 din 22 aprilie 1993 privind aplicarea articolului 10a din Regulamentul (CEE) nr.1408/71 și a articolului 2 din Regulamentul (CEE) nr.1247/92</v>
      </c>
      <c r="D460" s="36" t="str">
        <f>'Copy of PAG_2024_compilat_Final'!F546</f>
        <v>Armonizarea  cadrului normativ național privind schimbul de informații cu privire la prestațiile sociale între statele membre</v>
      </c>
      <c r="E460" s="36" t="str">
        <f>'Copy of PAG_2024_compilat_Final'!G546</f>
        <v>Hotărâre de Guvern aprobată</v>
      </c>
      <c r="F460" s="351" t="str">
        <f>'Copy of PAG_2024_compilat_Final'!H546</f>
        <v xml:space="preserve"> 20.08.2024</v>
      </c>
      <c r="G460" s="352" t="str">
        <f>'Copy of PAG_2024_compilat_Final'!I546</f>
        <v xml:space="preserve"> 11.12.2024</v>
      </c>
      <c r="H460" s="351" t="str">
        <f>'Copy of PAG_2024_compilat_Final'!O546</f>
        <v>15,3</v>
      </c>
      <c r="I460" s="351">
        <f>'Copy of PAG_2024_compilat_Final'!P546</f>
        <v>90.04</v>
      </c>
      <c r="J460" s="36" t="str">
        <f>'Copy of PAG_2024_compilat_Final'!Q546</f>
        <v>Ministerul Muncii și Protecției Sociale</v>
      </c>
      <c r="K460" s="36" t="str">
        <f>'Copy of PAG_2024_compilat_Final'!R546</f>
        <v>Casa Națională de Asigurări Sociale</v>
      </c>
      <c r="L460" s="36" t="str">
        <f>'Copy of PAG_2024_compilat_Final'!S546</f>
        <v>Secretar de stat, domeniul relațiilor de muncă și asigurărilor sociale, Ajder Corina</v>
      </c>
      <c r="M460" s="36">
        <f>'Copy of PAG_2024_compilat_Final'!T546</f>
        <v>0</v>
      </c>
      <c r="N460" s="36" t="str">
        <f>'Copy of PAG_2024_compilat_Final'!U546</f>
        <v>PNA, cap. 2 Libera circulație a lucrătorilor</v>
      </c>
      <c r="O460" s="36" t="str">
        <f>'Copy of PAG_2024_compilat_Final'!V546</f>
        <v>Alexandru Gamanjii, Direcția coordonare politici publice și integrare europeană, Tel. 022 804 409</v>
      </c>
    </row>
    <row r="461" spans="1:15" ht="174.75" hidden="1" customHeight="1">
      <c r="A461" s="36">
        <v>446</v>
      </c>
      <c r="B461" s="36" t="str">
        <f>'Copy of PAG_2024_compilat_Final'!D547</f>
        <v>Modificarea Legii nr. 1544/1993 asigurării cu pensii a militarilor și a persoanelor din corpul de comandă și din trupele organelor afacerilor interne</v>
      </c>
      <c r="C461" s="36"/>
      <c r="D461" s="36" t="str">
        <f>'Copy of PAG_2024_compilat_Final'!F547</f>
        <v>Ajustarea termenilor utilizați în Legea nr. 1544/1993 la rigorile cadrului normativ aferent, ținând cont de aprobarea și modificarea Legilor speciale a autorităților care cad sub incidența legii prenotate, inclusiv a Legii nr. 270/2018 privind sistemul unitar de salarizare în sectorul bugetar</v>
      </c>
      <c r="E461" s="36" t="str">
        <f>'Copy of PAG_2024_compilat_Final'!G547</f>
        <v>Hotărâre de Guvern aprobată</v>
      </c>
      <c r="F461" s="351" t="str">
        <f>'Copy of PAG_2024_compilat_Final'!H547</f>
        <v xml:space="preserve"> 29.03.2024</v>
      </c>
      <c r="G461" s="352" t="str">
        <f>'Copy of PAG_2024_compilat_Final'!I547</f>
        <v xml:space="preserve"> 18.12.2024</v>
      </c>
      <c r="H461" s="351">
        <f>'Copy of PAG_2024_compilat_Final'!O547</f>
        <v>30</v>
      </c>
      <c r="I461" s="351" t="str">
        <f>'Copy of PAG_2024_compilat_Final'!P547</f>
        <v>90.01; 90.18</v>
      </c>
      <c r="J461" s="36" t="str">
        <f>'Copy of PAG_2024_compilat_Final'!Q547</f>
        <v>Ministerul Muncii și Protecției Sociale</v>
      </c>
      <c r="K461" s="36" t="str">
        <f>'Copy of PAG_2024_compilat_Final'!R547</f>
        <v>Ministerul Afacerilor Interne; Compania Națională de Asigurări Sociale</v>
      </c>
      <c r="L461" s="36" t="str">
        <f>'Copy of PAG_2024_compilat_Final'!S547</f>
        <v>Secretarul de stat, responsabil de protecția socială a pensionarilor din rândul structurilor de forță</v>
      </c>
      <c r="M461" s="36">
        <f>'Copy of PAG_2024_compilat_Final'!T547</f>
        <v>0</v>
      </c>
      <c r="N461" s="36"/>
      <c r="O461" s="36" t="str">
        <f>'Copy of PAG_2024_compilat_Final'!V547</f>
        <v>Gheorghe Doncă, Direcția analiză, monitorizare și evaluare a politicilor, Tel. 022 255 310</v>
      </c>
    </row>
    <row r="462" spans="1:15" ht="108.75" hidden="1" customHeight="1">
      <c r="A462" s="36">
        <v>447</v>
      </c>
      <c r="B462" s="36" t="str">
        <f>'Copy of PAG_2024_compilat_Final'!D548</f>
        <v>Aprobarea hotărârii de Guvern pentru aprobarea Regulamentului cu privire la modul de funcționare și utilizare a Sistemului informațional în domeniul protecției copilului</v>
      </c>
      <c r="C462" s="36"/>
      <c r="D462" s="36" t="str">
        <f>'Copy of PAG_2024_compilat_Final'!F548</f>
        <v>Stabilirea modului de organizare și funcționare a Sistemului Informațional în domeniul protecției copilului</v>
      </c>
      <c r="E462" s="36" t="str">
        <f>'Copy of PAG_2024_compilat_Final'!G548</f>
        <v>Hotărâre de Guvern aprobată</v>
      </c>
      <c r="F462" s="351" t="str">
        <f>'Copy of PAG_2024_compilat_Final'!H548</f>
        <v xml:space="preserve"> 21.06.2023</v>
      </c>
      <c r="G462" s="352" t="str">
        <f>'Copy of PAG_2024_compilat_Final'!I548</f>
        <v xml:space="preserve"> 31.01.2024</v>
      </c>
      <c r="H462" s="351" t="str">
        <f>'Copy of PAG_2024_compilat_Final'!O548</f>
        <v>7,65</v>
      </c>
      <c r="I462" s="351" t="str">
        <f>'Copy of PAG_2024_compilat_Final'!P548</f>
        <v>90.06</v>
      </c>
      <c r="J462" s="36" t="str">
        <f>'Copy of PAG_2024_compilat_Final'!Q548</f>
        <v>Ministerul Muncii și Protecției Sociale</v>
      </c>
      <c r="K462" s="36" t="str">
        <f>'Copy of PAG_2024_compilat_Final'!R548</f>
        <v>Agenția de Guvernare Electronică; Serviciul Tehnologia Informației și Securitate Cibernetică</v>
      </c>
      <c r="L462" s="36" t="str">
        <f>'Copy of PAG_2024_compilat_Final'!S548</f>
        <v>Secretar de stat, domeniul asistenței sociale, Cușca Vasile</v>
      </c>
      <c r="M462" s="36">
        <f>'Copy of PAG_2024_compilat_Final'!T548</f>
        <v>0</v>
      </c>
      <c r="N462" s="36" t="str">
        <f>'Copy of PAG_2024_compilat_Final'!U548</f>
        <v>PNPC, acțiunea nr. 17; PNA, cap. 23 Reforma Justiției și drepturi fundamentale</v>
      </c>
      <c r="O462" s="36" t="str">
        <f>'Copy of PAG_2024_compilat_Final'!V548</f>
        <v>Alexandru Gamanjii, Direcția coordonare politici publice și integrare europeană, Tel. 022 804 409</v>
      </c>
    </row>
    <row r="463" spans="1:15" ht="97.5" hidden="1" customHeight="1">
      <c r="A463" s="36">
        <v>448</v>
      </c>
      <c r="B463" s="36" t="str">
        <f>'Copy of PAG_2024_compilat_Final'!D549</f>
        <v>Aprobarea hotărârii de Guvern cu privire la Instrucțiunea privind mecanismul intersectorial de cooperare pentru protecția copiilor  expuși riscului de a comite infracțiuni și a copiilor în conflict cu legea</v>
      </c>
      <c r="C463" s="36"/>
      <c r="D463" s="36" t="str">
        <f>'Copy of PAG_2024_compilat_Final'!F549</f>
        <v>Asigurarea unui mecanism de intervenție în cazul copiilor expuși riscului de a comite infracțiuni și a copiilor în conflict cu legea</v>
      </c>
      <c r="E463" s="36" t="str">
        <f>'Copy of PAG_2024_compilat_Final'!G549</f>
        <v>Hotărâre de Guvern aprobată</v>
      </c>
      <c r="F463" s="351" t="str">
        <f>'Copy of PAG_2024_compilat_Final'!H549</f>
        <v xml:space="preserve"> 21.06.2023</v>
      </c>
      <c r="G463" s="352" t="str">
        <f>'Copy of PAG_2024_compilat_Final'!I549</f>
        <v xml:space="preserve"> 26.06.2024</v>
      </c>
      <c r="H463" s="351" t="str">
        <f>'Copy of PAG_2024_compilat_Final'!O549</f>
        <v>7,65</v>
      </c>
      <c r="I463" s="351" t="str">
        <f>'Copy of PAG_2024_compilat_Final'!P549</f>
        <v>90.06</v>
      </c>
      <c r="J463" s="36" t="str">
        <f>'Copy of PAG_2024_compilat_Final'!Q549</f>
        <v>Ministerul Muncii și Protecției Sociale</v>
      </c>
      <c r="K463" s="36" t="str">
        <f>'Copy of PAG_2024_compilat_Final'!R549</f>
        <v>Ministerul Educației și Cercetării; Ministerul Sănătății; Ministerul Afacerilor Interne</v>
      </c>
      <c r="L463" s="36" t="str">
        <f>'Copy of PAG_2024_compilat_Final'!S549</f>
        <v>Secretar de stat, domeniul asistenței sociale, Cușca Vasile</v>
      </c>
      <c r="M463" s="36">
        <f>'Copy of PAG_2024_compilat_Final'!T549</f>
        <v>0</v>
      </c>
      <c r="N463" s="36" t="str">
        <f>'Copy of PAG_2024_compilat_Final'!U549</f>
        <v>PNPC, acțiunea nr. 8; PNA, cap. 23 Reforma Justiției și drepturi fundamentale</v>
      </c>
      <c r="O463" s="36" t="str">
        <f>'Copy of PAG_2024_compilat_Final'!V549</f>
        <v>Alexandru Gamanjii, Direcția coordonare politici publice și integrare europeană, Tel. 022 804 409</v>
      </c>
    </row>
    <row r="464" spans="1:15" ht="91.5" hidden="1" customHeight="1">
      <c r="A464" s="36">
        <v>449</v>
      </c>
      <c r="B464" s="36" t="str">
        <f>'Copy of PAG_2024_compilat_Final'!D550</f>
        <v xml:space="preserve">Aprobarea proiectului de Lege pentru reglementarea componentei de egalitate de gen în activitatea sindicatelor </v>
      </c>
      <c r="C464" s="36"/>
      <c r="D464" s="36" t="str">
        <f>'Copy of PAG_2024_compilat_Final'!F550</f>
        <v>Promovarea egalității de gen la locul de muncă și în cadrul parteneriatului social</v>
      </c>
      <c r="E464" s="36" t="str">
        <f>'Copy of PAG_2024_compilat_Final'!G550</f>
        <v>Proiect de lege aprobat de Guvern și transmis Parlamentului</v>
      </c>
      <c r="F464" s="351" t="str">
        <f>'Copy of PAG_2024_compilat_Final'!H550</f>
        <v xml:space="preserve"> 15.08.2024</v>
      </c>
      <c r="G464" s="352" t="str">
        <f>'Copy of PAG_2024_compilat_Final'!I550</f>
        <v xml:space="preserve"> 11.12.2024</v>
      </c>
      <c r="H464" s="351" t="str">
        <f>'Copy of PAG_2024_compilat_Final'!O550</f>
        <v>15,3</v>
      </c>
      <c r="I464" s="351">
        <f>'Copy of PAG_2024_compilat_Final'!P550</f>
        <v>90.01</v>
      </c>
      <c r="J464" s="36" t="str">
        <f>'Copy of PAG_2024_compilat_Final'!Q550</f>
        <v>Ministerul Muncii și Protecției Sociale</v>
      </c>
      <c r="K464" s="36" t="str">
        <f>'Copy of PAG_2024_compilat_Final'!R550</f>
        <v>Confederația Națională a Sindicatelor din Moldova</v>
      </c>
      <c r="L464" s="36" t="str">
        <f>'Copy of PAG_2024_compilat_Final'!S550</f>
        <v>Secretar de stat, domeniul relațiilor de muncă și asigurărilor sociale, Ajder Corina</v>
      </c>
      <c r="M464" s="36">
        <f>'Copy of PAG_2024_compilat_Final'!T550</f>
        <v>0</v>
      </c>
      <c r="N464" s="36" t="str">
        <f>'Copy of PAG_2024_compilat_Final'!U550</f>
        <v>PNA, cap. 19 Politica socială și ocuparea forței de muncă</v>
      </c>
      <c r="O464" s="36" t="str">
        <f>'Copy of PAG_2024_compilat_Final'!V550</f>
        <v>Alexandru Gamanjii, Direcția coordonare politici publice și integrare europeană, Tel. 022 804 409</v>
      </c>
    </row>
    <row r="465" spans="1:15" ht="267.75" hidden="1">
      <c r="A465" s="36">
        <v>450</v>
      </c>
      <c r="B465" s="36" t="str">
        <f>'Copy of PAG_2024_compilat_Final'!D551</f>
        <v>Aprobarea hotărârii de Guvern cu privire la aprobarea Programului național pentru combaterea muncii nedeclarate pe anii 2024-2027</v>
      </c>
      <c r="C465" s="36"/>
      <c r="D465" s="36" t="str">
        <f>'Copy of PAG_2024_compilat_Final'!F551</f>
        <v>Diminuarea fenomenului muncii nedeclarate și achitării salariilor în plic</v>
      </c>
      <c r="E465" s="36" t="str">
        <f>'Copy of PAG_2024_compilat_Final'!G551</f>
        <v>Document de politici aprobat</v>
      </c>
      <c r="F465" s="351" t="str">
        <f>'Copy of PAG_2024_compilat_Final'!H551</f>
        <v xml:space="preserve"> 10.11.2023</v>
      </c>
      <c r="G465" s="352" t="str">
        <f>'Copy of PAG_2024_compilat_Final'!I551</f>
        <v xml:space="preserve"> 24.01.2024</v>
      </c>
      <c r="H465" s="351" t="str">
        <f>'Copy of PAG_2024_compilat_Final'!O551</f>
        <v>15,3</v>
      </c>
      <c r="I465" s="351">
        <f>'Copy of PAG_2024_compilat_Final'!P551</f>
        <v>90.01</v>
      </c>
      <c r="J465" s="36" t="str">
        <f>'Copy of PAG_2024_compilat_Final'!Q551</f>
        <v>Ministerul Muncii și Protecției Sociale</v>
      </c>
      <c r="K465" s="36" t="str">
        <f>'Copy of PAG_2024_compilat_Final'!R551</f>
        <v>Ministerul Dezvoltării Economice și Digitalizării; Ministerul Sănătății; Ministerul Finanțelor; Inspectoratul de Stat a Muncii; Organizația Internațională a Muncii; Confederația Națională a Patronatelor din Moldova; Confederația Națională a Sindicatelor din Moldova</v>
      </c>
      <c r="L465" s="36" t="str">
        <f>'Copy of PAG_2024_compilat_Final'!S551</f>
        <v>Secretar de stat, domeniul relațiilor de muncă și asigurărilor sociale, Ajder Corina</v>
      </c>
      <c r="M465" s="36">
        <f>'Copy of PAG_2024_compilat_Final'!T551</f>
        <v>0</v>
      </c>
      <c r="N465" s="36" t="str">
        <f>'Copy of PAG_2024_compilat_Final'!U551</f>
        <v>PNA, cap. 19 Politica socială și ocuparea forței de muncă</v>
      </c>
      <c r="O465" s="36" t="str">
        <f>'Copy of PAG_2024_compilat_Final'!V551</f>
        <v>Alexandru Gamanjii, Direcția coordonare politici publice și integrare europeană, Tel. 022 804 409</v>
      </c>
    </row>
    <row r="466" spans="1:15" ht="88.5" hidden="1" customHeight="1">
      <c r="A466" s="36">
        <v>451</v>
      </c>
      <c r="B466" s="36" t="str">
        <f>'Copy of PAG_2024_compilat_Final'!D552</f>
        <v>Aprobarea proiectului de Lege privind reglementarea mecanismului automatizat de subvenționare a creșterii salariale</v>
      </c>
      <c r="C466" s="36"/>
      <c r="D466" s="36" t="str">
        <f>'Copy of PAG_2024_compilat_Final'!F552</f>
        <v>Diminuarea fenomenului muncii nedeclarate și achitării salariilor în plic</v>
      </c>
      <c r="E466" s="36" t="str">
        <f>'Copy of PAG_2024_compilat_Final'!G552</f>
        <v>Proiect de lege aprobat de Guvern și transmis Parlamentului</v>
      </c>
      <c r="F466" s="351" t="str">
        <f>'Copy of PAG_2024_compilat_Final'!H552</f>
        <v xml:space="preserve"> 14.05.2024</v>
      </c>
      <c r="G466" s="352" t="str">
        <f>'Copy of PAG_2024_compilat_Final'!I552</f>
        <v xml:space="preserve"> 18.09.2024</v>
      </c>
      <c r="H466" s="351" t="str">
        <f>'Copy of PAG_2024_compilat_Final'!O552</f>
        <v>15,3</v>
      </c>
      <c r="I466" s="351">
        <f>'Copy of PAG_2024_compilat_Final'!P552</f>
        <v>90.01</v>
      </c>
      <c r="J466" s="36" t="str">
        <f>'Copy of PAG_2024_compilat_Final'!Q552</f>
        <v>Ministerul Muncii și Protecției Sociale</v>
      </c>
      <c r="K466" s="36" t="str">
        <f>'Copy of PAG_2024_compilat_Final'!R552</f>
        <v>Ministerul Finanțelor; Ministerul Sănătății</v>
      </c>
      <c r="L466" s="36" t="str">
        <f>'Copy of PAG_2024_compilat_Final'!S552</f>
        <v>Secretar de stat, domeniul relațiilor de muncă și asigurărilor sociale, Ajder Corina</v>
      </c>
      <c r="M466" s="36">
        <f>'Copy of PAG_2024_compilat_Final'!T552</f>
        <v>0</v>
      </c>
      <c r="N466" s="36" t="str">
        <f>'Copy of PAG_2024_compilat_Final'!U552</f>
        <v>PNA, cap. 19 Politica socială și ocuparea forței de muncă</v>
      </c>
      <c r="O466" s="36" t="str">
        <f>'Copy of PAG_2024_compilat_Final'!V552</f>
        <v>Alexandru Gamanjii, Direcția coordonare politici publice și integrare europeană, Tel. 022 804 409</v>
      </c>
    </row>
    <row r="467" spans="1:15" hidden="1">
      <c r="A467" s="369" t="s">
        <v>1650</v>
      </c>
      <c r="B467" s="369"/>
      <c r="C467" s="369"/>
      <c r="D467" s="369"/>
      <c r="E467" s="369"/>
      <c r="F467" s="369"/>
      <c r="G467" s="369"/>
      <c r="H467" s="369"/>
      <c r="I467" s="369"/>
      <c r="J467" s="369"/>
      <c r="K467" s="369"/>
      <c r="L467" s="369"/>
      <c r="M467" s="369"/>
      <c r="N467" s="369"/>
      <c r="O467" s="369"/>
    </row>
    <row r="468" spans="1:15" ht="251.25" hidden="1" customHeight="1">
      <c r="A468" s="36">
        <v>452</v>
      </c>
      <c r="B468" s="36" t="str">
        <f>'Copy of PAG_2024_compilat_Final'!D162</f>
        <v>Aprobarea hotărârii de Guvern cu privire la organizarea odihnei copiilor și adolescenților în sezonul estival 2024</v>
      </c>
      <c r="C468" s="36"/>
      <c r="D468" s="36" t="str">
        <f>'Copy of PAG_2024_compilat_Final'!F162</f>
        <v>Asigurarea unei protecții eficiente a drepturilor copilului, îmbunătățirea stării de sănătate a lor, diminuării numărului de infracțiuni săvârșite, intensificării activităților de prevenire a infracțiunilor sexuale, a violenței, abuzului, neglijării şi exploatării copilului în diverse medii sociale şi economic. Precum și oferirea suportului familiei în organizarea eficientă a odihnei copiilor în timpul liber, inclusiv în perioada vacanțelor.</v>
      </c>
      <c r="E468" s="36" t="str">
        <f>'Copy of PAG_2024_compilat_Final'!G162</f>
        <v>Hotărâre de Guvern aprobată</v>
      </c>
      <c r="F468" s="351" t="str">
        <f>'Copy of PAG_2024_compilat_Final'!H162</f>
        <v xml:space="preserve"> 10.01.2024</v>
      </c>
      <c r="G468" s="352" t="str">
        <f>'Copy of PAG_2024_compilat_Final'!I162</f>
        <v xml:space="preserve"> 24.04.2024</v>
      </c>
      <c r="H468" s="351" t="str">
        <f>'Copy of PAG_2024_compilat_Final'!O162</f>
        <v>9,18</v>
      </c>
      <c r="I468" s="354" t="str">
        <f>'Copy of PAG_2024_compilat_Final'!P162</f>
        <v xml:space="preserve"> 88.14</v>
      </c>
      <c r="J468" s="37" t="str">
        <f>'Copy of PAG_2024_compilat_Final'!Q162</f>
        <v>Ministerul Educației și Cercetării</v>
      </c>
      <c r="K468" s="37" t="str">
        <f>'Copy of PAG_2024_compilat_Final'!R162</f>
        <v>Ministerul Finanțelor</v>
      </c>
      <c r="L468" s="37" t="str">
        <f>'Copy of PAG_2024_compilat_Final'!S162</f>
        <v>Secretar de stat, domeniile învățământului general, învățării pe tot parcursul vieții și relațiilor interetnice, Olaru Valentina</v>
      </c>
      <c r="M468" s="37" t="str">
        <f>'Copy of PAG_2024_compilat_Final'!T162</f>
        <v>Direcția politici în domeniile învățământ general și învățare pe tot parcursul vieții</v>
      </c>
      <c r="N468" s="37" t="str">
        <f>'Copy of PAG_2024_compilat_Final'!U162</f>
        <v xml:space="preserve">Codul Educației al Republicii Moldova nr.152/2014, art. 37, alin (1) </v>
      </c>
      <c r="O468" s="37" t="str">
        <f>'Copy of PAG_2024_compilat_Final'!V162</f>
        <v>Angelina Bezu, șef adjunct Direcția coordonare politici publice și integrare europeană, Tel. 022 232 680</v>
      </c>
    </row>
    <row r="469" spans="1:15" ht="191.25" hidden="1">
      <c r="A469" s="36">
        <v>453</v>
      </c>
      <c r="B469" s="36" t="str">
        <f>'Copy of PAG_2024_compilat_Final'!D163</f>
        <v>[UE] Aprobarea hotărârii de Guvern cu privire la aprobarea  Regulamentului privind utilizarea donațiilor colectate de către instituțiile de învățământ general și profesional tehnic</v>
      </c>
      <c r="C469" s="36" t="str">
        <f>'Copy of PAG_2024_compilat_Final'!E163</f>
        <v>Recomandarea 1/2022 UE (continuarea consolidării măsurilor anticorupție la nivelul consiliului de administrație)</v>
      </c>
      <c r="D469" s="36" t="str">
        <f>'Copy of PAG_2024_compilat_Final'!F163</f>
        <v>Garantarea reducerii plăților informale</v>
      </c>
      <c r="E469" s="36" t="str">
        <f>'Copy of PAG_2024_compilat_Final'!G163</f>
        <v>Hotărâre de Guvern aprobată</v>
      </c>
      <c r="F469" s="351" t="str">
        <f>'Copy of PAG_2024_compilat_Final'!H163</f>
        <v xml:space="preserve"> 22.11.2023</v>
      </c>
      <c r="G469" s="352" t="str">
        <f>'Copy of PAG_2024_compilat_Final'!I163</f>
        <v xml:space="preserve"> 14.02.2024</v>
      </c>
      <c r="H469" s="351" t="str">
        <f>'Copy of PAG_2024_compilat_Final'!O163</f>
        <v>12,24</v>
      </c>
      <c r="I469" s="354" t="str">
        <f>'Copy of PAG_2024_compilat_Final'!P163</f>
        <v xml:space="preserve"> 88.02; 88.03; 88.04; 88.06; 88.08; 88.09</v>
      </c>
      <c r="J469" s="37" t="str">
        <f>'Copy of PAG_2024_compilat_Final'!Q163</f>
        <v>Ministerul Educației și Cercetării</v>
      </c>
      <c r="K469" s="37" t="str">
        <f>'Copy of PAG_2024_compilat_Final'!R163</f>
        <v>Ministerul Finanțelor</v>
      </c>
      <c r="L469" s="37" t="str">
        <f>'Copy of PAG_2024_compilat_Final'!S163</f>
        <v>Secretar de stat, domeniile învățământului general, învățării pe tot parcursul veții și relațiilor interetnice, Olaru Valentina; Secretar de stat, domeniile învățământului profesional tehnic și cadrul național al calificărilor, Rusu Galina</v>
      </c>
      <c r="M469" s="37" t="str">
        <f>'Copy of PAG_2024_compilat_Final'!T163</f>
        <v>Direcția politici în domeniile învățământ general și învățare pe tot parcursul vieții</v>
      </c>
      <c r="N469" s="37" t="str">
        <f>'Copy of PAG_2024_compilat_Final'!U163</f>
        <v>Codul Educației al Republicii Moldova nr.152/2014 (cu modificările care urmează a fi aprobate până la final de an)</v>
      </c>
      <c r="O469" s="37" t="str">
        <f>'Copy of PAG_2024_compilat_Final'!V163</f>
        <v>Angelina Bezu, șef adjunct Direcția coordonare politici publice și integrare europeană, Tel. 022 232 680</v>
      </c>
    </row>
    <row r="470" spans="1:15" ht="140.25" hidden="1">
      <c r="A470" s="36">
        <v>454</v>
      </c>
      <c r="B470" s="36" t="str">
        <f>'Copy of PAG_2024_compilat_Final'!D164</f>
        <v>[UE] Aprobarea hotărârii de Guvern cu privire la aprobarea Regulamentului privind acordarea alocațiilor pentru creșterea accesului la studii</v>
      </c>
      <c r="C470" s="36" t="str">
        <f>'Copy of PAG_2024_compilat_Final'!E164</f>
        <v xml:space="preserve">Acordul de Asociere, Articolul 123 b (modernizarea sistemelor de educație și de formare, îmbunătățirea calității, a relevanței și a accesului la acestea) </v>
      </c>
      <c r="D470" s="36" t="str">
        <f>'Copy of PAG_2024_compilat_Final'!F164</f>
        <v>Garantarea accesului la studii a copiilor din școli mai mici de 50 de elevi</v>
      </c>
      <c r="E470" s="36" t="str">
        <f>'Copy of PAG_2024_compilat_Final'!G164</f>
        <v>Hotărâre de Guvern aprobată</v>
      </c>
      <c r="F470" s="351" t="str">
        <f>'Copy of PAG_2024_compilat_Final'!H164</f>
        <v xml:space="preserve"> 22.11.2023</v>
      </c>
      <c r="G470" s="352" t="str">
        <f>'Copy of PAG_2024_compilat_Final'!I164</f>
        <v xml:space="preserve"> 28.02.2024</v>
      </c>
      <c r="H470" s="351" t="str">
        <f>'Copy of PAG_2024_compilat_Final'!O164</f>
        <v>12,24</v>
      </c>
      <c r="I470" s="354" t="str">
        <f>'Copy of PAG_2024_compilat_Final'!P164</f>
        <v xml:space="preserve"> 88.03; 88.04; 88.06</v>
      </c>
      <c r="J470" s="37" t="str">
        <f>'Copy of PAG_2024_compilat_Final'!Q164</f>
        <v>Ministerul Educației și Cercetării</v>
      </c>
      <c r="K470" s="37" t="str">
        <f>'Copy of PAG_2024_compilat_Final'!R164</f>
        <v>Ministerul Finanțelor</v>
      </c>
      <c r="L470" s="37" t="str">
        <f>'Copy of PAG_2024_compilat_Final'!S164</f>
        <v>Secretar de stat, domeniile învățământului general, învățării pe tot parcursul veții și relațiilor interetnice, Olaru Valentina</v>
      </c>
      <c r="M470" s="37" t="str">
        <f>'Copy of PAG_2024_compilat_Final'!T164</f>
        <v>Direcția politici în domeniile învățământ general și învățare pe tot parcursul vieții</v>
      </c>
      <c r="N470" s="37" t="str">
        <f>'Copy of PAG_2024_compilat_Final'!U164</f>
        <v>Codul Educației al Republicii Moldova nr.152/2014 (cu modificările care urmează a fi aprobate până la final de an)</v>
      </c>
      <c r="O470" s="37" t="str">
        <f>'Copy of PAG_2024_compilat_Final'!V164</f>
        <v>Angelina Bezu, șef adjunct Direcția coordonare politici publice și integrare europeană, Tel. 022 232 680</v>
      </c>
    </row>
    <row r="471" spans="1:15" ht="113.25" hidden="1" customHeight="1">
      <c r="A471" s="36">
        <v>455</v>
      </c>
      <c r="B471" s="36" t="str">
        <f>'Copy of PAG_2024_compilat_Final'!D165</f>
        <v>[UE] Aprobarea hotărârii de Guvern cu privire la aprobarea Regulamentului privind trecerea la autogestiune a instituțiilor de educație timpurie</v>
      </c>
      <c r="C471" s="36" t="str">
        <f>'Copy of PAG_2024_compilat_Final'!E165</f>
        <v xml:space="preserve">Acordul de Asociere, Articolul 123 b (modernizarea sistemelor de educație și de formare, îmbunătățirea calității, a relevanței și a accesului la acestea) </v>
      </c>
      <c r="D471" s="36" t="str">
        <f>'Copy of PAG_2024_compilat_Final'!F165</f>
        <v>Asigurarea gestionării eficiente și transparente a banilor publici în instituțiile de educație timpurie</v>
      </c>
      <c r="E471" s="36" t="str">
        <f>'Copy of PAG_2024_compilat_Final'!G165</f>
        <v>Hotărâre de Guvern aprobată</v>
      </c>
      <c r="F471" s="351" t="str">
        <f>'Copy of PAG_2024_compilat_Final'!H165</f>
        <v xml:space="preserve"> 02.10.2023</v>
      </c>
      <c r="G471" s="352" t="str">
        <f>'Copy of PAG_2024_compilat_Final'!I165</f>
        <v xml:space="preserve"> 31.01.2024</v>
      </c>
      <c r="H471" s="351" t="str">
        <f>'Copy of PAG_2024_compilat_Final'!O165</f>
        <v>12,24</v>
      </c>
      <c r="I471" s="354" t="str">
        <f>'Copy of PAG_2024_compilat_Final'!P165</f>
        <v xml:space="preserve"> 88.02</v>
      </c>
      <c r="J471" s="37" t="str">
        <f>'Copy of PAG_2024_compilat_Final'!Q165</f>
        <v>Ministerul Educației și Cercetării</v>
      </c>
      <c r="K471" s="37" t="str">
        <f>'Copy of PAG_2024_compilat_Final'!R165</f>
        <v>Ministerul Finanțelor</v>
      </c>
      <c r="L471" s="37" t="str">
        <f>'Copy of PAG_2024_compilat_Final'!S165</f>
        <v>Secretar de stat, domeniile învățământului general, învățării pe tot parcursul veții și relațiilor interetnice, Olaru Valentina</v>
      </c>
      <c r="M471" s="37" t="str">
        <f>'Copy of PAG_2024_compilat_Final'!T165</f>
        <v>Direcția politici în domeniile învățământ general și învățare pe tot parcursul vieții</v>
      </c>
      <c r="N471" s="37" t="str">
        <f>'Copy of PAG_2024_compilat_Final'!U165</f>
        <v>Codul Educației al Republicii Moldova nr.152/2014, art. 140, 145</v>
      </c>
      <c r="O471" s="37" t="str">
        <f>'Copy of PAG_2024_compilat_Final'!V165</f>
        <v>Angelina Bezu, șef adjunct Direcția coordonare politici publice și integrare europeană, Tel. 022 232 680</v>
      </c>
    </row>
    <row r="472" spans="1:15" ht="111.75" hidden="1" customHeight="1">
      <c r="A472" s="36">
        <v>456</v>
      </c>
      <c r="B472" s="36" t="str">
        <f>'Copy of PAG_2024_compilat_Final'!D166</f>
        <v>[UE] Aprobarea hotărârii de Guvern cu privire la Metodologia de finanțare a instituțiilor de învățământ pre-școlar în baza costurilor per-copil</v>
      </c>
      <c r="C472" s="36" t="str">
        <f>'Copy of PAG_2024_compilat_Final'!E166</f>
        <v xml:space="preserve">Acordul de Asociere, Articolul 123 b (modernizarea sistemelor de educație și de formare, îmbunătățirea calității, a relevanței și a accesului la acestea) </v>
      </c>
      <c r="D472" s="36" t="str">
        <f>'Copy of PAG_2024_compilat_Final'!F166</f>
        <v>Eficientizarea alocărilor resurselor publice în instituțiile de educație timpurie</v>
      </c>
      <c r="E472" s="36" t="str">
        <f>'Copy of PAG_2024_compilat_Final'!G166</f>
        <v>Hotărâre de Guvern aprobată</v>
      </c>
      <c r="F472" s="351" t="str">
        <f>'Copy of PAG_2024_compilat_Final'!H166</f>
        <v xml:space="preserve"> 27.10.2023</v>
      </c>
      <c r="G472" s="352" t="str">
        <f>'Copy of PAG_2024_compilat_Final'!I166</f>
        <v xml:space="preserve"> 31.01.2024</v>
      </c>
      <c r="H472" s="351" t="str">
        <f>'Copy of PAG_2024_compilat_Final'!O166</f>
        <v>18,36</v>
      </c>
      <c r="I472" s="354" t="str">
        <f>'Copy of PAG_2024_compilat_Final'!P166</f>
        <v xml:space="preserve"> 88.02</v>
      </c>
      <c r="J472" s="37" t="str">
        <f>'Copy of PAG_2024_compilat_Final'!Q166</f>
        <v>Ministerul Educației și Cercetării</v>
      </c>
      <c r="K472" s="37" t="str">
        <f>'Copy of PAG_2024_compilat_Final'!R166</f>
        <v>Ministerul Finanțelor</v>
      </c>
      <c r="L472" s="37" t="str">
        <f>'Copy of PAG_2024_compilat_Final'!S166</f>
        <v>Secretar de stat, domeniile învățământului general, învățării pe tot parcursul veții și relațiilor interetnice, Olaru Valentina</v>
      </c>
      <c r="M472" s="37" t="str">
        <f>'Copy of PAG_2024_compilat_Final'!T166</f>
        <v>Direcția politici în domeniile învățământ general și învățare pe tot parcursul vieții</v>
      </c>
      <c r="N472" s="37" t="str">
        <f>'Copy of PAG_2024_compilat_Final'!U166</f>
        <v>Codul Educației al Republicii Moldova nr.152/2014 (cu modificările care urmează a fi aprobate până la final de an)</v>
      </c>
      <c r="O472" s="37" t="str">
        <f>'Copy of PAG_2024_compilat_Final'!V166</f>
        <v>Angelina Bezu, șef adjunct Direcția coordonare politici publice și integrare europeană, Tel. 022 232 680</v>
      </c>
    </row>
    <row r="473" spans="1:15" ht="140.25" hidden="1">
      <c r="A473" s="36">
        <v>457</v>
      </c>
      <c r="B473" s="36" t="str">
        <f>'Copy of PAG_2024_compilat_Final'!D167</f>
        <v>[UE] Aprobarea hotărârii de Guvern cu privire la aprobarea Regulamentului cu privire la educația adulților</v>
      </c>
      <c r="C473" s="36" t="str">
        <f>'Copy of PAG_2024_compilat_Final'!E167</f>
        <v xml:space="preserve">Agenda de Asociere  RM-UE (2021-2027) (pag. 126 Educație, formare, tineret și sport);
SND, direcția de intervenție 5.26, p.38)
</v>
      </c>
      <c r="D473" s="36" t="str">
        <f>'Copy of PAG_2024_compilat_Final'!F167</f>
        <v>Definirea clară a rolului diferitor prestatori de servicii educaționale și reglementarea microcertificărilor</v>
      </c>
      <c r="E473" s="36" t="str">
        <f>'Copy of PAG_2024_compilat_Final'!G167</f>
        <v>Hotărâre de Guvern aprobată</v>
      </c>
      <c r="F473" s="351" t="str">
        <f>'Copy of PAG_2024_compilat_Final'!H167</f>
        <v xml:space="preserve"> 25.03.2024 </v>
      </c>
      <c r="G473" s="352" t="str">
        <f>'Copy of PAG_2024_compilat_Final'!I167</f>
        <v xml:space="preserve"> 27.12.2024</v>
      </c>
      <c r="H473" s="351" t="str">
        <f>'Copy of PAG_2024_compilat_Final'!O167</f>
        <v>18,36</v>
      </c>
      <c r="I473" s="354" t="str">
        <f>'Copy of PAG_2024_compilat_Final'!P167</f>
        <v xml:space="preserve"> 88.12</v>
      </c>
      <c r="J473" s="37" t="str">
        <f>'Copy of PAG_2024_compilat_Final'!Q167</f>
        <v>Ministerul Educației și Cercetării</v>
      </c>
      <c r="K473" s="37"/>
      <c r="L473" s="37" t="str">
        <f>'Copy of PAG_2024_compilat_Final'!S167</f>
        <v>Secretar de stat, domeniile învățământului general, învățării pe tot parcursul veții și relațiilor interetnice, Olaru Valentina</v>
      </c>
      <c r="M473" s="37" t="str">
        <f>'Copy of PAG_2024_compilat_Final'!T167</f>
        <v>Direcția politici în domeniile învățământ general și învățare pe tot parcursul vieții</v>
      </c>
      <c r="N473" s="37" t="str">
        <f>'Copy of PAG_2024_compilat_Final'!U167</f>
        <v xml:space="preserve">Agenda de Asociere UE-RM pentru perioada 2021-2027 (pag. 126 Educație, formare, tineret și sport); SND, Direcția de intervenție 5.26, p.38) </v>
      </c>
      <c r="O473" s="37" t="str">
        <f>'Copy of PAG_2024_compilat_Final'!V167</f>
        <v>Angelina Bezu, șef adjunct Direcția coordonare politici publice și integrare europeană, Tel. 022 232 680</v>
      </c>
    </row>
    <row r="474" spans="1:15" ht="171.75" hidden="1" customHeight="1">
      <c r="A474" s="36">
        <v>458</v>
      </c>
      <c r="B474" s="36" t="str">
        <f>'Copy of PAG_2024_compilat_Final'!D168</f>
        <v>[UE] Modificarea Hotărârii de Guvern nr.1009/2006 cu privire la cuantumurile burselor, soldele lunare altor forme de ajutoare sociale pentru studenții
din instituțiile de învățământ superior, elevii din instituțiile de învățământ profesional tehnic postsecundar şi postsecundar nonterţiar, profesional tehnic secundar şi persoanele care studiază în învățământul postuniversitar</v>
      </c>
      <c r="C474" s="36" t="str">
        <f>'Copy of PAG_2024_compilat_Final'!E168</f>
        <v>Acordul de Asociere, art. 122 și 123 (c)</v>
      </c>
      <c r="D474" s="36" t="str">
        <f>'Copy of PAG_2024_compilat_Final'!F168</f>
        <v>Asigurarea elevilor și studenților cu burse majorate prin modificarea cuantumului burselor de studii</v>
      </c>
      <c r="E474" s="36" t="str">
        <f>'Copy of PAG_2024_compilat_Final'!G168</f>
        <v>Hotărâre de Guvern aprobată</v>
      </c>
      <c r="F474" s="351" t="str">
        <f>'Copy of PAG_2024_compilat_Final'!H168</f>
        <v xml:space="preserve"> 27.10.2023</v>
      </c>
      <c r="G474" s="352" t="str">
        <f>'Copy of PAG_2024_compilat_Final'!I168</f>
        <v xml:space="preserve"> 31.01.2024</v>
      </c>
      <c r="H474" s="351" t="str">
        <f>'Copy of PAG_2024_compilat_Final'!O168</f>
        <v>4,59</v>
      </c>
      <c r="I474" s="354" t="str">
        <f>'Copy of PAG_2024_compilat_Final'!P168</f>
        <v xml:space="preserve"> 88.08; 88.09; 88.10</v>
      </c>
      <c r="J474" s="37" t="str">
        <f>'Copy of PAG_2024_compilat_Final'!Q168</f>
        <v>Ministerul Educației și Cercetării</v>
      </c>
      <c r="K474" s="37" t="str">
        <f>'Copy of PAG_2024_compilat_Final'!R168</f>
        <v>Ministerul Finanțelor</v>
      </c>
      <c r="L474" s="37" t="str">
        <f>'Copy of PAG_2024_compilat_Final'!S168</f>
        <v>Secretar de stat, domeniile cercetării și inovării, Cazacu-Țigaie Adriana; Secretar de stat, domeniile învățământului profesional tehnic și cadrul național al calificărilor, Rusu Galina</v>
      </c>
      <c r="M474" s="37" t="str">
        <f>'Copy of PAG_2024_compilat_Final'!T168</f>
        <v>Direcția politici în domeniul învățământului profesional tehnic; Direcția politici în domeniul învățământului superior</v>
      </c>
      <c r="N474" s="37" t="str">
        <f>'Copy of PAG_2024_compilat_Final'!U168</f>
        <v>Codul Educației al Republicii Moldova nr.152/2014, art. 139, lit.g</v>
      </c>
      <c r="O474" s="37" t="str">
        <f>'Copy of PAG_2024_compilat_Final'!V168</f>
        <v>Angelina Bezu, șef adjunct Direcția coordonare politici publice și integrare europeană, Tel. 022 232 680</v>
      </c>
    </row>
    <row r="475" spans="1:15" ht="105.75" hidden="1" customHeight="1">
      <c r="A475" s="36">
        <v>459</v>
      </c>
      <c r="B475" s="36" t="str">
        <f>'Copy of PAG_2024_compilat_Final'!D169</f>
        <v>Modificarea Hotărârii de Guvern nr.266/2006 cu privire la alimentarea gratuită a elevilor din sistemul de învățământ profesional tehnic secundar</v>
      </c>
      <c r="C475" s="36"/>
      <c r="D475" s="36" t="str">
        <f>'Copy of PAG_2024_compilat_Final'!F169</f>
        <v xml:space="preserve">Asigurarea alimentației corespunzătoare a elevilor  în  învățământul profesional tehnic secundar prin modificarea cuantumului mijloacelor financiare pentru asigurarea alimentației </v>
      </c>
      <c r="E475" s="36" t="str">
        <f>'Copy of PAG_2024_compilat_Final'!G169</f>
        <v>Hotărâre de Guvern aprobată</v>
      </c>
      <c r="F475" s="351" t="str">
        <f>'Copy of PAG_2024_compilat_Final'!H169</f>
        <v xml:space="preserve"> 27.10.2023</v>
      </c>
      <c r="G475" s="352" t="str">
        <f>'Copy of PAG_2024_compilat_Final'!I169</f>
        <v xml:space="preserve"> 31.01.2024</v>
      </c>
      <c r="H475" s="351" t="str">
        <f>'Copy of PAG_2024_compilat_Final'!O169</f>
        <v>4,59</v>
      </c>
      <c r="I475" s="354" t="str">
        <f>'Copy of PAG_2024_compilat_Final'!P169</f>
        <v xml:space="preserve"> 88.08</v>
      </c>
      <c r="J475" s="37" t="str">
        <f>'Copy of PAG_2024_compilat_Final'!Q169</f>
        <v>Ministerul Educației și Cercetării</v>
      </c>
      <c r="K475" s="37" t="str">
        <f>'Copy of PAG_2024_compilat_Final'!R169</f>
        <v>Ministerul Finanțelor</v>
      </c>
      <c r="L475" s="37" t="str">
        <f>'Copy of PAG_2024_compilat_Final'!S169</f>
        <v>Secretar de stat, domeniile învățământului profesional tehnic și cadrul național al calificărilor, Rusu Galina</v>
      </c>
      <c r="M475" s="37" t="str">
        <f>'Copy of PAG_2024_compilat_Final'!T169</f>
        <v>Direcția politici în domeniul învățământului profesional tehnic</v>
      </c>
      <c r="N475" s="37" t="str">
        <f>'Copy of PAG_2024_compilat_Final'!U169</f>
        <v>Codul Educației al Republicii Moldova nr.152/2014, art. 136, alin.1, lit.b</v>
      </c>
      <c r="O475" s="37" t="str">
        <f>'Copy of PAG_2024_compilat_Final'!V169</f>
        <v>Angelina Bezu, șef adjunct Direcția coordonare politici publice și integrare europeană, Tel. 022 232 680</v>
      </c>
    </row>
    <row r="476" spans="1:15" ht="160.5" hidden="1" customHeight="1">
      <c r="A476" s="36">
        <v>460</v>
      </c>
      <c r="B476" s="36" t="str">
        <f>'Copy of PAG_2024_compilat_Final'!D170</f>
        <v>[UE] Aprobarea hotărârii de Guvern cu privire la planurile (comanda de stat) de pregătire a cadrelor de specialitate pe meserii, specialități în instituțiile de învățământ profesional tehnic pentru anul de studii 2024-2025</v>
      </c>
      <c r="C476" s="36" t="str">
        <f>'Copy of PAG_2024_compilat_Final'!E170</f>
        <v xml:space="preserve">Acordul de Asociere, art. 123 f (promovarea obiectivelor stabilite în cadrul procesului de la Copenhaga privind consolidarea cooperării europene în materie de educație și de formare profesională). 
</v>
      </c>
      <c r="D476" s="36" t="str">
        <f>'Copy of PAG_2024_compilat_Final'!F170</f>
        <v xml:space="preserve">Asigurarea formării profesionale cu cadre calificate
în acord cu necesitățile pieței muncii; Promovarea învățământului dual în cadrul programelor din învățământul profesional tehnic secundar prin majorarea anuală cu 10% a locurilor bugetare din comanda de stat </v>
      </c>
      <c r="E476" s="36" t="str">
        <f>'Copy of PAG_2024_compilat_Final'!G170</f>
        <v>Hotărâre de Guvern aprobată</v>
      </c>
      <c r="F476" s="351" t="str">
        <f>'Copy of PAG_2024_compilat_Final'!H170</f>
        <v xml:space="preserve"> 04.12.2023</v>
      </c>
      <c r="G476" s="352" t="str">
        <f>'Copy of PAG_2024_compilat_Final'!I170</f>
        <v xml:space="preserve"> 17.04.2024</v>
      </c>
      <c r="H476" s="351" t="str">
        <f>'Copy of PAG_2024_compilat_Final'!O170</f>
        <v>12,24</v>
      </c>
      <c r="I476" s="354" t="str">
        <f>'Copy of PAG_2024_compilat_Final'!P170</f>
        <v xml:space="preserve"> 88.08; 88.09</v>
      </c>
      <c r="J476" s="37" t="str">
        <f>'Copy of PAG_2024_compilat_Final'!Q170</f>
        <v>Ministerul Educației și Cercetării</v>
      </c>
      <c r="K476" s="37" t="str">
        <f>'Copy of PAG_2024_compilat_Final'!R170</f>
        <v>Ministerul Finanțelor; Ministerul Sănătății; Camera de Comerț și Industrie</v>
      </c>
      <c r="L476" s="37" t="str">
        <f>'Copy of PAG_2024_compilat_Final'!S170</f>
        <v>Secretar de stat, domeniile învățământului profesional tehnic și cadrul național al calificărilor, Rusu Galina</v>
      </c>
      <c r="M476" s="37" t="str">
        <f>'Copy of PAG_2024_compilat_Final'!T170</f>
        <v>Direcția politici în domeniul învățământului profesional tehnic</v>
      </c>
      <c r="N476" s="37" t="str">
        <f>'Copy of PAG_2024_compilat_Final'!U170</f>
        <v>Codul Educației al Republicii Moldova nr.152/2014, art. 59</v>
      </c>
      <c r="O476" s="37" t="str">
        <f>'Copy of PAG_2024_compilat_Final'!V170</f>
        <v>Angelina Bezu, șef adjunct Direcția coordonare politici publice și integrare europeană, Tel. 022 232 680</v>
      </c>
    </row>
    <row r="477" spans="1:15" ht="103.5" hidden="1" customHeight="1">
      <c r="A477" s="36">
        <v>461</v>
      </c>
      <c r="B477" s="36" t="str">
        <f>'Copy of PAG_2024_compilat_Final'!D171</f>
        <v>Aprobarea hotărârii de Guvern cu privire la consolidarea rețelei de instituții de învățământ profesional tehnic</v>
      </c>
      <c r="C477" s="36"/>
      <c r="D477" s="36" t="str">
        <f>'Copy of PAG_2024_compilat_Final'!F171</f>
        <v>Asigurarea unei rețele a instituțiilor de învățământ profesional tehnic consolidate și capabile să ofere servicii de formare profesională în acord cu cerințele pieței muncii</v>
      </c>
      <c r="E477" s="36" t="str">
        <f>'Copy of PAG_2024_compilat_Final'!G171</f>
        <v>Hotărâre de Guvern aprobată</v>
      </c>
      <c r="F477" s="351" t="str">
        <f>'Copy of PAG_2024_compilat_Final'!H171</f>
        <v xml:space="preserve"> 01.02.2024</v>
      </c>
      <c r="G477" s="352" t="str">
        <f>'Copy of PAG_2024_compilat_Final'!I171</f>
        <v xml:space="preserve"> 31.07.2024</v>
      </c>
      <c r="H477" s="351" t="str">
        <f>'Copy of PAG_2024_compilat_Final'!O171</f>
        <v>12,24</v>
      </c>
      <c r="I477" s="354" t="str">
        <f>'Copy of PAG_2024_compilat_Final'!P171</f>
        <v xml:space="preserve"> 88.08; 88.09</v>
      </c>
      <c r="J477" s="37" t="str">
        <f>'Copy of PAG_2024_compilat_Final'!Q171</f>
        <v>Ministerul Educației și Cercetării</v>
      </c>
      <c r="K477" s="37" t="str">
        <f>'Copy of PAG_2024_compilat_Final'!R171</f>
        <v>Ministerul Finanțelor</v>
      </c>
      <c r="L477" s="37" t="str">
        <f>'Copy of PAG_2024_compilat_Final'!S171</f>
        <v>Secretar de stat, domeniile învățământului profesional tehnic și cadrul național al calificărilor, Rusu Galina</v>
      </c>
      <c r="M477" s="37" t="str">
        <f>'Copy of PAG_2024_compilat_Final'!T171</f>
        <v>Direcția politici în domeniul învățământului profesional tehnic</v>
      </c>
      <c r="N477" s="37" t="str">
        <f>'Copy of PAG_2024_compilat_Final'!U171</f>
        <v xml:space="preserve">Codul Educației al Republicii Moldova nr.152/2014, art. 59  </v>
      </c>
      <c r="O477" s="37" t="str">
        <f>'Copy of PAG_2024_compilat_Final'!V171</f>
        <v>Angelina Bezu, șef adjunct Direcția coordonare politici publice și integrare europeană, Tel. 022 232 680</v>
      </c>
    </row>
    <row r="478" spans="1:15" ht="100.5" hidden="1" customHeight="1">
      <c r="A478" s="36">
        <v>462</v>
      </c>
      <c r="B478" s="36" t="str">
        <f>'Copy of PAG_2024_compilat_Final'!D172</f>
        <v xml:space="preserve">[UE] Modificarea Hotărârii de Guvern nr.628/2023 cu privire la aprobarea metodologiei de finanțare bugetară a instituțiilor publice de învățământ profesional tehnic </v>
      </c>
      <c r="C478" s="36" t="str">
        <f>'Copy of PAG_2024_compilat_Final'!E172</f>
        <v xml:space="preserve">Acordul de Asociere, art. 123 f promovarea obiectivelor stabilite în cadrul procesului de la Copenhaga privind consolidarea cooperării europene în materie de educație și de formare profesională). </v>
      </c>
      <c r="D478" s="36" t="str">
        <f>'Copy of PAG_2024_compilat_Final'!F172</f>
        <v>Ajustarea denumirii meseriilor/specialităților (urmare a actualizării Hotărârii de Guvern nr.425/2015 și Hotărârii de Guvern nr.853/2015)</v>
      </c>
      <c r="E478" s="36" t="str">
        <f>'Copy of PAG_2024_compilat_Final'!G172</f>
        <v>Hotărâre de Guvern aprobată</v>
      </c>
      <c r="F478" s="351" t="str">
        <f>'Copy of PAG_2024_compilat_Final'!H172</f>
        <v xml:space="preserve"> 01.08.2024</v>
      </c>
      <c r="G478" s="352" t="str">
        <f>'Copy of PAG_2024_compilat_Final'!I172</f>
        <v xml:space="preserve"> 27.11.2024</v>
      </c>
      <c r="H478" s="351" t="str">
        <f>'Copy of PAG_2024_compilat_Final'!O172</f>
        <v>12,24</v>
      </c>
      <c r="I478" s="354" t="str">
        <f>'Copy of PAG_2024_compilat_Final'!P172</f>
        <v xml:space="preserve"> 88.08; 88.09</v>
      </c>
      <c r="J478" s="37" t="str">
        <f>'Copy of PAG_2024_compilat_Final'!Q172</f>
        <v>Ministerul Educației și Cercetării</v>
      </c>
      <c r="K478" s="37"/>
      <c r="L478" s="37" t="str">
        <f>'Copy of PAG_2024_compilat_Final'!S172</f>
        <v>Secretar de stat, domeniile învățământului profesional tehnic și cadrul național al calificărilor, Rusu Galina</v>
      </c>
      <c r="M478" s="37" t="str">
        <f>'Copy of PAG_2024_compilat_Final'!T172</f>
        <v>Direcția politici în domeniul învățământului profesional tehnic</v>
      </c>
      <c r="N478" s="37" t="str">
        <f>'Copy of PAG_2024_compilat_Final'!U172</f>
        <v xml:space="preserve">Codul Educației al Republicii Moldova nr.152/2014, art. 59  alin (1) și art. 145 alin (5) </v>
      </c>
      <c r="O478" s="37" t="str">
        <f>'Copy of PAG_2024_compilat_Final'!V172</f>
        <v>Angelina Bezu, șef adjunct Direcția coordonare politici publice și integrare europeană, Tel. 022 232 680</v>
      </c>
    </row>
    <row r="479" spans="1:15" ht="105" hidden="1" customHeight="1">
      <c r="A479" s="36">
        <v>463</v>
      </c>
      <c r="B479" s="36" t="str">
        <f>'Copy of PAG_2024_compilat_Final'!D173</f>
        <v>[UE] Aprobarea hotărârii de Guvern privind stabilirea comenzii de stat (plan de admitere) pentru studii superioare de licență și master pentru anul de studii 2024-2025</v>
      </c>
      <c r="C479" s="36" t="str">
        <f>'Copy of PAG_2024_compilat_Final'!E173</f>
        <v xml:space="preserve">Recomandarea nr. 1/2022 a Consiliului de Asociere UE-RM, cap. 4 Educație, formare, tineret si sport, acțiunea: continuarea reformelor în domeniul educației pentru a spori eficiența și relevanța ofertei educaționale </v>
      </c>
      <c r="D479" s="36" t="str">
        <f>'Copy of PAG_2024_compilat_Final'!F173</f>
        <v xml:space="preserve">Sporirea eficienței și relevanței ofertei educaționale, asigurarea pregătirii cadrelor de specialitate cu finanțare de la bugetul de stat în învățământul superior </v>
      </c>
      <c r="E479" s="36" t="str">
        <f>'Copy of PAG_2024_compilat_Final'!G173</f>
        <v>Hotărâre de Guvern aprobată</v>
      </c>
      <c r="F479" s="351" t="str">
        <f>'Copy of PAG_2024_compilat_Final'!H173</f>
        <v xml:space="preserve"> 09.01.2023</v>
      </c>
      <c r="G479" s="352" t="str">
        <f>'Copy of PAG_2024_compilat_Final'!I173</f>
        <v xml:space="preserve"> 24.04.2024</v>
      </c>
      <c r="H479" s="351" t="str">
        <f>'Copy of PAG_2024_compilat_Final'!O173</f>
        <v>24,48</v>
      </c>
      <c r="I479" s="354" t="str">
        <f>'Copy of PAG_2024_compilat_Final'!P173</f>
        <v xml:space="preserve"> 88.10</v>
      </c>
      <c r="J479" s="37" t="str">
        <f>'Copy of PAG_2024_compilat_Final'!Q173</f>
        <v>Ministerul Educației și Cercetării</v>
      </c>
      <c r="K479" s="37" t="str">
        <f>'Copy of PAG_2024_compilat_Final'!R173</f>
        <v>Cancelaria de stat; Ministerul Finanțelor; Ministere care au în subordine universități</v>
      </c>
      <c r="L479" s="37" t="str">
        <f>'Copy of PAG_2024_compilat_Final'!S173</f>
        <v>Secretari de stat, domeniul învățământ superior, Cazacu-Țigaie Adriana</v>
      </c>
      <c r="M479" s="37" t="str">
        <f>'Copy of PAG_2024_compilat_Final'!T173</f>
        <v xml:space="preserve">
Direcția politici în domeniul învățământului superior</v>
      </c>
      <c r="N479" s="37" t="str">
        <f>'Copy of PAG_2024_compilat_Final'!U173</f>
        <v>Recomandarea nr. 1/2022 a Consiliului de Asociere UE-RM, cap. 4 Educație, formare, tineret si sport, acțiunea 1</v>
      </c>
      <c r="O479" s="37" t="str">
        <f>'Copy of PAG_2024_compilat_Final'!V173</f>
        <v>Angelina Bezu, șef adjunct Direcția coordonare politici publice și integrare europeană, Tel. 022 232 680</v>
      </c>
    </row>
    <row r="480" spans="1:15" ht="102" hidden="1" customHeight="1">
      <c r="A480" s="36">
        <v>464</v>
      </c>
      <c r="B480" s="36" t="str">
        <f>'Copy of PAG_2024_compilat_Final'!D174</f>
        <v>[UE] Aprobarea hotărârii de Guvern privind promovarea învățământului dual în cadrul programelor din învățământul superior</v>
      </c>
      <c r="C480" s="36" t="str">
        <f>'Copy of PAG_2024_compilat_Final'!E174</f>
        <v xml:space="preserve">Recomandarea nr. 1/2022 a Consiliului de Asociere UE-RM,( acțiunea: integrarea educației și formării profesionale în școli și a educației și formării profesionale duale, pentru a spori relevanța și capacitatea de inserție profesională) </v>
      </c>
      <c r="D480" s="36" t="str">
        <f>'Copy of PAG_2024_compilat_Final'!F174</f>
        <v>Promovarea unui sistem de formare in învățământul superior orientat pe formarea competențelor profesionale în condiții de muncă.</v>
      </c>
      <c r="E480" s="36" t="str">
        <f>'Copy of PAG_2024_compilat_Final'!G174</f>
        <v>Hotărâre de Guvern aprobată</v>
      </c>
      <c r="F480" s="351" t="str">
        <f>'Copy of PAG_2024_compilat_Final'!H174</f>
        <v xml:space="preserve"> 26.02.2024</v>
      </c>
      <c r="G480" s="352" t="str">
        <f>'Copy of PAG_2024_compilat_Final'!I174</f>
        <v xml:space="preserve"> 27.12.2024</v>
      </c>
      <c r="H480" s="351" t="str">
        <f>'Copy of PAG_2024_compilat_Final'!O174</f>
        <v>24,48</v>
      </c>
      <c r="I480" s="354" t="str">
        <f>'Copy of PAG_2024_compilat_Final'!P174</f>
        <v xml:space="preserve"> 88.10</v>
      </c>
      <c r="J480" s="37" t="str">
        <f>'Copy of PAG_2024_compilat_Final'!Q174</f>
        <v>Ministerul Educației și Cercetării</v>
      </c>
      <c r="K480" s="37" t="str">
        <f>'Copy of PAG_2024_compilat_Final'!R174</f>
        <v>Ministerul Finanțelor; Ministere care au in subordine universități</v>
      </c>
      <c r="L480" s="37" t="str">
        <f>'Copy of PAG_2024_compilat_Final'!S174</f>
        <v>Secretar de stat, domeniile cercetării și inovării, Cazacu-Țigaie Adriana</v>
      </c>
      <c r="M480" s="37" t="str">
        <f>'Copy of PAG_2024_compilat_Final'!T174</f>
        <v>Direcția politici în domeniul învățământului superior</v>
      </c>
      <c r="N480" s="37" t="str">
        <f>'Copy of PAG_2024_compilat_Final'!U174</f>
        <v>Codul Educației al Republicii Moldova nr.152/2014, art. 89, alin.9</v>
      </c>
      <c r="O480" s="37" t="str">
        <f>'Copy of PAG_2024_compilat_Final'!V174</f>
        <v>Angelina Bezu, șef adjunct Direcția coordonare politici publice și integrare europeană, Tel. 022 232 680</v>
      </c>
    </row>
    <row r="481" spans="1:15" ht="152.25" hidden="1" customHeight="1">
      <c r="A481" s="36">
        <v>465</v>
      </c>
      <c r="B481" s="36" t="str">
        <f>'Copy of PAG_2024_compilat_Final'!D175</f>
        <v>[UE] Modificarea Hotărârii de Guvern nr.802/2015  pentru aprobarea Regulamentului cu privire la modul de calcul, repartizare, utilizare şi evidenţă a transferurilor cu destinaţie specială pentru susţinerea cadrelor didactice tinere, precum şi pentru modificarea, completarea şi abrogarea unor hotărîri ale Guvernului</v>
      </c>
      <c r="C481" s="36" t="str">
        <f>'Copy of PAG_2024_compilat_Final'!E175</f>
        <v xml:space="preserve">UE) Recomandarea nr. 1/2022 a Consiliului de Asociere UE-RM, capitolul 4 Educație, formare, tineret si sport (acțiunea îmbunătățirea calității formării inițiale și la locul de muncă a cadrelor didactice și creșterea atractivității carierelor didactice, precum și îmbunătățirea  dezvoltării carierelor didactice). </v>
      </c>
      <c r="D481" s="36" t="str">
        <f>'Copy of PAG_2024_compilat_Final'!F175</f>
        <v xml:space="preserve">Consolidarea eforturilor pentru atragerea tinerilor specialiști în  sistemul de învățământ general, prin îmbunătățirea condițiilor de muncă și asigurarea unei indemnizații financiare pe parcursul a 5 ani, în contextul deficitului sporit de cadre didactice calificate </v>
      </c>
      <c r="E481" s="36" t="str">
        <f>'Copy of PAG_2024_compilat_Final'!G175</f>
        <v>Hotărâre de Guvern aprobată</v>
      </c>
      <c r="F481" s="351" t="str">
        <f>'Copy of PAG_2024_compilat_Final'!H175</f>
        <v xml:space="preserve"> 27.10.2023</v>
      </c>
      <c r="G481" s="352" t="str">
        <f>'Copy of PAG_2024_compilat_Final'!I175</f>
        <v xml:space="preserve"> 27.03.2024</v>
      </c>
      <c r="H481" s="351" t="str">
        <f>'Copy of PAG_2024_compilat_Final'!O175</f>
        <v>24,48</v>
      </c>
      <c r="I481" s="354" t="str">
        <f>'Copy of PAG_2024_compilat_Final'!P175</f>
        <v xml:space="preserve"> 88.09; 88.10</v>
      </c>
      <c r="J481" s="37" t="str">
        <f>'Copy of PAG_2024_compilat_Final'!Q175</f>
        <v>Ministerul Educației și Cercetării</v>
      </c>
      <c r="K481" s="37" t="str">
        <f>'Copy of PAG_2024_compilat_Final'!R175</f>
        <v>Ministerul Finanțelor</v>
      </c>
      <c r="L481" s="37" t="str">
        <f>'Copy of PAG_2024_compilat_Final'!S175</f>
        <v>Secretar de stat, domeniile învățământului profesional tehnic și cadrul național al calificărilor, Rusu Galina</v>
      </c>
      <c r="M481" s="37" t="str">
        <f>'Copy of PAG_2024_compilat_Final'!T175</f>
        <v>Direcția politici în domeniul învățământului profesional tehnic</v>
      </c>
      <c r="N481" s="37" t="str">
        <f>'Copy of PAG_2024_compilat_Final'!U175</f>
        <v>Codul Educației al Republicii Moldova nr.152/2014, art. 134, art.54</v>
      </c>
      <c r="O481" s="37" t="str">
        <f>'Copy of PAG_2024_compilat_Final'!V175</f>
        <v>Angelina Bezu, șef adjunct Direcția coordonare politici publice și integrare europeană, Tel. 022 232 680</v>
      </c>
    </row>
    <row r="482" spans="1:15" ht="86.25" hidden="1" customHeight="1">
      <c r="A482" s="36">
        <v>466</v>
      </c>
      <c r="B482" s="36" t="str">
        <f>'Copy of PAG_2024_compilat_Final'!D176</f>
        <v>[UE] Aprobarea hotărârii de Guvern privind evaluarea organizațiilor din domeniile cercetării și inovării în vederea clasificării acestora pe niveluri de capacitate</v>
      </c>
      <c r="C482" s="36" t="str">
        <f>'Copy of PAG_2024_compilat_Final'!E176</f>
        <v>(UE) Recomandarea nr. 1/2022 a Consiliului de Asociere UE-RM, capitolul 20 Cercetare și Inovare (dezvoltarea organizațiilor de cercetare de înaltă performanță, capabile să devină operatori regionali)</v>
      </c>
      <c r="D482" s="36" t="str">
        <f>'Copy of PAG_2024_compilat_Final'!F176</f>
        <v>Evaluarea organizațiilor din domeniile cercetării și inovării  în vederea clasificării acestora pe niveluri de performanță</v>
      </c>
      <c r="E482" s="36" t="str">
        <f>'Copy of PAG_2024_compilat_Final'!G176</f>
        <v>Hotărâre de Guvern aprobată</v>
      </c>
      <c r="F482" s="351" t="str">
        <f>'Copy of PAG_2024_compilat_Final'!H176</f>
        <v xml:space="preserve"> 04.03.2024</v>
      </c>
      <c r="G482" s="352" t="str">
        <f>'Copy of PAG_2024_compilat_Final'!I176</f>
        <v xml:space="preserve"> 26.06.2024</v>
      </c>
      <c r="H482" s="355">
        <f>'Copy of PAG_2024_compilat_Final'!O176</f>
        <v>12852</v>
      </c>
      <c r="I482" s="354" t="str">
        <f>'Copy of PAG_2024_compilat_Final'!P176</f>
        <v xml:space="preserve"> 08.07; 16.06; 50.07; 51.07; 58.07; 70.07;  80.07
</v>
      </c>
      <c r="J482" s="37" t="str">
        <f>'Copy of PAG_2024_compilat_Final'!Q176</f>
        <v>Ministerul Educației și Cercetării</v>
      </c>
      <c r="K482" s="37" t="str">
        <f>'Copy of PAG_2024_compilat_Final'!R176</f>
        <v>Agenția Națională de Asigurare a Calității în Educație și Cercetare</v>
      </c>
      <c r="L482" s="37" t="str">
        <f>'Copy of PAG_2024_compilat_Final'!S176</f>
        <v>Secretar de stat, domeniile cercetării și inovării, Cazacu-Țigaie Adriana</v>
      </c>
      <c r="M482" s="37" t="str">
        <f>'Copy of PAG_2024_compilat_Final'!T176</f>
        <v>Direcția politici în domeniile cercetării și inovării</v>
      </c>
      <c r="N482" s="37" t="str">
        <f>'Copy of PAG_2024_compilat_Final'!U176</f>
        <v>Codul Educației al Republicii Moldova nr.152/2014, art. 28</v>
      </c>
      <c r="O482" s="37" t="str">
        <f>'Copy of PAG_2024_compilat_Final'!V176</f>
        <v>Angelina Bezu, șef adjunct Direcția coordonare politici publice și integrare europeană, Tel. 022 232 680</v>
      </c>
    </row>
    <row r="483" spans="1:15" ht="204" hidden="1">
      <c r="A483" s="36">
        <v>467</v>
      </c>
      <c r="B483" s="36" t="str">
        <f>'Copy of PAG_2024_compilat_Final'!D177</f>
        <v>Aprobarea hotărârii de Guvern privind dezvoltarea conceptului sistemului informațional e-Cercetare</v>
      </c>
      <c r="C483" s="36"/>
      <c r="D483" s="36" t="str">
        <f>'Copy of PAG_2024_compilat_Final'!F177</f>
        <v>Digitalizarea sistemului de cercetare-inovare</v>
      </c>
      <c r="E483" s="36" t="str">
        <f>'Copy of PAG_2024_compilat_Final'!G177</f>
        <v>Hotărâre de Guvern aprobată</v>
      </c>
      <c r="F483" s="351" t="str">
        <f>'Copy of PAG_2024_compilat_Final'!H177</f>
        <v xml:space="preserve"> 15.01.2024</v>
      </c>
      <c r="G483" s="352" t="str">
        <f>'Copy of PAG_2024_compilat_Final'!I177</f>
        <v xml:space="preserve"> 28.08.2024</v>
      </c>
      <c r="H483" s="351" t="str">
        <f>'Copy of PAG_2024_compilat_Final'!O177</f>
        <v>15,3</v>
      </c>
      <c r="I483" s="354" t="str">
        <f>'Copy of PAG_2024_compilat_Final'!P177</f>
        <v xml:space="preserve"> 08.07; 16.06; 50.07; 51.07; 58.07; 70.07;  80.07
</v>
      </c>
      <c r="J483" s="37" t="str">
        <f>'Copy of PAG_2024_compilat_Final'!Q177</f>
        <v>Ministerul Educației și Cercetării</v>
      </c>
      <c r="K483" s="37" t="str">
        <f>'Copy of PAG_2024_compilat_Final'!R177</f>
        <v>Agenția Națională pentru Cercetare și Dezvoltare</v>
      </c>
      <c r="L483" s="37" t="str">
        <f>'Copy of PAG_2024_compilat_Final'!S177</f>
        <v>Secretar de stat, domeniile cercetării și inovării, Cazacu-Țigaie Adriana</v>
      </c>
      <c r="M483" s="37" t="str">
        <f>'Copy of PAG_2024_compilat_Final'!T177</f>
        <v>Direcția politici în domeniile cercetării și inovării</v>
      </c>
      <c r="N483" s="37" t="str">
        <f>'Copy of PAG_2024_compilat_Final'!U177</f>
        <v xml:space="preserve">Hotărârea de Guvern nr.1081/2018, cu privire la aprobarea Foii naționale de parcurs pentru integrarea RM în Spațiul european de cercetare pe anii 2019-2021 și a Planului
de acțiuni privind implementarea acesteia, acțiunea 30 
</v>
      </c>
      <c r="O483" s="37" t="str">
        <f>'Copy of PAG_2024_compilat_Final'!V177</f>
        <v>Angelina Bezu, șef adjunct Direcția coordonare politici publice și integrare europeană, Tel. 022 232 680</v>
      </c>
    </row>
    <row r="484" spans="1:15" ht="243.75" hidden="1" customHeight="1">
      <c r="A484" s="36">
        <v>468</v>
      </c>
      <c r="B484" s="36" t="str">
        <f>'Copy of PAG_2024_compilat_Final'!D178</f>
        <v>[UE] Modificarea Hotărârii de Guvern nr.1234/2018 privind condițiile de salarizare a personalului din instituțiile de învățământ care funcționează în regim de autogestiune financiar-economică</v>
      </c>
      <c r="C484" s="36" t="str">
        <f>'Copy of PAG_2024_compilat_Final'!E178</f>
        <v xml:space="preserve">(UE) Recomandarea nr. 1/2022 a Consiliului de Asociere UE-RM, capitolul 20 Cercetare și Inovare (dezvoltarea organizațiilor de cercetare de înaltă performanță, capabile să devină operatori regionali)  </v>
      </c>
      <c r="D484" s="36" t="str">
        <f>'Copy of PAG_2024_compilat_Final'!F178</f>
        <v>Stimularea participării Republicii Moldova în proiectele internaționale</v>
      </c>
      <c r="E484" s="36" t="str">
        <f>'Copy of PAG_2024_compilat_Final'!G178</f>
        <v>Hotărâre de Guvern aprobată</v>
      </c>
      <c r="F484" s="351" t="str">
        <f>'Copy of PAG_2024_compilat_Final'!H178</f>
        <v xml:space="preserve"> 08.07.2024</v>
      </c>
      <c r="G484" s="352" t="str">
        <f>'Copy of PAG_2024_compilat_Final'!I178</f>
        <v xml:space="preserve"> 30.10.2024</v>
      </c>
      <c r="H484" s="351" t="str">
        <f>'Copy of PAG_2024_compilat_Final'!O178</f>
        <v>15,3</v>
      </c>
      <c r="I484" s="354" t="str">
        <f>'Copy of PAG_2024_compilat_Final'!P178</f>
        <v xml:space="preserve"> 19.01</v>
      </c>
      <c r="J484" s="37" t="str">
        <f>'Copy of PAG_2024_compilat_Final'!Q178</f>
        <v>Ministerul Educației și Cercetării</v>
      </c>
      <c r="K484" s="37" t="str">
        <f>'Copy of PAG_2024_compilat_Final'!R178</f>
        <v>Ministerul Finanțelor; Agenția Națională pentru Cercetare și Dezvoltare</v>
      </c>
      <c r="L484" s="37" t="str">
        <f>'Copy of PAG_2024_compilat_Final'!S178</f>
        <v>Secretar de stat, domeniile cercetării și inovării, Cazacu-Țigaie Adriana</v>
      </c>
      <c r="M484" s="37" t="str">
        <f>'Copy of PAG_2024_compilat_Final'!T178</f>
        <v>Direcția politici în domeniile cercetării și inovării</v>
      </c>
      <c r="N484" s="37" t="str">
        <f>'Copy of PAG_2024_compilat_Final'!U178</f>
        <v>Legea nr.193/2021 pentru ratificarea Acordului dintre Republica Moldova,  pe de o parte, și Uniunea Europeană, pe de altă parte, privind participarea Republicii Moldova la Programul Uniunii Europene „Orizont Europa” – Programul- cadru pentru cercetare și inovare</v>
      </c>
      <c r="O484" s="37" t="str">
        <f>'Copy of PAG_2024_compilat_Final'!V178</f>
        <v>Angelina Bezu, șef adjunct Direcția coordonare politici publice și integrare europeană, Tel. 022 232 680</v>
      </c>
    </row>
    <row r="485" spans="1:15" ht="113.25" hidden="1" customHeight="1">
      <c r="A485" s="36">
        <v>469</v>
      </c>
      <c r="B485" s="36" t="str">
        <f>'Copy of PAG_2024_compilat_Final'!D179</f>
        <v>[UE] Modificarea Legii nr.121/2010 voluntariatului</v>
      </c>
      <c r="C485" s="36" t="str">
        <f>'Copy of PAG_2024_compilat_Final'!E179</f>
        <v xml:space="preserve">Directiva (UE) 2016/801 A PARLAMENTULUI EUROPEAN ȘI A CONSILIULUI
din 11 mai 2016
privind condițiile de intrare și de ședere a resortisanților țărilor terțe pentru cercetare, studii,
formare profesională, servicii de voluntariat, programe de schimb de elevi sau proiecte
educaționale și muncă au pair 
</v>
      </c>
      <c r="D485" s="36" t="str">
        <f>'Copy of PAG_2024_compilat_Final'!F179</f>
        <v xml:space="preserve">Armonizarea legislației naționale  cu acquis comunitar Digitalizarea proceselor de certificare a instituțiilor gazdă pentru a debirocratiza și extinde accesul la programe de voluntariat
</v>
      </c>
      <c r="E485" s="36" t="str">
        <f>'Copy of PAG_2024_compilat_Final'!G179</f>
        <v>Proiect de lege aprobat de Guvern și transmis Parlamentului</v>
      </c>
      <c r="F485" s="351" t="str">
        <f>'Copy of PAG_2024_compilat_Final'!H179</f>
        <v xml:space="preserve"> 04.03.2024</v>
      </c>
      <c r="G485" s="352" t="str">
        <f>'Copy of PAG_2024_compilat_Final'!I179</f>
        <v xml:space="preserve"> 04.09.2024</v>
      </c>
      <c r="H485" s="351" t="str">
        <f>'Copy of PAG_2024_compilat_Final'!O179</f>
        <v>15,3</v>
      </c>
      <c r="I485" s="354" t="str">
        <f>'Copy of PAG_2024_compilat_Final'!P179</f>
        <v xml:space="preserve"> 86.03</v>
      </c>
      <c r="J485" s="37" t="str">
        <f>'Copy of PAG_2024_compilat_Final'!Q179</f>
        <v>Ministerul Educației și Cercetării</v>
      </c>
      <c r="K485" s="37" t="str">
        <f>'Copy of PAG_2024_compilat_Final'!R179</f>
        <v>Cancelaria de stat</v>
      </c>
      <c r="L485" s="37" t="str">
        <f>'Copy of PAG_2024_compilat_Final'!S179</f>
        <v>Secretar de stat, domeniul tineretului și sportului, Gurin Sergiu</v>
      </c>
      <c r="M485" s="37" t="str">
        <f>'Copy of PAG_2024_compilat_Final'!T179</f>
        <v>Direcția politici în domeniul Tineret</v>
      </c>
      <c r="N485" s="37" t="str">
        <f>'Copy of PAG_2024_compilat_Final'!U179</f>
        <v>Strategia de dezvoltare a sectorului de tineret „Tineret 2030”, OG  2, OS 2.2</v>
      </c>
      <c r="O485" s="37" t="str">
        <f>'Copy of PAG_2024_compilat_Final'!V179</f>
        <v>Angelina Bezu, șef adjunct Direcția coordonare politici publice și integrare europeană, Tel. 022 232 680</v>
      </c>
    </row>
    <row r="486" spans="1:15" ht="140.25" hidden="1">
      <c r="A486" s="36">
        <v>470</v>
      </c>
      <c r="B486" s="36" t="str">
        <f>'Copy of PAG_2024_compilat_Final'!D180</f>
        <v>Aprobarea hotărârii de Guvern privind aprobarea Metodologiei de evaluare instituțională a Centrelor de tineret cu statut de instituție de drept public</v>
      </c>
      <c r="C486" s="36"/>
      <c r="D486" s="36" t="str">
        <f>'Copy of PAG_2024_compilat_Final'!F180</f>
        <v>Consolidarea instituțională a Centrelor de tineret pentru a asigura performanța instituțională a instituțiilor și evaluarea uniformizată a acestora</v>
      </c>
      <c r="E486" s="36" t="str">
        <f>'Copy of PAG_2024_compilat_Final'!G180</f>
        <v>Hotărâre de Guvern aprobată</v>
      </c>
      <c r="F486" s="351" t="str">
        <f>'Copy of PAG_2024_compilat_Final'!H180</f>
        <v xml:space="preserve"> 18.03.2024</v>
      </c>
      <c r="G486" s="352" t="str">
        <f>'Copy of PAG_2024_compilat_Final'!I180</f>
        <v xml:space="preserve"> 04.12.2024</v>
      </c>
      <c r="H486" s="351" t="str">
        <f>'Copy of PAG_2024_compilat_Final'!O180</f>
        <v>7,65</v>
      </c>
      <c r="I486" s="354" t="str">
        <f>'Copy of PAG_2024_compilat_Final'!P180</f>
        <v xml:space="preserve"> 86.03</v>
      </c>
      <c r="J486" s="37" t="str">
        <f>'Copy of PAG_2024_compilat_Final'!Q180</f>
        <v>Ministerul Educației și Cercetării</v>
      </c>
      <c r="K486" s="37"/>
      <c r="L486" s="37" t="str">
        <f>'Copy of PAG_2024_compilat_Final'!S180</f>
        <v>Secretar de stat, domeniul tineretului și sportului, Gurin Sergiu</v>
      </c>
      <c r="M486" s="37" t="str">
        <f>'Copy of PAG_2024_compilat_Final'!T180</f>
        <v>Direcția politici în domeniul Tineret</v>
      </c>
      <c r="N486" s="37" t="str">
        <f>'Copy of PAG_2024_compilat_Final'!U180</f>
        <v>Legea nr.215/2016 cu privire la tineret, Art 13; Strategia Tineret 2030; Strategia de dezvoltare a sectorului de tineret „Tineret 2030”, OG 1, OS 1.3</v>
      </c>
      <c r="O486" s="37" t="str">
        <f>'Copy of PAG_2024_compilat_Final'!V180</f>
        <v>Angelina Bezu, șef adjunct Direcția coordonare politici publice și integrare europeană, Tel. 022 232 680</v>
      </c>
    </row>
    <row r="487" spans="1:15" ht="140.25" hidden="1">
      <c r="A487" s="36">
        <v>471</v>
      </c>
      <c r="B487" s="36" t="str">
        <f>'Copy of PAG_2024_compilat_Final'!D181</f>
        <v>Aprobarea hotărârii de Guvern cu privire la aprobarea metodologiei-cadru de finanțare a centrelor de tineret, aprobată de Guvern.</v>
      </c>
      <c r="C487" s="36"/>
      <c r="D487" s="36" t="str">
        <f>'Copy of PAG_2024_compilat_Final'!F181</f>
        <v xml:space="preserve">Asigurarea realizării serviciilor și programelor calitative de către Centrele de tineret </v>
      </c>
      <c r="E487" s="36" t="str">
        <f>'Copy of PAG_2024_compilat_Final'!G181</f>
        <v>Hotărâre de Guvern aprobată</v>
      </c>
      <c r="F487" s="351" t="str">
        <f>'Copy of PAG_2024_compilat_Final'!H181</f>
        <v xml:space="preserve"> 15.01.2024</v>
      </c>
      <c r="G487" s="352" t="str">
        <f>'Copy of PAG_2024_compilat_Final'!I181</f>
        <v xml:space="preserve"> 20.11.2024</v>
      </c>
      <c r="H487" s="351" t="str">
        <f>'Copy of PAG_2024_compilat_Final'!O181</f>
        <v>12,24</v>
      </c>
      <c r="I487" s="354" t="str">
        <f>'Copy of PAG_2024_compilat_Final'!P181</f>
        <v xml:space="preserve"> 86.03</v>
      </c>
      <c r="J487" s="37" t="str">
        <f>'Copy of PAG_2024_compilat_Final'!Q181</f>
        <v>Ministerul Educației și Cercetării</v>
      </c>
      <c r="K487" s="37" t="str">
        <f>'Copy of PAG_2024_compilat_Final'!R181</f>
        <v>Ministerul Finanțelor</v>
      </c>
      <c r="L487" s="37" t="str">
        <f>'Copy of PAG_2024_compilat_Final'!S181</f>
        <v>Secretar de stat, domeniul tineretului și sportului, Gurin Sergiu</v>
      </c>
      <c r="M487" s="37" t="str">
        <f>'Copy of PAG_2024_compilat_Final'!T181</f>
        <v>Direcția politici în domeniul Tineret</v>
      </c>
      <c r="N487" s="37" t="str">
        <f>'Copy of PAG_2024_compilat_Final'!U181</f>
        <v>Legea nr.215/2016 cu privire la tineret, Art 13; Strategia Tineret 2030; Strategia de dezvoltare a sectorului de tineret „Tineret 2030”, OG 1, OS 1.3</v>
      </c>
      <c r="O487" s="37" t="str">
        <f>'Copy of PAG_2024_compilat_Final'!V181</f>
        <v>Angelina Bezu, șef adjunct Direcția coordonare politici publice și integrare europeană, Tel. 022 232 680</v>
      </c>
    </row>
    <row r="488" spans="1:15" ht="140.25" hidden="1">
      <c r="A488" s="36">
        <v>472</v>
      </c>
      <c r="B488" s="36" t="str">
        <f>'Copy of PAG_2024_compilat_Final'!D182</f>
        <v>[UE] Aprobarea proiectului de lege cu privire la participarea civică</v>
      </c>
      <c r="C488" s="36" t="str">
        <f>'Copy of PAG_2024_compilat_Final'!E182</f>
        <v xml:space="preserve">Acordul de Asociere art. 125, lit (b): a facilita participarea activă a tuturor tinerilor la viața socială </v>
      </c>
      <c r="D488" s="36" t="str">
        <f>'Copy of PAG_2024_compilat_Final'!F182</f>
        <v>Dezvoltarea cadrului normativ și regulator cu privire la drepturile de participare copiilor și tinerilor în viața socială</v>
      </c>
      <c r="E488" s="36" t="str">
        <f>'Copy of PAG_2024_compilat_Final'!G182</f>
        <v>Proiect de lege aprobat de Guvern și transmis Parlamentului</v>
      </c>
      <c r="F488" s="351" t="str">
        <f>'Copy of PAG_2024_compilat_Final'!H182</f>
        <v xml:space="preserve"> 26.02.2024</v>
      </c>
      <c r="G488" s="352" t="str">
        <f>'Copy of PAG_2024_compilat_Final'!I182</f>
        <v xml:space="preserve"> 25.09.2024</v>
      </c>
      <c r="H488" s="351" t="str">
        <f>'Copy of PAG_2024_compilat_Final'!O182</f>
        <v>30,6</v>
      </c>
      <c r="I488" s="354" t="str">
        <f>'Copy of PAG_2024_compilat_Final'!P182</f>
        <v xml:space="preserve"> 86.03</v>
      </c>
      <c r="J488" s="37" t="str">
        <f>'Copy of PAG_2024_compilat_Final'!Q182</f>
        <v>Ministerul Educației și Cercetării</v>
      </c>
      <c r="K488" s="37" t="str">
        <f>'Copy of PAG_2024_compilat_Final'!R182</f>
        <v xml:space="preserve">Ministerul Muncii și Protecției Sociale </v>
      </c>
      <c r="L488" s="37" t="str">
        <f>'Copy of PAG_2024_compilat_Final'!S182</f>
        <v>Secretar de stat, domeniul tineretului și sportului, Gurin Sergiu</v>
      </c>
      <c r="M488" s="37" t="str">
        <f>'Copy of PAG_2024_compilat_Final'!T182</f>
        <v>Direcția politici în domeniul Tineret</v>
      </c>
      <c r="N488" s="37" t="str">
        <f>'Copy of PAG_2024_compilat_Final'!U182</f>
        <v>Legea nr.215/2016 cu privire la tineret, Art.4 Strategia Tineret 2030; Strategia de dezvoltare a sectorului de tineret „Tineret 2030”, OG 2, OS 1.2</v>
      </c>
      <c r="O488" s="37" t="str">
        <f>'Copy of PAG_2024_compilat_Final'!V182</f>
        <v>Angelina Bezu, șef adjunct Direcția coordonare politici publice și integrare europeană, Tel. 022 232 680</v>
      </c>
    </row>
    <row r="489" spans="1:15" ht="73.5" hidden="1" customHeight="1">
      <c r="A489" s="36">
        <v>473</v>
      </c>
      <c r="B489" s="36" t="str">
        <f>'Copy of PAG_2024_compilat_Final'!D183</f>
        <v>[UE] Aprobarea hotărârii de Guvern cu privire la organizarea și funcționarea cluburilor sportive</v>
      </c>
      <c r="C489" s="36" t="str">
        <f>'Copy of PAG_2024_compilat_Final'!E183</f>
        <v xml:space="preserve">Acordul de Asociere art. 126 </v>
      </c>
      <c r="D489" s="36" t="str">
        <f>'Copy of PAG_2024_compilat_Final'!F183</f>
        <v>Asigurarea organizării și funcționării efective a cluburilor sportive</v>
      </c>
      <c r="E489" s="36" t="str">
        <f>'Copy of PAG_2024_compilat_Final'!G183</f>
        <v>Hotărâre de Guvern aprobată</v>
      </c>
      <c r="F489" s="351" t="str">
        <f>'Copy of PAG_2024_compilat_Final'!H183</f>
        <v xml:space="preserve"> 25.03.2024</v>
      </c>
      <c r="G489" s="352" t="str">
        <f>'Copy of PAG_2024_compilat_Final'!I183</f>
        <v xml:space="preserve"> 27.12.2024</v>
      </c>
      <c r="H489" s="351" t="str">
        <f>'Copy of PAG_2024_compilat_Final'!O183</f>
        <v>24,48</v>
      </c>
      <c r="I489" s="354" t="str">
        <f>'Copy of PAG_2024_compilat_Final'!P183</f>
        <v xml:space="preserve"> 86.02</v>
      </c>
      <c r="J489" s="37" t="str">
        <f>'Copy of PAG_2024_compilat_Final'!Q183</f>
        <v>Ministerul Educației și Cercetării</v>
      </c>
      <c r="K489" s="37" t="str">
        <f>'Copy of PAG_2024_compilat_Final'!R183</f>
        <v>Ministerul Finanțelor</v>
      </c>
      <c r="L489" s="37" t="str">
        <f>'Copy of PAG_2024_compilat_Final'!S183</f>
        <v>Secretar de stat, domeniul tineretului și sportului, Gurin Sergiu</v>
      </c>
      <c r="M489" s="37" t="str">
        <f>'Copy of PAG_2024_compilat_Final'!T183</f>
        <v>Direcția politici în domeniul Sport</v>
      </c>
      <c r="N489" s="37" t="str">
        <f>'Copy of PAG_2024_compilat_Final'!U183</f>
        <v xml:space="preserve"> Legea nr.330/1999 cu privire la cultura fizică şi sport </v>
      </c>
      <c r="O489" s="37" t="str">
        <f>'Copy of PAG_2024_compilat_Final'!V183</f>
        <v>Angelina Bezu, șef adjunct Direcția coordonare politici publice și integrare europeană, Tel. 022 232 680</v>
      </c>
    </row>
    <row r="490" spans="1:15" ht="76.5" hidden="1" customHeight="1">
      <c r="A490" s="36">
        <v>474</v>
      </c>
      <c r="B490" s="36" t="str">
        <f>'Copy of PAG_2024_compilat_Final'!D184</f>
        <v>[UE] Aprobarea hotărârii de Guvern cu privire la organizarea și funcționarea cluburilor sportive școlare</v>
      </c>
      <c r="C490" s="36" t="str">
        <f>'Copy of PAG_2024_compilat_Final'!E184</f>
        <v>Acordul de Asociere art. 126</v>
      </c>
      <c r="D490" s="36" t="str">
        <f>'Copy of PAG_2024_compilat_Final'!F184</f>
        <v>Asigurarea organizării și funcționării efective a cluburilor sportive școlare</v>
      </c>
      <c r="E490" s="36" t="str">
        <f>'Copy of PAG_2024_compilat_Final'!G184</f>
        <v>Hotărâre de Guvern aprobată</v>
      </c>
      <c r="F490" s="351" t="str">
        <f>'Copy of PAG_2024_compilat_Final'!H184</f>
        <v xml:space="preserve"> 01.04.2024</v>
      </c>
      <c r="G490" s="352" t="str">
        <f>'Copy of PAG_2024_compilat_Final'!I184</f>
        <v xml:space="preserve"> 16.10.2024</v>
      </c>
      <c r="H490" s="351" t="str">
        <f>'Copy of PAG_2024_compilat_Final'!O184</f>
        <v>24,48</v>
      </c>
      <c r="I490" s="354" t="str">
        <f>'Copy of PAG_2024_compilat_Final'!P184</f>
        <v xml:space="preserve"> 86.02</v>
      </c>
      <c r="J490" s="37" t="str">
        <f>'Copy of PAG_2024_compilat_Final'!Q184</f>
        <v>Ministerul Educației și Cercetării</v>
      </c>
      <c r="K490" s="37" t="str">
        <f>'Copy of PAG_2024_compilat_Final'!R184</f>
        <v>Ministerul Finanțelor</v>
      </c>
      <c r="L490" s="37" t="str">
        <f>'Copy of PAG_2024_compilat_Final'!S184</f>
        <v>Secretar de stat, domeniul tineretului și sportului, Gurin Sergiu</v>
      </c>
      <c r="M490" s="37" t="str">
        <f>'Copy of PAG_2024_compilat_Final'!T184</f>
        <v>Direcția politici în domeniul Sport</v>
      </c>
      <c r="N490" s="37" t="str">
        <f>'Copy of PAG_2024_compilat_Final'!U184</f>
        <v xml:space="preserve">Legea nr.330/1999 cu privire la cultura fizică şi sport </v>
      </c>
      <c r="O490" s="37" t="str">
        <f>'Copy of PAG_2024_compilat_Final'!V184</f>
        <v>Angelina Bezu, șef adjunct Direcția coordonare politici publice și integrare europeană, Tel. 022 232 680</v>
      </c>
    </row>
    <row r="491" spans="1:15" ht="75.75" hidden="1" customHeight="1">
      <c r="A491" s="36">
        <v>475</v>
      </c>
      <c r="B491" s="36" t="str">
        <f>'Copy of PAG_2024_compilat_Final'!D185</f>
        <v>[UE] Modificarea Hotărârii de Guvern nr.176/2019 cu privire la organizarea și funcționarea federațiilor sportive naționale</v>
      </c>
      <c r="C491" s="36" t="str">
        <f>'Copy of PAG_2024_compilat_Final'!E185</f>
        <v>Acordul de Asociere art. 126</v>
      </c>
      <c r="D491" s="36" t="str">
        <f>'Copy of PAG_2024_compilat_Final'!F185</f>
        <v>Asigurarea organizării și funcționării efective a federațiilor sportive naționale</v>
      </c>
      <c r="E491" s="36" t="str">
        <f>'Copy of PAG_2024_compilat_Final'!G185</f>
        <v>Hotărâre de Guvern aprobată</v>
      </c>
      <c r="F491" s="351" t="str">
        <f>'Copy of PAG_2024_compilat_Final'!H185</f>
        <v xml:space="preserve"> 07.05.2024</v>
      </c>
      <c r="G491" s="352" t="str">
        <f>'Copy of PAG_2024_compilat_Final'!I185</f>
        <v xml:space="preserve"> 13.11.2024</v>
      </c>
      <c r="H491" s="351" t="str">
        <f>'Copy of PAG_2024_compilat_Final'!O185</f>
        <v>24,48</v>
      </c>
      <c r="I491" s="354" t="str">
        <f>'Copy of PAG_2024_compilat_Final'!P185</f>
        <v xml:space="preserve"> 86.02</v>
      </c>
      <c r="J491" s="37" t="str">
        <f>'Copy of PAG_2024_compilat_Final'!Q185</f>
        <v>Ministerul Educației și Cercetării</v>
      </c>
      <c r="K491" s="37" t="str">
        <f>'Copy of PAG_2024_compilat_Final'!R185</f>
        <v>Ministerul Finanțelor</v>
      </c>
      <c r="L491" s="37" t="str">
        <f>'Copy of PAG_2024_compilat_Final'!S185</f>
        <v>Secretar de stat, domeniul tineretului și sportului, Gurin Sergiu</v>
      </c>
      <c r="M491" s="37" t="str">
        <f>'Copy of PAG_2024_compilat_Final'!T185</f>
        <v>Direcția politici în domeniul Sport</v>
      </c>
      <c r="N491" s="37" t="str">
        <f>'Copy of PAG_2024_compilat_Final'!U185</f>
        <v xml:space="preserve">Legea nr.330/1999 cu privire la cultura fizică şi sport </v>
      </c>
      <c r="O491" s="37" t="str">
        <f>'Copy of PAG_2024_compilat_Final'!V185</f>
        <v>Angelina Bezu, șef adjunct Direcția coordonare politici publice și integrare europeană, Tel. 022 232 680</v>
      </c>
    </row>
    <row r="492" spans="1:15" ht="79.5" hidden="1" customHeight="1">
      <c r="A492" s="36">
        <v>476</v>
      </c>
      <c r="B492" s="36" t="str">
        <f>'Copy of PAG_2024_compilat_Final'!D186</f>
        <v>[UE] Aprobarea hotărârii de Guvern cu privire la organizarea și funcționarea liceelor cu profil sportiv</v>
      </c>
      <c r="C492" s="36" t="str">
        <f>'Copy of PAG_2024_compilat_Final'!E186</f>
        <v>Acordul de Asociere art. 126</v>
      </c>
      <c r="D492" s="36" t="str">
        <f>'Copy of PAG_2024_compilat_Final'!F186</f>
        <v>Asigurarea organizării și funcționării efective a liceelor cu profil sportiv</v>
      </c>
      <c r="E492" s="36" t="str">
        <f>'Copy of PAG_2024_compilat_Final'!G186</f>
        <v>Hotărâre de Guvern aprobată</v>
      </c>
      <c r="F492" s="351" t="str">
        <f>'Copy of PAG_2024_compilat_Final'!H186</f>
        <v xml:space="preserve"> 14.05.2024</v>
      </c>
      <c r="G492" s="352" t="str">
        <f>'Copy of PAG_2024_compilat_Final'!I186</f>
        <v xml:space="preserve"> 06.11.2024</v>
      </c>
      <c r="H492" s="351" t="str">
        <f>'Copy of PAG_2024_compilat_Final'!O186</f>
        <v>24,48</v>
      </c>
      <c r="I492" s="354" t="str">
        <f>'Copy of PAG_2024_compilat_Final'!P186</f>
        <v xml:space="preserve"> 86.02</v>
      </c>
      <c r="J492" s="37" t="str">
        <f>'Copy of PAG_2024_compilat_Final'!Q186</f>
        <v>Ministerul Educației și Cercetării</v>
      </c>
      <c r="K492" s="37" t="str">
        <f>'Copy of PAG_2024_compilat_Final'!R186</f>
        <v>Ministerul Finanțelor</v>
      </c>
      <c r="L492" s="37" t="str">
        <f>'Copy of PAG_2024_compilat_Final'!S186</f>
        <v>Secretar de stat, domeniul tineretului și sportului, Gurin Sergiu</v>
      </c>
      <c r="M492" s="37" t="str">
        <f>'Copy of PAG_2024_compilat_Final'!T186</f>
        <v>Direcția politici în domeniul Sport</v>
      </c>
      <c r="N492" s="37" t="str">
        <f>'Copy of PAG_2024_compilat_Final'!U186</f>
        <v xml:space="preserve">Legea nr.330/1999 cu privire la cultura fizică şi sport </v>
      </c>
      <c r="O492" s="37" t="str">
        <f>'Copy of PAG_2024_compilat_Final'!V186</f>
        <v>Angelina Bezu, șef adjunct Direcția coordonare politici publice și integrare europeană, Tel. 022 232 680</v>
      </c>
    </row>
    <row r="493" spans="1:15" ht="73.5" hidden="1" customHeight="1">
      <c r="A493" s="36">
        <v>477</v>
      </c>
      <c r="B493" s="36" t="str">
        <f>'Copy of PAG_2024_compilat_Final'!D187</f>
        <v xml:space="preserve">[UE] Aprobarea hotărârii de Guvern cu privire la organizarea și funcționarea Centrului Sportiv Republican de pregătire a Loturilor Naționale; </v>
      </c>
      <c r="C493" s="36" t="str">
        <f>'Copy of PAG_2024_compilat_Final'!E187</f>
        <v>Acordul de Asociere art. 126</v>
      </c>
      <c r="D493" s="36" t="str">
        <f>'Copy of PAG_2024_compilat_Final'!F187</f>
        <v>Asigurarea organizării și funcționării efective a Centrului Sportiv Republican de pregătire a Loturilor Naționale</v>
      </c>
      <c r="E493" s="36" t="str">
        <f>'Copy of PAG_2024_compilat_Final'!G187</f>
        <v>Hotărâre de Guvern aprobată</v>
      </c>
      <c r="F493" s="351" t="str">
        <f>'Copy of PAG_2024_compilat_Final'!H187</f>
        <v xml:space="preserve"> 07.05.2024</v>
      </c>
      <c r="G493" s="352" t="str">
        <f>'Copy of PAG_2024_compilat_Final'!I187</f>
        <v xml:space="preserve"> 02.10.2024</v>
      </c>
      <c r="H493" s="351" t="str">
        <f>'Copy of PAG_2024_compilat_Final'!O187</f>
        <v>24,48</v>
      </c>
      <c r="I493" s="354" t="str">
        <f>'Copy of PAG_2024_compilat_Final'!P187</f>
        <v xml:space="preserve"> 86.02</v>
      </c>
      <c r="J493" s="37" t="str">
        <f>'Copy of PAG_2024_compilat_Final'!Q187</f>
        <v>Ministerul Educației și Cercetării</v>
      </c>
      <c r="K493" s="37" t="str">
        <f>'Copy of PAG_2024_compilat_Final'!R187</f>
        <v>Ministerul Finanțelor</v>
      </c>
      <c r="L493" s="37" t="str">
        <f>'Copy of PAG_2024_compilat_Final'!S187</f>
        <v>Secretar de stat, domeniul tineretului și sportului, Gurin Sergiu</v>
      </c>
      <c r="M493" s="37" t="str">
        <f>'Copy of PAG_2024_compilat_Final'!T187</f>
        <v>Direcția politici în domeniul Sport</v>
      </c>
      <c r="N493" s="37" t="str">
        <f>'Copy of PAG_2024_compilat_Final'!U187</f>
        <v xml:space="preserve">Legea nr.330/1999 cu privire la cultura fizică şi sport </v>
      </c>
      <c r="O493" s="37" t="str">
        <f>'Copy of PAG_2024_compilat_Final'!V187</f>
        <v>Angelina Bezu, șef adjunct Direcția coordonare politici publice și integrare europeană, Tel. 022 232 680</v>
      </c>
    </row>
    <row r="494" spans="1:15" ht="198.75" hidden="1" customHeight="1">
      <c r="A494" s="36">
        <v>478</v>
      </c>
      <c r="B494" s="36" t="str">
        <f>'Copy of PAG_2024_compilat_Final'!D188</f>
        <v>[UE] Modificarea Hotărârii de Guvern nr.1552/2002 cu privire a aprobarea normelor financiare pentru activitatea sportivă</v>
      </c>
      <c r="C494" s="36" t="str">
        <f>'Copy of PAG_2024_compilat_Final'!E188</f>
        <v>Acordul de Asociere art. 126</v>
      </c>
      <c r="D494" s="36" t="str">
        <f>'Copy of PAG_2024_compilat_Final'!F188</f>
        <v>Asigurarea unui randament în continuă creștere a sportivilor care au nevoie de a respecta un regim de viață sănătos și un regim de alimentare pe tot parcursul antrenamentului, deoarece cerințele contemporane în domeniul sportului de performanță obligă în mod prioritar majorarea normelor financiare existente în concordanță cu prețurile actuale.</v>
      </c>
      <c r="E494" s="36" t="str">
        <f>'Copy of PAG_2024_compilat_Final'!G188</f>
        <v>Hotărâre de Guvern aprobată</v>
      </c>
      <c r="F494" s="351" t="str">
        <f>'Copy of PAG_2024_compilat_Final'!H188</f>
        <v xml:space="preserve"> 01.04.2024</v>
      </c>
      <c r="G494" s="352" t="str">
        <f>'Copy of PAG_2024_compilat_Final'!I188</f>
        <v xml:space="preserve"> 17.07.2024</v>
      </c>
      <c r="H494" s="351" t="str">
        <f>'Copy of PAG_2024_compilat_Final'!O188</f>
        <v>24,48</v>
      </c>
      <c r="I494" s="354" t="str">
        <f>'Copy of PAG_2024_compilat_Final'!P188</f>
        <v xml:space="preserve"> 86.02</v>
      </c>
      <c r="J494" s="37" t="str">
        <f>'Copy of PAG_2024_compilat_Final'!Q188</f>
        <v>Ministerul Educației și Cercetării</v>
      </c>
      <c r="K494" s="37" t="str">
        <f>'Copy of PAG_2024_compilat_Final'!R188</f>
        <v>Ministerul Finanțelor</v>
      </c>
      <c r="L494" s="37" t="str">
        <f>'Copy of PAG_2024_compilat_Final'!S188</f>
        <v>Secretar de stat, domeniul tineretului și sportului, Gurin Sergiu</v>
      </c>
      <c r="M494" s="37" t="str">
        <f>'Copy of PAG_2024_compilat_Final'!T188</f>
        <v>Direcția politici în domeniul Sport</v>
      </c>
      <c r="N494" s="37" t="str">
        <f>'Copy of PAG_2024_compilat_Final'!U188</f>
        <v xml:space="preserve">Legea nr.330/1999 cu privire la cultura fizică şi sport </v>
      </c>
      <c r="O494" s="37" t="str">
        <f>'Copy of PAG_2024_compilat_Final'!V188</f>
        <v>Angelina Bezu, șef adjunct Direcția coordonare politici publice și integrare europeană, Tel. 022 232 680</v>
      </c>
    </row>
    <row r="495" spans="1:15" ht="102" hidden="1">
      <c r="A495" s="36">
        <v>479</v>
      </c>
      <c r="B495" s="36" t="str">
        <f>'Copy of PAG_2024_compilat_Final'!D530</f>
        <v>Aprobarea hotărârii de Guvern cu privire la  modificarea Regulamentului cu privire la transportarea elevilor, aprobat prin Hotărârea Guvernului nr. 903/2014</v>
      </c>
      <c r="C495" s="36"/>
      <c r="D495" s="36" t="str">
        <f>'Copy of PAG_2024_compilat_Final'!F530</f>
        <v>Asigurarea accesului la educație pentru toți elevii în școlile de circumscripție</v>
      </c>
      <c r="E495" s="36" t="str">
        <f>'Copy of PAG_2024_compilat_Final'!G530</f>
        <v>Hotărâre de Guvern aprobată</v>
      </c>
      <c r="F495" s="351" t="str">
        <f>'Copy of PAG_2024_compilat_Final'!H530</f>
        <v xml:space="preserve"> 24.10.2023</v>
      </c>
      <c r="G495" s="352" t="str">
        <f>'Copy of PAG_2024_compilat_Final'!I530</f>
        <v xml:space="preserve"> 27.03.2024</v>
      </c>
      <c r="H495" s="351" t="str">
        <f>'Copy of PAG_2024_compilat_Final'!$O$530</f>
        <v>18,36</v>
      </c>
      <c r="I495" s="354" t="str">
        <f>'Copy of PAG_2024_compilat_Final'!P530</f>
        <v>88.03; 88.04; 88.06</v>
      </c>
      <c r="J495" s="37" t="str">
        <f>'Copy of PAG_2024_compilat_Final'!Q530</f>
        <v>Ministerul Educației și Cercetării</v>
      </c>
      <c r="K495" s="37"/>
      <c r="L495" s="37" t="str">
        <f>'Copy of PAG_2024_compilat_Final'!S530</f>
        <v>Secretar de stat, domeniile învățământului general, învățării pe tot parcursul vieții și relațiilor interetnice, Olaru Valentina</v>
      </c>
      <c r="M495" s="37">
        <f>'Copy of PAG_2024_compilat_Final'!T530</f>
        <v>0</v>
      </c>
      <c r="N495" s="37" t="str">
        <f>'Copy of PAG_2024_compilat_Final'!U530</f>
        <v>Codul Educației al Republicii Moldova nr.152/2014, art. 140, 145.</v>
      </c>
      <c r="O495" s="37">
        <f>'Copy of PAG_2024_compilat_Final'!V530</f>
        <v>0</v>
      </c>
    </row>
    <row r="496" spans="1:15" hidden="1">
      <c r="A496" s="369" t="s">
        <v>489</v>
      </c>
      <c r="B496" s="369"/>
      <c r="C496" s="369"/>
      <c r="D496" s="369"/>
      <c r="E496" s="369"/>
      <c r="F496" s="369"/>
      <c r="G496" s="369"/>
      <c r="H496" s="369"/>
      <c r="I496" s="369"/>
      <c r="J496" s="369"/>
      <c r="K496" s="369"/>
      <c r="L496" s="369"/>
      <c r="M496" s="369"/>
      <c r="N496" s="369"/>
      <c r="O496" s="369"/>
    </row>
    <row r="497" spans="1:15" ht="111" hidden="1" customHeight="1">
      <c r="A497" s="36">
        <v>480</v>
      </c>
      <c r="B497" s="36" t="str">
        <f>'Copy of PAG_2024_compilat_Final'!D237</f>
        <v xml:space="preserve">[UE] Aprobarea Regulamentului tehnic privind funcționarea sistemului de localizare şi urmărire a produselor din tutun şi cele conexe </v>
      </c>
      <c r="C497" s="36" t="str">
        <f>'Copy of PAG_2024_compilat_Final'!E237</f>
        <v>Regulamentul de punere în aplicare (UE) 2018/574</v>
      </c>
      <c r="D497" s="36" t="str">
        <f>'Copy of PAG_2024_compilat_Final'!F237</f>
        <v>Implementarea prevederilor Legii  nr.61/2022 privind aderarea Republicii Moldova la Protocolul privind eliminarea comerțului ilicit cu produse din tutun</v>
      </c>
      <c r="E497" s="36" t="str">
        <f>'Copy of PAG_2024_compilat_Final'!G237</f>
        <v>Hotărâre de Guvern aprobată</v>
      </c>
      <c r="F497" s="351" t="str">
        <f>'Copy of PAG_2024_compilat_Final'!H237</f>
        <v xml:space="preserve"> 07.02.2024</v>
      </c>
      <c r="G497" s="352" t="str">
        <f>'Copy of PAG_2024_compilat_Final'!I237</f>
        <v xml:space="preserve"> 05.06.2024</v>
      </c>
      <c r="H497" s="351" t="str">
        <f>'Copy of PAG_2024_compilat_Final'!$O$237</f>
        <v>45,9</v>
      </c>
      <c r="I497" s="354" t="str">
        <f>'Copy of PAG_2024_compilat_Final'!P237</f>
        <v xml:space="preserve"> 05.01</v>
      </c>
      <c r="J497" s="37" t="str">
        <f>'Copy of PAG_2024_compilat_Final'!Q237</f>
        <v>Ministerul Finanțelor</v>
      </c>
      <c r="K497" s="37" t="str">
        <f>'Copy of PAG_2024_compilat_Final'!R237</f>
        <v xml:space="preserve">Ministerul Sănătății; Serviciul Fiscal de Stat; Serviciul Vamal </v>
      </c>
      <c r="L497" s="37" t="str">
        <f>'Copy of PAG_2024_compilat_Final'!S237</f>
        <v xml:space="preserve">Secretar de stat, domeniul fiscal, vamal  și contabil, Golban Olga </v>
      </c>
      <c r="M497" s="37" t="str">
        <f>'Copy of PAG_2024_compilat_Final'!T237</f>
        <v>Direcția generală politici fiscale și vamale</v>
      </c>
      <c r="N497" s="37" t="str">
        <f>'Copy of PAG_2024_compilat_Final'!U237</f>
        <v xml:space="preserve">AA Cluster nr.2 Piața internă, cap.28 Protecţia consumatorilor şi sănătății, p.5 </v>
      </c>
      <c r="O497" s="37" t="str">
        <f>'Copy of PAG_2024_compilat_Final'!V237</f>
        <v>Mircea Catîrău, Direția analiză, monitorizare și evaluare a politicilor, Tel. 022 262 727</v>
      </c>
    </row>
    <row r="498" spans="1:15" ht="144.75" hidden="1" customHeight="1">
      <c r="A498" s="36">
        <v>481</v>
      </c>
      <c r="B498" s="36" t="str">
        <f>'Copy of PAG_2024_compilat_Final'!D441</f>
        <v>Aprobarea hotărârii de Guvern cu privire la aprobarea Conceptului tehnic și a Regulamentului de funcționare al Sistemului Informațional Transplant</v>
      </c>
      <c r="C498" s="36"/>
      <c r="D498" s="36" t="str">
        <f>'Copy of PAG_2024_compilat_Final'!F441</f>
        <v>Asigurarea calității și siguranței organelor umane destinate transplantului</v>
      </c>
      <c r="E498" s="36" t="str">
        <f>'Copy of PAG_2024_compilat_Final'!G441</f>
        <v>Hotărâre de Guvern aprobată</v>
      </c>
      <c r="F498" s="351" t="str">
        <f>'Copy of PAG_2024_compilat_Final'!H441</f>
        <v xml:space="preserve"> 11.03.2024</v>
      </c>
      <c r="G498" s="352" t="str">
        <f>'Copy of PAG_2024_compilat_Final'!I441</f>
        <v xml:space="preserve"> 18.12.2024</v>
      </c>
      <c r="H498" s="353">
        <f>'Copy of PAG_2024_compilat_Final'!O441</f>
        <v>16959</v>
      </c>
      <c r="I498" s="354" t="str">
        <f>'Copy of PAG_2024_compilat_Final'!P441</f>
        <v xml:space="preserve"> 80.01; 80.18</v>
      </c>
      <c r="J498" s="37" t="str">
        <f>'Copy of PAG_2024_compilat_Final'!Q441</f>
        <v>Ministerul Sănătății</v>
      </c>
      <c r="K498" s="37" t="str">
        <f>'Copy of PAG_2024_compilat_Final'!R441</f>
        <v>Agenția de Transplant</v>
      </c>
      <c r="L498" s="37" t="str">
        <f>'Copy of PAG_2024_compilat_Final'!S441</f>
        <v>Secretar de stat, domeniul medical, Gasnaș Alexandru</v>
      </c>
      <c r="M498" s="37" t="str">
        <f>'Copy of PAG_2024_compilat_Final'!T441</f>
        <v>Direcția generală politici în domeniul serviciilor medicale integrate;  Direcția politici în domeniul asistenței medicale spitalicești</v>
      </c>
      <c r="N498" s="37" t="str">
        <f>'Copy of PAG_2024_compilat_Final'!U441</f>
        <v>PAG, cap.V, Sănătate, alin. 11; Agenda de Asociere;  Strategia națională de sănătate „Sănătatea 2030”, OG 5.1., cap. 28. Protecţia consumatorului și a sănătății</v>
      </c>
      <c r="O498" s="37" t="str">
        <f>'Copy of PAG_2024_compilat_Final'!V441</f>
        <v>Marcela Țîrdea, Direcția analiză, monitorizare şi evaluare a politicilor, Tel. 022 262 130</v>
      </c>
    </row>
    <row r="499" spans="1:15" ht="143.25" hidden="1" customHeight="1">
      <c r="A499" s="36">
        <v>482</v>
      </c>
      <c r="B499" s="36" t="str">
        <f>'Copy of PAG_2024_compilat_Final'!D442</f>
        <v>[UE] Aprobarea hotărârii de Guvern cu privire la importul și exportul organelor, țesuturilor și celulelor pentru utilizare la om</v>
      </c>
      <c r="C499" s="36" t="str">
        <f>'Copy of PAG_2024_compilat_Final'!E442</f>
        <v>Directiva de punere în aplicare 2012/25/UE a Comisiei din 9 octombrie 2012 de stabilire a procedurilor de informare pentru schimbul, între statele membre, de organe umane destinate transplantului; 
2. Directiva (UE) 2015/566 a Comisiei din 8 aprilie 2015 de punere în aplicare a Directivei 2004/23/CE în ceea ce privește procedurile de verificare a standardelor echivalente în materie de calitate și de siguranță ale țesuturilor și celulelor importate)</v>
      </c>
      <c r="D499" s="36" t="str">
        <f>'Copy of PAG_2024_compilat_Final'!F442</f>
        <v>Stabilirea procedurilor de informare pentru schimbul, între statele membre, de organe umane destinate transplantului  și a procedurilor de verificare a standardelor echivalente în materie de calitate și de siguranță ale țesuturilor și celulelor importate</v>
      </c>
      <c r="E499" s="36" t="str">
        <f>'Copy of PAG_2024_compilat_Final'!G442</f>
        <v>Hotărâre de Guvern aprobată</v>
      </c>
      <c r="F499" s="351" t="str">
        <f>'Copy of PAG_2024_compilat_Final'!H442</f>
        <v xml:space="preserve"> 01.08.2024</v>
      </c>
      <c r="G499" s="352" t="str">
        <f>'Copy of PAG_2024_compilat_Final'!I442</f>
        <v xml:space="preserve"> 06.11.2024</v>
      </c>
      <c r="H499" s="353">
        <f>'Copy of PAG_2024_compilat_Final'!O442</f>
        <v>16959</v>
      </c>
      <c r="I499" s="354" t="str">
        <f>'Copy of PAG_2024_compilat_Final'!P442</f>
        <v xml:space="preserve"> 80.01; 80.18</v>
      </c>
      <c r="J499" s="37" t="str">
        <f>'Copy of PAG_2024_compilat_Final'!Q442</f>
        <v>Ministerul Sănătății</v>
      </c>
      <c r="K499" s="37" t="str">
        <f>'Copy of PAG_2024_compilat_Final'!R442</f>
        <v>Agenția de Transplant</v>
      </c>
      <c r="L499" s="37" t="str">
        <f>'Copy of PAG_2024_compilat_Final'!S442</f>
        <v>Secretar de stat, domeniul medical, Prisăcaru Ion</v>
      </c>
      <c r="M499" s="37" t="str">
        <f>'Copy of PAG_2024_compilat_Final'!T442</f>
        <v>Direcția generală politici în domeniul serviciilor medicale integrate; Direcția politici în domeniul asistenței medicale spitalicești</v>
      </c>
      <c r="N499" s="37" t="str">
        <f>'Copy of PAG_2024_compilat_Final'!U442</f>
        <v>PAG, cap.V, Sănătate; Agenda de Asociere; Strategia națională de sănătate „Sănătatea 2030”, OG 2.1..; PNA 2024-2027, cap. 28. Protecţia consumatorului și a sănătății</v>
      </c>
      <c r="O499" s="37" t="str">
        <f>'Copy of PAG_2024_compilat_Final'!V442</f>
        <v>Marcela Țîrdea, Direcția analiză, monitorizare şi evaluare a politicilor, Tel. 022 262 130</v>
      </c>
    </row>
    <row r="500" spans="1:15" ht="109.5" hidden="1" customHeight="1">
      <c r="A500" s="36">
        <v>483</v>
      </c>
      <c r="B500" s="36" t="str">
        <f>'Copy of PAG_2024_compilat_Final'!D443</f>
        <v>Aprobarea hotărârii de Guvern cu privire la Regulamentul resursei informaționale formate ale Sistemului informațional „Evidența resurselor umane în sănătate”</v>
      </c>
      <c r="C500" s="36"/>
      <c r="D500" s="36" t="str">
        <f>'Copy of PAG_2024_compilat_Final'!F443</f>
        <v>Automatizarea proceselor de colectare, analiză și raportare a datelor cu privire la resursele umane în sănătate din Republica Moldova</v>
      </c>
      <c r="E500" s="36" t="str">
        <f>'Copy of PAG_2024_compilat_Final'!G443</f>
        <v>Hotărâre de Guvern aprobată</v>
      </c>
      <c r="F500" s="351" t="str">
        <f>'Copy of PAG_2024_compilat_Final'!H443</f>
        <v xml:space="preserve"> 24.04.2024</v>
      </c>
      <c r="G500" s="352" t="str">
        <f>'Copy of PAG_2024_compilat_Final'!I443</f>
        <v xml:space="preserve"> 24.07.2024</v>
      </c>
      <c r="H500" s="353">
        <f>'Copy of PAG_2024_compilat_Final'!O443</f>
        <v>12789</v>
      </c>
      <c r="I500" s="354" t="str">
        <f>'Copy of PAG_2024_compilat_Final'!P443</f>
        <v xml:space="preserve"> 80.01; 80.04</v>
      </c>
      <c r="J500" s="37" t="str">
        <f>'Copy of PAG_2024_compilat_Final'!Q443</f>
        <v>Ministerul Sănătății</v>
      </c>
      <c r="K500" s="37" t="str">
        <f>'Copy of PAG_2024_compilat_Final'!R443</f>
        <v xml:space="preserve">Agenția Națională pentru Sănătate Publică </v>
      </c>
      <c r="L500" s="37" t="str">
        <f>'Copy of PAG_2024_compilat_Final'!S443</f>
        <v xml:space="preserve">Secretar general adjunct, Nicolaescu Svetlana; Secretar de stat, domeniul medical, Gasnaș Alexandru  </v>
      </c>
      <c r="M500" s="37" t="str">
        <f>'Copy of PAG_2024_compilat_Final'!T443</f>
        <v>Direcția politici în domeniul managementului personalului medical</v>
      </c>
      <c r="N500" s="37" t="str">
        <f>'Copy of PAG_2024_compilat_Final'!U443</f>
        <v>PAG, cap.V, Sănătate, alin. 7 și 11; Agenda de Asociere; Strategia națională de sănătate „Sănătatea 2030”, OG 4.1., 5.1.</v>
      </c>
      <c r="O500" s="37" t="str">
        <f>'Copy of PAG_2024_compilat_Final'!V443</f>
        <v>Marcela Țîrdea, Direcția analiză, monitorizare şi evaluare a politicilor, Tel. 022 262 130</v>
      </c>
    </row>
    <row r="501" spans="1:15" ht="138" hidden="1" customHeight="1">
      <c r="A501" s="36">
        <v>484</v>
      </c>
      <c r="B501" s="36" t="str">
        <f>'Copy of PAG_2024_compilat_Final'!D444</f>
        <v>[UE] Aprobarea hotărârii de Guvern cu privire la instituirea mecanismului  național de evaluare a tehnologiilor medicale</v>
      </c>
      <c r="C501" s="36" t="str">
        <f>'Copy of PAG_2024_compilat_Final'!E444</f>
        <v>Decizia de punere în aplicare a Comisiei 2013/329/UE din 26 iunie 2013 de stabilire a normelor pentru înființarea, gestionarea și funcționarea transparentă a rețelei autorităților sau organismelor naționale responsabile de evaluarea tehnologiilor medicale</v>
      </c>
      <c r="D501" s="36" t="str">
        <f>'Copy of PAG_2024_compilat_Final'!F444</f>
        <v>Dezvoltarea autoritățile naționale responsabile de evaluarea tehnologiilor medicale care va sprijini și facilita cooperarea și schimbul de informații între statele membre din cadrul rețele UE voluntare</v>
      </c>
      <c r="E501" s="36" t="str">
        <f>'Copy of PAG_2024_compilat_Final'!G444</f>
        <v>Hotărâre de Guvern aprobată</v>
      </c>
      <c r="F501" s="351" t="str">
        <f>'Copy of PAG_2024_compilat_Final'!H444</f>
        <v xml:space="preserve"> 15.07.2024</v>
      </c>
      <c r="G501" s="352" t="str">
        <f>'Copy of PAG_2024_compilat_Final'!I444</f>
        <v xml:space="preserve"> 11.12.2024</v>
      </c>
      <c r="H501" s="353">
        <f>'Copy of PAG_2024_compilat_Final'!O444</f>
        <v>25578</v>
      </c>
      <c r="I501" s="354" t="str">
        <f>'Copy of PAG_2024_compilat_Final'!P444</f>
        <v xml:space="preserve"> 80.01; 80.02; 80.16</v>
      </c>
      <c r="J501" s="37" t="str">
        <f>'Copy of PAG_2024_compilat_Final'!Q444</f>
        <v>Ministerul Sănătății</v>
      </c>
      <c r="K501" s="37" t="str">
        <f>'Copy of PAG_2024_compilat_Final'!R444</f>
        <v xml:space="preserve">Compania Națională de Asigurări în Medicină; Agenția Medicamentului și Dispozitivelor Medicale </v>
      </c>
      <c r="L501" s="37" t="str">
        <f>'Copy of PAG_2024_compilat_Final'!S444</f>
        <v xml:space="preserve">Secretar de stat, domeniul medical, Gasnaș Alexandru  </v>
      </c>
      <c r="M501" s="37" t="str">
        <f>'Copy of PAG_2024_compilat_Final'!T444</f>
        <v>Direcția politici în domeniul medicamentelor și dispozitivelor medicale, MS; Direcția medicamente; Direcția asigurări în sănătate</v>
      </c>
      <c r="N501" s="37" t="str">
        <f>'Copy of PAG_2024_compilat_Final'!U444</f>
        <v>PAG, cap.V, Sănătate, alin. 6;  Strategia națională de sănătate „Sănătatea 2030”, OG 6.2.; PNA 2024-2027, cap. 28. Protecţia consumatorului și a sănătății</v>
      </c>
      <c r="O501" s="37" t="str">
        <f>'Copy of PAG_2024_compilat_Final'!V444</f>
        <v>Marcela Țîrdea, Direcția analiză, monitorizare şi evaluare a politicilor, Tel. 022 262 130</v>
      </c>
    </row>
    <row r="502" spans="1:15" ht="157.5" hidden="1" customHeight="1">
      <c r="A502" s="36">
        <v>485</v>
      </c>
      <c r="B502" s="36" t="str">
        <f>'Copy of PAG_2024_compilat_Final'!D445</f>
        <v>[UE] Aprobarea hotărârii de Guvern privind stabilirea valorilor limită de expunere a persoanelor la câmpurile electromagnetice (de la 0 Hz la 300 GHz)</v>
      </c>
      <c r="C502" s="36" t="str">
        <f>'Copy of PAG_2024_compilat_Final'!E445</f>
        <v>Recomandarea Consiliului 1999/519/EC din 12 iulie 1999 (1999/519/CE) privind limitarea expunerii publicului larg la câmpuri electromagnetice (0 Hz – 300 GHz)</v>
      </c>
      <c r="D502" s="36" t="str">
        <f>'Copy of PAG_2024_compilat_Final'!F445</f>
        <v>Asigurarea protecției  populației  de expunerea la CEM</v>
      </c>
      <c r="E502" s="36" t="str">
        <f>'Copy of PAG_2024_compilat_Final'!G445</f>
        <v>Hotărâre de Guvern aprobată</v>
      </c>
      <c r="F502" s="351" t="str">
        <f>'Copy of PAG_2024_compilat_Final'!H445</f>
        <v xml:space="preserve"> 20.05.2024</v>
      </c>
      <c r="G502" s="352" t="str">
        <f>'Copy of PAG_2024_compilat_Final'!I445</f>
        <v xml:space="preserve"> 14.08.2024</v>
      </c>
      <c r="H502" s="353">
        <f>'Copy of PAG_2024_compilat_Final'!O445</f>
        <v>12789</v>
      </c>
      <c r="I502" s="354" t="str">
        <f>'Copy of PAG_2024_compilat_Final'!P445</f>
        <v xml:space="preserve"> 80.01; 80.04</v>
      </c>
      <c r="J502" s="37" t="str">
        <f>'Copy of PAG_2024_compilat_Final'!Q445</f>
        <v>Ministerul Sănătății</v>
      </c>
      <c r="K502" s="37" t="str">
        <f>'Copy of PAG_2024_compilat_Final'!R445</f>
        <v xml:space="preserve">Agenția Națională pentru Sănătate Publică </v>
      </c>
      <c r="L502" s="37" t="str">
        <f>'Copy of PAG_2024_compilat_Final'!S445</f>
        <v>Secretar de stat, domeniul sănătății publice, Paraschiv Angela</v>
      </c>
      <c r="M502" s="37" t="str">
        <f>'Copy of PAG_2024_compilat_Final'!T445</f>
        <v>Direcția politici în domeniul sănătății publice și urgențe în sănătatea publică</v>
      </c>
      <c r="N502" s="37" t="str">
        <f>'Copy of PAG_2024_compilat_Final'!U445</f>
        <v>PAG, cap.V, Sănătate, alin. 9; Agenda de Asociere; Strategia națională de sănătate „Sănătatea 2030”, OG 1.1., 1.3.; PNA, cap. 28. Protecţia consumatorului și a sănătății</v>
      </c>
      <c r="O502" s="37" t="str">
        <f>'Copy of PAG_2024_compilat_Final'!V445</f>
        <v>Marcela Țîrdea, Direcția analiză, monitorizare şi evaluare a politicilor, Tel. 022 262 130</v>
      </c>
    </row>
    <row r="503" spans="1:15" ht="129.75" hidden="1" customHeight="1">
      <c r="A503" s="36">
        <v>486</v>
      </c>
      <c r="B503" s="36" t="str">
        <f>'Copy of PAG_2024_compilat_Final'!D446</f>
        <v>Modificarea și completarea Legii ocrotirii sănătății  nr.411/1995</v>
      </c>
      <c r="C503" s="36"/>
      <c r="D503" s="36" t="str">
        <f>'Copy of PAG_2024_compilat_Final'!F446</f>
        <v>Extinderea spectrului de beneficii sociale pentru tinerii specialiști cu studii medicale şi farmaceutice angajați
în cadrul instituțiilor medicale rurale și în care se constată deficit de cadre medicale</v>
      </c>
      <c r="E503" s="36" t="str">
        <f>'Copy of PAG_2024_compilat_Final'!G446</f>
        <v>Proiect de lege aprobat de Guvern și transmis Parlamentului</v>
      </c>
      <c r="F503" s="351" t="str">
        <f>'Copy of PAG_2024_compilat_Final'!H446</f>
        <v xml:space="preserve"> 22.02.2024</v>
      </c>
      <c r="G503" s="352" t="str">
        <f>'Copy of PAG_2024_compilat_Final'!I446</f>
        <v xml:space="preserve"> 29.05.2024</v>
      </c>
      <c r="H503" s="353">
        <f>'Copy of PAG_2024_compilat_Final'!O446</f>
        <v>12789</v>
      </c>
      <c r="I503" s="354" t="str">
        <f>'Copy of PAG_2024_compilat_Final'!P446</f>
        <v xml:space="preserve"> 80.01</v>
      </c>
      <c r="J503" s="37" t="str">
        <f>'Copy of PAG_2024_compilat_Final'!Q446</f>
        <v>Ministerul Sănătății</v>
      </c>
      <c r="K503" s="37"/>
      <c r="L503" s="37" t="str">
        <f>'Copy of PAG_2024_compilat_Final'!S446</f>
        <v>Secretar general, Gantea Lilia; Secretar general adjunct, Nicolaescu Svetlana</v>
      </c>
      <c r="M503" s="37" t="str">
        <f>'Copy of PAG_2024_compilat_Final'!T446</f>
        <v>Direcția politici în domeniul managementului personalului medical; Direcția politici de buget și asigurări medicale</v>
      </c>
      <c r="N503" s="37" t="str">
        <f>'Copy of PAG_2024_compilat_Final'!U446</f>
        <v>PAG, cap.V, Sănătate, alin. 7 Strategia națională de sănătate „Sănătatea 2030”, OG 4.2.</v>
      </c>
      <c r="O503" s="37" t="str">
        <f>'Copy of PAG_2024_compilat_Final'!V446</f>
        <v>Marcela Țîrdea, Direcția analiză, monitorizare şi evaluare a politicilor, Tel. 022 262 130</v>
      </c>
    </row>
    <row r="504" spans="1:15" ht="123.75" hidden="1" customHeight="1">
      <c r="A504" s="36">
        <v>487</v>
      </c>
      <c r="B504" s="36" t="str">
        <f>'Copy of PAG_2024_compilat_Final'!D447</f>
        <v>Modificarea Hotărârii de Guvern nr.1345/2007 cu privire la acordarea facilităților tinerilor specialiști
cu studii medicale şi farmaceutice</v>
      </c>
      <c r="C504" s="36"/>
      <c r="D504" s="36" t="str">
        <f>'Copy of PAG_2024_compilat_Final'!F447</f>
        <v>Extinderea spectrului de beneficii sociale pentru tinerii specialiști cu studii medicale şi farmaceutice angajați
în cadrul instituțiilor medicale rurale și în care se constată deficit de cadre medicale.</v>
      </c>
      <c r="E504" s="36" t="str">
        <f>'Copy of PAG_2024_compilat_Final'!G447</f>
        <v>Hotărâre de Guvern aprobată</v>
      </c>
      <c r="F504" s="351" t="str">
        <f>'Copy of PAG_2024_compilat_Final'!H447</f>
        <v xml:space="preserve"> 22.07.2024</v>
      </c>
      <c r="G504" s="352" t="str">
        <f>'Copy of PAG_2024_compilat_Final'!I447</f>
        <v xml:space="preserve"> 25.09.2024</v>
      </c>
      <c r="H504" s="353">
        <f>'Copy of PAG_2024_compilat_Final'!O447</f>
        <v>12789</v>
      </c>
      <c r="I504" s="354" t="str">
        <f>'Copy of PAG_2024_compilat_Final'!P447</f>
        <v xml:space="preserve"> 80.01; 90.19</v>
      </c>
      <c r="J504" s="37" t="str">
        <f>'Copy of PAG_2024_compilat_Final'!Q447</f>
        <v>Ministerul Sănătății</v>
      </c>
      <c r="K504" s="37"/>
      <c r="L504" s="37" t="str">
        <f>'Copy of PAG_2024_compilat_Final'!S447</f>
        <v>Secretar general adjunct, Nicolaescu Svetlana; Secretar general, Gantea Lilia</v>
      </c>
      <c r="M504" s="37" t="str">
        <f>'Copy of PAG_2024_compilat_Final'!T447</f>
        <v>Direcția politici în domeniul managementului personalului medical; Direcția politici de buget și asigurări medicale</v>
      </c>
      <c r="N504" s="37" t="str">
        <f>'Copy of PAG_2024_compilat_Final'!U447</f>
        <v>PAG, cap.V, Sănătate, alin. 7 Strategia națională de sănătate „Sănătatea 2030”, OG 4.2.</v>
      </c>
      <c r="O504" s="37" t="str">
        <f>'Copy of PAG_2024_compilat_Final'!V447</f>
        <v>Marcela Țîrdea, Direcția analiză, monitorizare şi evaluare a politicilor, Tel. 022 262 130</v>
      </c>
    </row>
    <row r="505" spans="1:15" ht="93" hidden="1" customHeight="1">
      <c r="A505" s="36">
        <v>488</v>
      </c>
      <c r="B505" s="36" t="str">
        <f>'Copy of PAG_2024_compilat_Final'!D448</f>
        <v>Modificarea Hotărârii de Guvern nr.1108/2002 cu privire la stabilirea taxelor pentru evaluarea și acreditarea prestatorilor de servicii medicale și farmaceutice</v>
      </c>
      <c r="C505" s="36"/>
      <c r="D505" s="36" t="str">
        <f>'Copy of PAG_2024_compilat_Final'!F448</f>
        <v xml:space="preserve">Stabilirea cuantumului resurselor financiare pentru serviciile de evaluare și acreditare a prestatorilor de servicii medicale </v>
      </c>
      <c r="E505" s="36" t="str">
        <f>'Copy of PAG_2024_compilat_Final'!G448</f>
        <v>Hotărâre de Guvern aprobată</v>
      </c>
      <c r="F505" s="351" t="str">
        <f>'Copy of PAG_2024_compilat_Final'!H448</f>
        <v xml:space="preserve"> 02.07.2024</v>
      </c>
      <c r="G505" s="352" t="str">
        <f>'Copy of PAG_2024_compilat_Final'!I448</f>
        <v xml:space="preserve"> 18.09.2024</v>
      </c>
      <c r="H505" s="353">
        <f>'Copy of PAG_2024_compilat_Final'!O448</f>
        <v>25578</v>
      </c>
      <c r="I505" s="354" t="str">
        <f>'Copy of PAG_2024_compilat_Final'!P448</f>
        <v xml:space="preserve"> 80.01</v>
      </c>
      <c r="J505" s="37" t="str">
        <f>'Copy of PAG_2024_compilat_Final'!Q448</f>
        <v>Ministerul Sănătății</v>
      </c>
      <c r="K505" s="37" t="str">
        <f>'Copy of PAG_2024_compilat_Final'!R448</f>
        <v>Consiliul Național de Evaluare și Acreditare în Sănătate</v>
      </c>
      <c r="L505" s="37" t="str">
        <f>'Copy of PAG_2024_compilat_Final'!S448</f>
        <v>Secretari de stat, domeniul medical, Gasnaș Alexandru, Prisăcaru Ion</v>
      </c>
      <c r="M505" s="37" t="str">
        <f>'Copy of PAG_2024_compilat_Final'!T448</f>
        <v>Direcția managementul calității serviciilor de sănătate</v>
      </c>
      <c r="N505" s="37" t="str">
        <f>'Copy of PAG_2024_compilat_Final'!U448</f>
        <v>PAG, cap.V, Sănătate, alin. 8 Strategia națională de sănătate „Sănătatea 2030”, OG 2.5.</v>
      </c>
      <c r="O505" s="37" t="str">
        <f>'Copy of PAG_2024_compilat_Final'!V448</f>
        <v>Marcela Țîrdea, Direcția analiză, monitorizare şi evaluare a politicilor, Tel. 022 262 130</v>
      </c>
    </row>
    <row r="506" spans="1:15" ht="178.5" hidden="1" customHeight="1">
      <c r="A506" s="36">
        <v>489</v>
      </c>
      <c r="B506" s="36" t="str">
        <f>'Copy of PAG_2024_compilat_Final'!D449</f>
        <v>Modificarea Hotărârii de Guvern nr.1387/2007 cu privire la aprobarea programul unic al asigurării obligatorii de asistență medicală</v>
      </c>
      <c r="C506" s="36"/>
      <c r="D506" s="36" t="str">
        <f>'Copy of PAG_2024_compilat_Final'!F449</f>
        <v>Asigurarea accesibilității și continuității serviciilor medicale integrate centrate pe persoană, la toate nivelurile sistemului de sănătate. Definirea pachetului de servicii medicale de urgență la toate etapele de prestare a serviciilor, inclusiv  pentru pacienții neasigurați la etapa de spital, cu identificarea surselor de finanțare</v>
      </c>
      <c r="E506" s="36" t="str">
        <f>'Copy of PAG_2024_compilat_Final'!G449</f>
        <v>Hotărâre de Guvern aprobată</v>
      </c>
      <c r="F506" s="351" t="str">
        <f>'Copy of PAG_2024_compilat_Final'!H449</f>
        <v xml:space="preserve"> 17.01.2024</v>
      </c>
      <c r="G506" s="352" t="str">
        <f>'Copy of PAG_2024_compilat_Final'!I449</f>
        <v xml:space="preserve"> 27.03.2024</v>
      </c>
      <c r="H506" s="353">
        <f>'Copy of PAG_2024_compilat_Final'!O449</f>
        <v>16956</v>
      </c>
      <c r="I506" s="354" t="str">
        <f>'Copy of PAG_2024_compilat_Final'!P449</f>
        <v xml:space="preserve"> 80.01; 80.02; 80.18</v>
      </c>
      <c r="J506" s="37" t="str">
        <f>'Copy of PAG_2024_compilat_Final'!Q449</f>
        <v>Ministerul Sănătății</v>
      </c>
      <c r="K506" s="37" t="str">
        <f>'Copy of PAG_2024_compilat_Final'!R449</f>
        <v>Compania Națională de Asigurări în Medicină</v>
      </c>
      <c r="L506" s="37" t="str">
        <f>'Copy of PAG_2024_compilat_Final'!S449</f>
        <v>Secretar de stat, domeniul medical, Prisăcaru Ion</v>
      </c>
      <c r="M506" s="37" t="str">
        <f>'Copy of PAG_2024_compilat_Final'!T449</f>
        <v>Secția politici în domeniul asistenței medicale primare și comunitare</v>
      </c>
      <c r="N506" s="37" t="str">
        <f>'Copy of PAG_2024_compilat_Final'!U449</f>
        <v>PAG, cap.V, Sănătate, alin. 1, 2, 5; Strategia națională de sănătate „Sănătatea 2030”, OG 2.1, 2.4.</v>
      </c>
      <c r="O506" s="37" t="str">
        <f>'Copy of PAG_2024_compilat_Final'!V449</f>
        <v>Marcela Țîrdea, Direcția analiză, monitorizare şi evaluare a politicilor, Tel. 022 262 130</v>
      </c>
    </row>
    <row r="507" spans="1:15" ht="147" hidden="1" customHeight="1">
      <c r="A507" s="36">
        <v>490</v>
      </c>
      <c r="B507" s="36" t="str">
        <f>'Copy of PAG_2024_compilat_Final'!D450</f>
        <v>[UE] Aprobarea hotărârii de Guvern cu privire la asigurarea accesului la  produse medicamentoase orfane eficiente</v>
      </c>
      <c r="C507" s="36" t="str">
        <f>'Copy of PAG_2024_compilat_Final'!E450</f>
        <v>Transpunere Regulamentul (CE) nr. 141/2000 al Parlamentului European și al Consiliului din 16 decembrie 1999 privind produsele medicamentoase orfane</v>
      </c>
      <c r="D507" s="36" t="str">
        <f>'Copy of PAG_2024_compilat_Final'!F450</f>
        <v xml:space="preserve">Asigurarea accesului pacienților cu boli rare la  produse medicamentoase orfane eficiente </v>
      </c>
      <c r="E507" s="36" t="str">
        <f>'Copy of PAG_2024_compilat_Final'!G450</f>
        <v>Hotărâre de Guvern aprobată</v>
      </c>
      <c r="F507" s="351" t="str">
        <f>'Copy of PAG_2024_compilat_Final'!H450</f>
        <v xml:space="preserve"> 15.01.2024</v>
      </c>
      <c r="G507" s="352" t="str">
        <f>'Copy of PAG_2024_compilat_Final'!I450</f>
        <v xml:space="preserve"> 24.04.2024</v>
      </c>
      <c r="H507" s="353">
        <f>'Copy of PAG_2024_compilat_Final'!O450</f>
        <v>16959</v>
      </c>
      <c r="I507" s="354" t="str">
        <f>'Copy of PAG_2024_compilat_Final'!P450</f>
        <v xml:space="preserve"> 80.01; 80.18</v>
      </c>
      <c r="J507" s="37" t="str">
        <f>'Copy of PAG_2024_compilat_Final'!Q450</f>
        <v>Ministerul Sănătății</v>
      </c>
      <c r="K507" s="37" t="str">
        <f>'Copy of PAG_2024_compilat_Final'!R450</f>
        <v xml:space="preserve">Agenția Medicamentului și Dispozitivelor Medicale </v>
      </c>
      <c r="L507" s="37" t="str">
        <f>'Copy of PAG_2024_compilat_Final'!S450</f>
        <v xml:space="preserve">Secretar de stat, domeniul medical, Gasnaș Alexandru  </v>
      </c>
      <c r="M507" s="37" t="str">
        <f>'Copy of PAG_2024_compilat_Final'!T450</f>
        <v>Direcția politici în domeniul medicamentelor și dispozitivelor medicale</v>
      </c>
      <c r="N507" s="37" t="str">
        <f>'Copy of PAG_2024_compilat_Final'!U450</f>
        <v>PAG, cap.V, Sănătate, alin. 6; Agenda de Asociere; Strategia națională de sănătate „Sănătatea 2030”, OG 3.2.; PNA, cap. 28. Protecţia consumatorului și a sănătății</v>
      </c>
      <c r="O507" s="37" t="str">
        <f>'Copy of PAG_2024_compilat_Final'!V450</f>
        <v>Marcela Țîrdea, Direcția analiză, monitorizare şi evaluare a politicilor, Tel. 022 262 130</v>
      </c>
    </row>
    <row r="508" spans="1:15" ht="89.25" hidden="1" customHeight="1">
      <c r="A508" s="36">
        <v>491</v>
      </c>
      <c r="B508" s="36" t="str">
        <f>'Copy of PAG_2024_compilat_Final'!D451</f>
        <v>Modificarea Hotărârii de Guvern nr.875/2022 cu privire la  Regulamentul de organizare și realizare a studiilor
de rezidențiat</v>
      </c>
      <c r="C508" s="36"/>
      <c r="D508" s="36" t="str">
        <f>'Copy of PAG_2024_compilat_Final'!F451</f>
        <v>Actualizarea și reglementarea formării prin studii de rezidențiat prin aprobarea contractelor de instruire pe post și pe loc</v>
      </c>
      <c r="E508" s="36" t="str">
        <f>'Copy of PAG_2024_compilat_Final'!G451</f>
        <v>Hotărâre de Guvern aprobată</v>
      </c>
      <c r="F508" s="351" t="str">
        <f>'Copy of PAG_2024_compilat_Final'!H451</f>
        <v xml:space="preserve"> 18.03.2024</v>
      </c>
      <c r="G508" s="352" t="str">
        <f>'Copy of PAG_2024_compilat_Final'!I451</f>
        <v xml:space="preserve"> 12.06.2024</v>
      </c>
      <c r="H508" s="353">
        <f>'Copy of PAG_2024_compilat_Final'!O451</f>
        <v>12959</v>
      </c>
      <c r="I508" s="354" t="str">
        <f>'Copy of PAG_2024_compilat_Final'!P451</f>
        <v xml:space="preserve"> 80.01; 88.10</v>
      </c>
      <c r="J508" s="37" t="str">
        <f>'Copy of PAG_2024_compilat_Final'!Q451</f>
        <v>Ministerul Sănătății</v>
      </c>
      <c r="K508" s="37" t="str">
        <f>'Copy of PAG_2024_compilat_Final'!R451</f>
        <v xml:space="preserve">Universitatea de Stat de Medicină și Farmacie </v>
      </c>
      <c r="L508" s="37" t="str">
        <f>'Copy of PAG_2024_compilat_Final'!S451</f>
        <v>Secretar general adjunct, Nicolaescu Svetlana</v>
      </c>
      <c r="M508" s="37" t="str">
        <f>'Copy of PAG_2024_compilat_Final'!T451</f>
        <v>Direcția politici în domeniul managementului personalului medical</v>
      </c>
      <c r="N508" s="37" t="str">
        <f>'Copy of PAG_2024_compilat_Final'!U451</f>
        <v>PAG, cap.V, Sănătate, alin. 6; Strategia națională de sănătate „Sănătatea 2030”, OG 3.1..</v>
      </c>
      <c r="O508" s="37" t="str">
        <f>'Copy of PAG_2024_compilat_Final'!V451</f>
        <v>Marcela Țîrdea, Direcția analiză, monitorizare şi evaluare a politicilor, Tel. 022 262 130</v>
      </c>
    </row>
    <row r="509" spans="1:15" ht="94.5" hidden="1" customHeight="1">
      <c r="A509" s="36">
        <v>492</v>
      </c>
      <c r="B509" s="36" t="str">
        <f>'Copy of PAG_2024_compilat_Final'!D452</f>
        <v xml:space="preserve">Modificarea Hotărârii de Guvern nr.469/2005 cu privire la aprobarea Instrucțiunii privind modul de eliberare a certificatului de concediu medical
</v>
      </c>
      <c r="C509" s="36"/>
      <c r="D509" s="36" t="str">
        <f>'Copy of PAG_2024_compilat_Final'!F452</f>
        <v>Eficientizarea modului de efectuare  a expertizei incapacității temporare de muncă</v>
      </c>
      <c r="E509" s="36" t="str">
        <f>'Copy of PAG_2024_compilat_Final'!G452</f>
        <v>Hotărâre de Guvern aprobată</v>
      </c>
      <c r="F509" s="351" t="str">
        <f>'Copy of PAG_2024_compilat_Final'!H452</f>
        <v xml:space="preserve"> 01.04.2024</v>
      </c>
      <c r="G509" s="352" t="str">
        <f>'Copy of PAG_2024_compilat_Final'!I452</f>
        <v xml:space="preserve"> 12.06.2024</v>
      </c>
      <c r="H509" s="353">
        <f>'Copy of PAG_2024_compilat_Final'!O452</f>
        <v>12959</v>
      </c>
      <c r="I509" s="354" t="str">
        <f>'Copy of PAG_2024_compilat_Final'!P452</f>
        <v xml:space="preserve"> 80.01; 80.05</v>
      </c>
      <c r="J509" s="37" t="str">
        <f>'Copy of PAG_2024_compilat_Final'!Q452</f>
        <v>Ministerul Sănătății</v>
      </c>
      <c r="K509" s="37" t="str">
        <f>'Copy of PAG_2024_compilat_Final'!R452</f>
        <v xml:space="preserve">Ministerul Muncii și Protecției Sociale; Casa Națională de Asigurări Sociale </v>
      </c>
      <c r="L509" s="37" t="str">
        <f>'Copy of PAG_2024_compilat_Final'!S452</f>
        <v>Secretar de stat, domeniul medical, Prisăcaru Ion</v>
      </c>
      <c r="M509" s="37" t="str">
        <f>'Copy of PAG_2024_compilat_Final'!T452</f>
        <v>Secția politici în domeniul asistenței medicale primare și comunitare</v>
      </c>
      <c r="N509" s="37" t="str">
        <f>'Copy of PAG_2024_compilat_Final'!U452</f>
        <v>PAG, cap.V, Sănătate, alin. 11;  Strategia națională de sănătate „Sănătatea 2030”, OG 2.1., 5.1.</v>
      </c>
      <c r="O509" s="37" t="str">
        <f>'Copy of PAG_2024_compilat_Final'!V452</f>
        <v>Marcela Țîrdea, Direcția analiză, monitorizare şi evaluare a politicilor, Tel. 022 262 130</v>
      </c>
    </row>
    <row r="510" spans="1:15" ht="153" hidden="1" customHeight="1">
      <c r="A510" s="36">
        <v>493</v>
      </c>
      <c r="B510" s="36" t="str">
        <f>'Copy of PAG_2024_compilat_Final'!D453</f>
        <v xml:space="preserve">Modificarea unor acte normative (Hotărârea de Guvern nr.156/2002, cu privire la organizarea și funcționarea Companiei Naționale de Asigurări în Medicină; Hotărârea de Guvern nr.1246/2018 pentru aprobarea Regulamentului privind acordarea / suspendarea statutului de persoană asigurată în sistemul asigurării obligatorii de asistență medicală)
</v>
      </c>
      <c r="C510" s="36"/>
      <c r="D510" s="36" t="str">
        <f>'Copy of PAG_2024_compilat_Final'!F453</f>
        <v>Ajustarea cadrului normativ aferent sistemului de asigurare obligatorie de asistență medicală</v>
      </c>
      <c r="E510" s="36" t="str">
        <f>'Copy of PAG_2024_compilat_Final'!G453</f>
        <v>Hotărâre de Guvern aprobată</v>
      </c>
      <c r="F510" s="351" t="str">
        <f>'Copy of PAG_2024_compilat_Final'!H453</f>
        <v xml:space="preserve"> 31.01.2024</v>
      </c>
      <c r="G510" s="352" t="str">
        <f>'Copy of PAG_2024_compilat_Final'!I453</f>
        <v xml:space="preserve"> 10.07.2024</v>
      </c>
      <c r="H510" s="353">
        <f>'Copy of PAG_2024_compilat_Final'!O453</f>
        <v>38097</v>
      </c>
      <c r="I510" s="354" t="str">
        <f>'Copy of PAG_2024_compilat_Final'!P453</f>
        <v>FAOAM</v>
      </c>
      <c r="J510" s="37" t="str">
        <f>'Copy of PAG_2024_compilat_Final'!Q453</f>
        <v>Compania Națională de Asigurări în Medicină</v>
      </c>
      <c r="K510" s="37" t="str">
        <f>'Copy of PAG_2024_compilat_Final'!R453</f>
        <v>Ministerul Sănătății</v>
      </c>
      <c r="L510" s="37" t="str">
        <f>'Copy of PAG_2024_compilat_Final'!S453</f>
        <v>Director general al CNAM, Dodon Ion</v>
      </c>
      <c r="M510" s="37" t="str">
        <f>'Copy of PAG_2024_compilat_Final'!T453</f>
        <v>Direcția juridică; Direcția relații cu beneficiarii</v>
      </c>
      <c r="N510" s="37" t="str">
        <f>'Copy of PAG_2024_compilat_Final'!U453</f>
        <v>Hotărârea de Guvern nr.156/2002 Urmare a modificările Legii nr.1585/1998 și Legii nr.1593/2002</v>
      </c>
      <c r="O510" s="37" t="str">
        <f>'Copy of PAG_2024_compilat_Final'!V453</f>
        <v>Irina Țurcanu-Rusnac, Direcția strategie și guvernanță instituțională, tel: 022 780 245</v>
      </c>
    </row>
    <row r="511" spans="1:15" ht="186" hidden="1" customHeight="1">
      <c r="A511" s="36">
        <v>494</v>
      </c>
      <c r="B511" s="36" t="str">
        <f>'Copy of PAG_2024_compilat_Final'!D454</f>
        <v>Aprobarea hotărârii de Guvern cu privire la Metodologia de calculare a tarifelor, nomenclatoarelor lucrărilor și serviciilor contra plată și mărimea tarifelor la acestea, precum și a Regulamentului privind modul de constituire a veniturilor colectate de către instituțiile publice în care Ministerul Sănătății, exercită funcția de fondator</v>
      </c>
      <c r="C511" s="36"/>
      <c r="D511" s="36" t="str">
        <f>'Copy of PAG_2024_compilat_Final'!F454</f>
        <v xml:space="preserve"> Aprobarea Metodologiei de calculare a tarifelor, nomenclatoarelor lucrărilor și serviciilor contra plată și mărimea tarifelor la acestea, precum și a Regulamentului privind modul de constituire a veniturilor colectate de către instituțiile publice în care Ministerul Sănătății exercită funcția de fondator</v>
      </c>
      <c r="E511" s="36" t="str">
        <f>'Copy of PAG_2024_compilat_Final'!G454</f>
        <v>Hotărâre de Guvern aprobată</v>
      </c>
      <c r="F511" s="351" t="str">
        <f>'Copy of PAG_2024_compilat_Final'!H454</f>
        <v xml:space="preserve"> 08.01.2024</v>
      </c>
      <c r="G511" s="352" t="str">
        <f>'Copy of PAG_2024_compilat_Final'!I454</f>
        <v xml:space="preserve"> 10.05.2024</v>
      </c>
      <c r="H511" s="353">
        <f>'Copy of PAG_2024_compilat_Final'!O454</f>
        <v>16959</v>
      </c>
      <c r="I511" s="354" t="str">
        <f>'Copy of PAG_2024_compilat_Final'!P454</f>
        <v xml:space="preserve"> 80.01; 80.04; 80.08; 80.10; 80.11; 80.13; 80.14; 80.15; 88.18</v>
      </c>
      <c r="J511" s="37" t="str">
        <f>'Copy of PAG_2024_compilat_Final'!Q454</f>
        <v>Ministerul Sănătății</v>
      </c>
      <c r="K511" s="37"/>
      <c r="L511" s="37" t="str">
        <f>'Copy of PAG_2024_compilat_Final'!S454</f>
        <v xml:space="preserve">Secretar general, Gantea Lilia </v>
      </c>
      <c r="M511" s="37" t="str">
        <f>'Copy of PAG_2024_compilat_Final'!T454</f>
        <v>Direcția politici de buget și asigurări medicale</v>
      </c>
      <c r="N511" s="37" t="str">
        <f>'Copy of PAG_2024_compilat_Final'!U454</f>
        <v>PAG, cap.V, Sănătate;  Strategia națională de sănătate „Sănătatea 2030”, OG 6.2..</v>
      </c>
      <c r="O511" s="37" t="str">
        <f>'Copy of PAG_2024_compilat_Final'!V454</f>
        <v>Marcela Țîrdea, Direcția analiză, monitorizare şi evaluare a politicilor, Tel. 022 262 130</v>
      </c>
    </row>
    <row r="512" spans="1:15" ht="158.25" hidden="1" customHeight="1">
      <c r="A512" s="36">
        <v>495</v>
      </c>
      <c r="B512" s="36" t="str">
        <f>'Copy of PAG_2024_compilat_Final'!D455</f>
        <v>[UE] Modificarea Hotărârii de Guvern nr.951/2013 cu privire la aprobarea Regulamentului privind sistemul național de supraveghere epidemiologică şi control al bolilor transmisibile şi evenimentelor de sănătate publică</v>
      </c>
      <c r="C512" s="36" t="str">
        <f>'Copy of PAG_2024_compilat_Final'!E455</f>
        <v>Regulamentul (UE) 2022/2371 al Parlamentului European și al Consiliului din 23 noiembrie 2022.</v>
      </c>
      <c r="D512" s="36" t="str">
        <f>'Copy of PAG_2024_compilat_Final'!F455</f>
        <v>Ajustarea sistemului național de supraveghere epidemiologică, controlul bolilor transmisibile şi evenimentelor de sănătate publică prin activități integrate de colaborare şi coordonare, direcționate spre îmbunătățirea prevenirii şi controlului bolilor transmisibile la Directiva UE</v>
      </c>
      <c r="E512" s="36" t="str">
        <f>'Copy of PAG_2024_compilat_Final'!G455</f>
        <v>Hotărâre de Guvern aprobată</v>
      </c>
      <c r="F512" s="351" t="str">
        <f>'Copy of PAG_2024_compilat_Final'!H455</f>
        <v xml:space="preserve"> 04.03.2024</v>
      </c>
      <c r="G512" s="352" t="str">
        <f>'Copy of PAG_2024_compilat_Final'!I455</f>
        <v xml:space="preserve"> 10.07.2024</v>
      </c>
      <c r="H512" s="353">
        <f>'Copy of PAG_2024_compilat_Final'!O455</f>
        <v>12789</v>
      </c>
      <c r="I512" s="354" t="str">
        <f>'Copy of PAG_2024_compilat_Final'!P455</f>
        <v xml:space="preserve"> 80.01; 80.04; 80.18</v>
      </c>
      <c r="J512" s="37" t="str">
        <f>'Copy of PAG_2024_compilat_Final'!Q455</f>
        <v>Ministerul Sănătății</v>
      </c>
      <c r="K512" s="37" t="str">
        <f>'Copy of PAG_2024_compilat_Final'!R455</f>
        <v xml:space="preserve">Agenția Națională pentru Sănătate Publică </v>
      </c>
      <c r="L512" s="37" t="str">
        <f>'Copy of PAG_2024_compilat_Final'!S455</f>
        <v>Secretar de stat, domeniul sănătății publice, Paraschiv Angela</v>
      </c>
      <c r="M512" s="37" t="str">
        <f>'Copy of PAG_2024_compilat_Final'!T455</f>
        <v>Direcția politici în domeniul sănătății publice și urgențe în sănătatea publică</v>
      </c>
      <c r="N512" s="37" t="str">
        <f>'Copy of PAG_2024_compilat_Final'!U455</f>
        <v>PAG, cap.V, Sănătate, alin. 12, Agenda de Asociere; Strategia națională de sănătate „Sănătatea 2030”, OG 1.3; PNA, cap. 28. Protecţia consumatorului și a sănătății</v>
      </c>
      <c r="O512" s="37" t="str">
        <f>'Copy of PAG_2024_compilat_Final'!V455</f>
        <v>Marcela Țîrdea, Direcția analiză, monitorizare şi evaluare a politicilor, Tel. 022 262 130</v>
      </c>
    </row>
    <row r="513" spans="1:15" ht="127.5" hidden="1">
      <c r="A513" s="36">
        <v>496</v>
      </c>
      <c r="B513" s="36" t="str">
        <f>'Copy of PAG_2024_compilat_Final'!D456</f>
        <v>Modificarea Hotărârii de Guvern nr.1020/2011  privire la tarifele pentru serviciile medico-sanitare</v>
      </c>
      <c r="C513" s="36"/>
      <c r="D513" s="36" t="str">
        <f>'Copy of PAG_2024_compilat_Final'!F456</f>
        <v xml:space="preserve">Ajustarea tarifelor pentru serviciile medicale la costurile serviciilor </v>
      </c>
      <c r="E513" s="36" t="str">
        <f>'Copy of PAG_2024_compilat_Final'!G456</f>
        <v>Hotărâre de Guvern aprobată</v>
      </c>
      <c r="F513" s="351" t="str">
        <f>'Copy of PAG_2024_compilat_Final'!H456</f>
        <v xml:space="preserve"> 02.08.2024</v>
      </c>
      <c r="G513" s="352" t="str">
        <f>'Copy of PAG_2024_compilat_Final'!I456</f>
        <v xml:space="preserve"> 04.12.2024</v>
      </c>
      <c r="H513" s="353">
        <f>'Copy of PAG_2024_compilat_Final'!O456</f>
        <v>12789</v>
      </c>
      <c r="I513" s="354" t="str">
        <f>'Copy of PAG_2024_compilat_Final'!P456</f>
        <v xml:space="preserve"> 80.01; 80.04; 80.05; 80.06; 80.08; 80.10;  8011; 80.13; 80.14;  80.15; 60.18</v>
      </c>
      <c r="J513" s="37" t="str">
        <f>'Copy of PAG_2024_compilat_Final'!Q456</f>
        <v>Ministerul Sănătății</v>
      </c>
      <c r="K513" s="37" t="str">
        <f>'Copy of PAG_2024_compilat_Final'!R456</f>
        <v>Instituțiile medico-sanitare publice și private</v>
      </c>
      <c r="L513" s="37" t="str">
        <f>'Copy of PAG_2024_compilat_Final'!S456</f>
        <v xml:space="preserve">Secretar general, Gantea Lilia </v>
      </c>
      <c r="M513" s="37" t="str">
        <f>'Copy of PAG_2024_compilat_Final'!T456</f>
        <v>Direcția politici de buget și asigurări medicale</v>
      </c>
      <c r="N513" s="37" t="str">
        <f>'Copy of PAG_2024_compilat_Final'!U456</f>
        <v>PAG, cap.V, Sănătate; Strategia națională de sănătate „Sănătatea 2030”, OG 6.2..</v>
      </c>
      <c r="O513" s="37" t="str">
        <f>'Copy of PAG_2024_compilat_Final'!V456</f>
        <v>Marcela Țîrdea, Direcția analiză, monitorizare şi evaluare a politicilor, Tel. 022 262 130</v>
      </c>
    </row>
    <row r="514" spans="1:15" ht="132" hidden="1" customHeight="1">
      <c r="A514" s="36">
        <v>497</v>
      </c>
      <c r="B514" s="36" t="str">
        <f>'Copy of PAG_2024_compilat_Final'!D457</f>
        <v>[UE] Modificarea Hotărârii de Guvern nr.925/2009 cu privire la Regulamentul sanitar privind produsele alimentare noi</v>
      </c>
      <c r="C514" s="36" t="str">
        <f>'Copy of PAG_2024_compilat_Final'!E457</f>
        <v>Regulamentul (UE) 2015/2283 al Parlamentului European și al Consiliului din 25 noiembrie 2015 privind alimentele noi, de modificare a Regulamentului (UE) nr. 1169/2011 al Parlamentului European și al Consiliului și de abrogare a Regulamentului (CE) nr. 258/97 al Parlamentului European și al Consiliului și a Regulamentului (CE) nr. 1852/2001 al Comisiei.</v>
      </c>
      <c r="D514" s="36" t="str">
        <f>'Copy of PAG_2024_compilat_Final'!F457</f>
        <v>Funcționarea eficientă a pieței interne, care să ofere un nivel ridicat de protecție a sănătății umane și a intereselor consumatorilor</v>
      </c>
      <c r="E514" s="36" t="str">
        <f>'Copy of PAG_2024_compilat_Final'!G457</f>
        <v>Hotărâre de Guvern aprobată</v>
      </c>
      <c r="F514" s="351" t="str">
        <f>'Copy of PAG_2024_compilat_Final'!H457</f>
        <v xml:space="preserve"> 05.08.2024</v>
      </c>
      <c r="G514" s="352" t="str">
        <f>'Copy of PAG_2024_compilat_Final'!I457</f>
        <v xml:space="preserve"> 06.11.2024</v>
      </c>
      <c r="H514" s="353">
        <f>'Copy of PAG_2024_compilat_Final'!O457</f>
        <v>12789</v>
      </c>
      <c r="I514" s="354" t="str">
        <f>'Copy of PAG_2024_compilat_Final'!P457</f>
        <v xml:space="preserve"> 80.01; 80.04</v>
      </c>
      <c r="J514" s="37" t="str">
        <f>'Copy of PAG_2024_compilat_Final'!Q457</f>
        <v>Ministerul Sănătății</v>
      </c>
      <c r="K514" s="37" t="str">
        <f>'Copy of PAG_2024_compilat_Final'!R457</f>
        <v xml:space="preserve">Agenția Națională pentru Sănătate Publică </v>
      </c>
      <c r="L514" s="37" t="str">
        <f>'Copy of PAG_2024_compilat_Final'!S457</f>
        <v>Secretar de stat, domeniul sănătății publice, Paraschiv Angela</v>
      </c>
      <c r="M514" s="37" t="str">
        <f>'Copy of PAG_2024_compilat_Final'!T457</f>
        <v>Direcția politici în domeniul sănătății publice și urgențe în sănătatea publică</v>
      </c>
      <c r="N514" s="37" t="str">
        <f>'Copy of PAG_2024_compilat_Final'!U457</f>
        <v>PAG, cap.V, Sănătate, alin. 9. Strategia națională de sănătate „Sănătatea 2030”, OG 1.2; PNA, cap 12. Siguranța alimentară, politici sanitare şi fitosanitare</v>
      </c>
      <c r="O514" s="37" t="str">
        <f>'Copy of PAG_2024_compilat_Final'!V457</f>
        <v>Marcela Țîrdea, Direcția analiză, monitorizare şi evaluare a politicilor, Tel. 022 262 130</v>
      </c>
    </row>
    <row r="515" spans="1:15" ht="123" hidden="1" customHeight="1">
      <c r="A515" s="36">
        <v>498</v>
      </c>
      <c r="B515" s="36" t="str">
        <f>'Copy of PAG_2024_compilat_Final'!D458</f>
        <v>[UE] Aprobarea hotărârii de Guvern cu privire la aplicarea măsurilor de prevenire a rănilor provocate de obiecte ascuțite în sectorul spitalicesc și în cel al asistenței medicale</v>
      </c>
      <c r="C515" s="36" t="str">
        <f>'Copy of PAG_2024_compilat_Final'!E458</f>
        <v>Directiva 2010/32/UE a Consiliului din 10 mai 2010 de punere în aplicare a Acordului Cadru privind prevenirea rănilor provocate de obiecte ascuțite în sectorul spitalicesc și în cel al asistenței medicale, încheiat între HOSPEEM și EPSU.</v>
      </c>
      <c r="D515" s="36" t="str">
        <f>'Copy of PAG_2024_compilat_Final'!F458</f>
        <v>Prevenirea rănilor provocate de obiecte ascuțite în sectorul spitalicesc și în cel al asistenței medicale</v>
      </c>
      <c r="E515" s="36" t="str">
        <f>'Copy of PAG_2024_compilat_Final'!G458</f>
        <v>Hotărâre de Guvern aprobată</v>
      </c>
      <c r="F515" s="351" t="str">
        <f>'Copy of PAG_2024_compilat_Final'!H458</f>
        <v xml:space="preserve"> 10.07.2024</v>
      </c>
      <c r="G515" s="352" t="str">
        <f>'Copy of PAG_2024_compilat_Final'!I458</f>
        <v xml:space="preserve"> 04.09.2024</v>
      </c>
      <c r="H515" s="353">
        <f>'Copy of PAG_2024_compilat_Final'!O458</f>
        <v>16989</v>
      </c>
      <c r="I515" s="354" t="str">
        <f>'Copy of PAG_2024_compilat_Final'!P458</f>
        <v xml:space="preserve"> 80.01; 80.10</v>
      </c>
      <c r="J515" s="37" t="str">
        <f>'Copy of PAG_2024_compilat_Final'!Q458</f>
        <v>Ministerul Sănătății</v>
      </c>
      <c r="K515" s="37" t="str">
        <f>'Copy of PAG_2024_compilat_Final'!R458</f>
        <v xml:space="preserve">Ministerul Muncii și Protecției Sociale; Agenția Națională pentru Sănătatea Publică </v>
      </c>
      <c r="L515" s="37" t="str">
        <f>'Copy of PAG_2024_compilat_Final'!S458</f>
        <v>Secretari de stat, domeniul medical, Prisăcaru Ion; Secretari de stat, domeniul sănătății publice, Paraschiv Angela</v>
      </c>
      <c r="M515" s="37" t="str">
        <f>'Copy of PAG_2024_compilat_Final'!T458</f>
        <v xml:space="preserve">Direcția politici în domeniul sănătății publice și urgențe în sănătatea publică; Direcția generală politici în domeniul serviciilor medicale integrate; Direcția politici în domeniul asistenței medicale spitalicești </v>
      </c>
      <c r="N515" s="37" t="str">
        <f>'Copy of PAG_2024_compilat_Final'!U458</f>
        <v xml:space="preserve">PAG, cap.V, Sănătate, alin. 8 Strategia națională de sănătate „Sănătatea 2030”, OG 2.5..; PNA, cap. 19. Politica socială şi ocuparea forţei de muncă </v>
      </c>
      <c r="O515" s="37" t="str">
        <f>'Copy of PAG_2024_compilat_Final'!V458</f>
        <v>Marcela Țîrdea, Direcția analiză, monitorizare şi evaluare a politicilor, Tel. 022 262 130</v>
      </c>
    </row>
    <row r="516" spans="1:15" ht="121.5" hidden="1" customHeight="1">
      <c r="A516" s="36">
        <v>499</v>
      </c>
      <c r="B516" s="36" t="str">
        <f>'Copy of PAG_2024_compilat_Final'!D459</f>
        <v xml:space="preserve">[UE] Aprobarea hotărârii de Guvern cu privire la Regulamentul sanitar privind materialele și substanțele care vin în contact cu apa potabilă și metode de testare
</v>
      </c>
      <c r="C516" s="36" t="str">
        <f>'Copy of PAG_2024_compilat_Final'!E459</f>
        <v xml:space="preserve">Directiva (UE) 2020/2184 a Parlamentului European și a Consiliului di 16 decembrie 2020 privind calitatea apei destinate consumului uman, publicată în Jurnalul Oficial al Uniunii Europene  L 435, 23.12.2020, p. 1–62. în parte ce ține de reglementarea materialelor și substanțelor care vin în contact cu apa potabilă și metode de testare. 
</v>
      </c>
      <c r="D516" s="36" t="str">
        <f>'Copy of PAG_2024_compilat_Final'!F459</f>
        <v>Identificarea și monitorizarea potențialelor riscuri generate de produsele și materialele noi care intră în contact cu apa destinată consumului uman</v>
      </c>
      <c r="E516" s="36" t="str">
        <f>'Copy of PAG_2024_compilat_Final'!G459</f>
        <v>Hotărâre de Guvern aprobată</v>
      </c>
      <c r="F516" s="351" t="str">
        <f>'Copy of PAG_2024_compilat_Final'!H459</f>
        <v xml:space="preserve"> 05.04.2024</v>
      </c>
      <c r="G516" s="352" t="str">
        <f>'Copy of PAG_2024_compilat_Final'!I459</f>
        <v xml:space="preserve"> 26.06.2024</v>
      </c>
      <c r="H516" s="353">
        <f>'Copy of PAG_2024_compilat_Final'!O459</f>
        <v>16969</v>
      </c>
      <c r="I516" s="354" t="str">
        <f>'Copy of PAG_2024_compilat_Final'!P459</f>
        <v xml:space="preserve"> 80.01; 80.04</v>
      </c>
      <c r="J516" s="37" t="str">
        <f>'Copy of PAG_2024_compilat_Final'!Q459</f>
        <v>Ministerul Sănătății</v>
      </c>
      <c r="K516" s="37" t="str">
        <f>'Copy of PAG_2024_compilat_Final'!R459</f>
        <v xml:space="preserve">Agenția Națională pentru Sănătate Publică </v>
      </c>
      <c r="L516" s="37" t="str">
        <f>'Copy of PAG_2024_compilat_Final'!S459</f>
        <v>Secretar de stat, domeniul sănătății publice, Paraschiv Angela</v>
      </c>
      <c r="M516" s="37" t="str">
        <f>'Copy of PAG_2024_compilat_Final'!T459</f>
        <v>Direcția politici în domeniul sănătății publice și urgențe în sănătatea publică</v>
      </c>
      <c r="N516" s="37" t="str">
        <f>'Copy of PAG_2024_compilat_Final'!U459</f>
        <v>PAG, cap.V, Sănătate, alin. 9. Strategia națională de sănătate „Sănătatea 2030”, OG 1.2; PNA, cap 27. Protecţia consumatorului și a sănătății</v>
      </c>
      <c r="O516" s="37" t="str">
        <f>'Copy of PAG_2024_compilat_Final'!V459</f>
        <v>Marcela Țîrdea, Direcția analiză, monitorizare şi evaluare a politicilor, Tel. 022 262 130</v>
      </c>
    </row>
    <row r="517" spans="1:15" ht="117.75" hidden="1" customHeight="1">
      <c r="A517" s="36">
        <v>500</v>
      </c>
      <c r="B517" s="36" t="str">
        <f>'Copy of PAG_2024_compilat_Final'!D460</f>
        <v xml:space="preserve">[UE] Aprobarea hotărârii de Guvern privind protecția lucrătorilor împotriva riscurilor legate de expunerea la agenți chimici, fizici și biologici la locul de muncă </v>
      </c>
      <c r="C517" s="36" t="str">
        <f>'Copy of PAG_2024_compilat_Final'!E460</f>
        <v>Directiva 2000/54/CE a Parlamentului European și a Consiliului din 18 septembrie 2000 privind protecția lucrătorilor împotriva riscurilor legate de expunerea la agenți biologici la locul de muncă [a șaptea directivă specială în sensul articolului 16 alineatul (1) din Directiva 89/391/CEE]; Directiva 2006/25/CE a Parlamentului European și a Consiliului din 5 aprilie 2006 privind cerințele minime de securitate și de sănătate referitoare la expunerea lucrătorilor la riscuri generate de agenții fizici (radiații optice artificiale) [a nouăsprezecea directivă specială în sensul articolului 16 alineatul (1) din Directiva 89/391/CEE]; Directiva 98/24/CE a Consiliului din 7 aprilie 1998 privind protecția sănătății și securității lucrătorilor împotriva riscurilor legate de prezența agenților chimici la locul de muncă [a paisprezecea directivă specială în sensul articolului 16 alineatul (1) din Directiva 89/391/CEE]</v>
      </c>
      <c r="D517" s="36" t="str">
        <f>'Copy of PAG_2024_compilat_Final'!F460</f>
        <v>Prevenirea riscului de expunere profesională la agenți chimici, fizici și biologici și valorile limită orientative de expunere profesională</v>
      </c>
      <c r="E517" s="36" t="str">
        <f>'Copy of PAG_2024_compilat_Final'!G460</f>
        <v>Hotărâre de Guvern aprobată</v>
      </c>
      <c r="F517" s="351" t="str">
        <f>'Copy of PAG_2024_compilat_Final'!H460</f>
        <v xml:space="preserve"> 07.02.2024</v>
      </c>
      <c r="G517" s="352" t="str">
        <f>'Copy of PAG_2024_compilat_Final'!I460</f>
        <v xml:space="preserve"> 05.06.2024</v>
      </c>
      <c r="H517" s="353">
        <f>'Copy of PAG_2024_compilat_Final'!O460</f>
        <v>12789</v>
      </c>
      <c r="I517" s="354" t="str">
        <f>'Copy of PAG_2024_compilat_Final'!P460</f>
        <v xml:space="preserve"> 80.01; 80.04</v>
      </c>
      <c r="J517" s="37" t="str">
        <f>'Copy of PAG_2024_compilat_Final'!Q460</f>
        <v>Ministerul Sănătății</v>
      </c>
      <c r="K517" s="37" t="str">
        <f>'Copy of PAG_2024_compilat_Final'!R460</f>
        <v>Agenția Națională pentru Sănătate Publică</v>
      </c>
      <c r="L517" s="37" t="str">
        <f>'Copy of PAG_2024_compilat_Final'!S460</f>
        <v>Secretar de stat, domeniul sănătății publice, Paraschiv Angela</v>
      </c>
      <c r="M517" s="37" t="str">
        <f>'Copy of PAG_2024_compilat_Final'!T460</f>
        <v>Direcția politici în domeniul sănătății publice și urgențe în sănătatea publică</v>
      </c>
      <c r="N517" s="37" t="str">
        <f>'Copy of PAG_2024_compilat_Final'!U460</f>
        <v xml:space="preserve">PAG, cap.V, Sănătate, alin. 9 Strategia națională de sănătate „Sănătatea 2030”, OG 1.1.; PNA, cap 19. Politica socială şi ocuparea forţei de muncă </v>
      </c>
      <c r="O517" s="37" t="str">
        <f>'Copy of PAG_2024_compilat_Final'!V460</f>
        <v>Marcela Țîrdea, Direcția analiză, monitorizare şi evaluare a politicilor, Tel. 022 262 130</v>
      </c>
    </row>
    <row r="518" spans="1:15" ht="111.75" hidden="1" customHeight="1">
      <c r="A518" s="36">
        <v>501</v>
      </c>
      <c r="B518" s="36" t="str">
        <f>'Copy of PAG_2024_compilat_Final'!D461</f>
        <v>Modificarea Hotărârii de Guvern nr.663/2010 pentru aprobarea Regulamentului sanitar privind condițiile de igienă pentru instituțiile medico-sanitare</v>
      </c>
      <c r="C518" s="36"/>
      <c r="D518" s="36" t="str">
        <f>'Copy of PAG_2024_compilat_Final'!F461</f>
        <v>Revizuirea cerinţelor pentru amplasarea, amenajarea, utilarea, întreţinerea prestatorilor de servicii medicale, precum şi pentru controlul infecţiilor în cadrul acestora</v>
      </c>
      <c r="E518" s="36" t="str">
        <f>'Copy of PAG_2024_compilat_Final'!G461</f>
        <v>Hotărâre de Guvern aprobată</v>
      </c>
      <c r="F518" s="351" t="str">
        <f>'Copy of PAG_2024_compilat_Final'!H461</f>
        <v xml:space="preserve"> 14.10.2024</v>
      </c>
      <c r="G518" s="352" t="str">
        <f>'Copy of PAG_2024_compilat_Final'!I461</f>
        <v xml:space="preserve"> 13.11.2024</v>
      </c>
      <c r="H518" s="353">
        <f>'Copy of PAG_2024_compilat_Final'!O461</f>
        <v>12789</v>
      </c>
      <c r="I518" s="354" t="str">
        <f>'Copy of PAG_2024_compilat_Final'!P461</f>
        <v xml:space="preserve"> 80.01; 80.04</v>
      </c>
      <c r="J518" s="37" t="str">
        <f>'Copy of PAG_2024_compilat_Final'!Q461</f>
        <v>Ministerul Sănătății</v>
      </c>
      <c r="K518" s="37" t="str">
        <f>'Copy of PAG_2024_compilat_Final'!R461</f>
        <v xml:space="preserve">Agenția Națională pentru Sănătate Publică </v>
      </c>
      <c r="L518" s="37" t="str">
        <f>'Copy of PAG_2024_compilat_Final'!S461</f>
        <v xml:space="preserve">Secretari de stat, domeniul sănătății publice, Paraschiv Angela; Secretari de stat, domeniul medical, Prisăcaru Ion; </v>
      </c>
      <c r="M518" s="37" t="str">
        <f>'Copy of PAG_2024_compilat_Final'!T461</f>
        <v>Direcția politici în domeniul sănătății publice și urgențe în sănătatea publică; Direcția generală politici în domeniul serviciilor medicale integrate; Direcția managementul calității serviciilor de sănătate</v>
      </c>
      <c r="N518" s="37" t="str">
        <f>'Copy of PAG_2024_compilat_Final'!U461</f>
        <v>PAG, cap.V, Sănătate, alin. 9; Agenda de Asociere; Strategia națională de sănătate „Sănătatea 2030”, OG 2.5</v>
      </c>
      <c r="O518" s="37" t="str">
        <f>'Copy of PAG_2024_compilat_Final'!V461</f>
        <v>Marcela Țîrdea, Direcția analiză, monitorizare şi evaluare a politicilor, Tel. 022 262 130</v>
      </c>
    </row>
    <row r="519" spans="1:15" ht="86.25" hidden="1" customHeight="1">
      <c r="A519" s="36">
        <v>502</v>
      </c>
      <c r="B519" s="36" t="str">
        <f>'Copy of PAG_2024_compilat_Final'!D462</f>
        <v>Modificarea Hotărârii de Guvern nr.533/2011 cu privire la  Lista şi tarifele serviciilor contra cost din sfera sănătății publice prestate persoanelor fizice şi juridice</v>
      </c>
      <c r="C519" s="36"/>
      <c r="D519" s="36" t="str">
        <f>'Copy of PAG_2024_compilat_Final'!F462</f>
        <v>Ajustarea tarifelor la costurile serviciilor prestate contra plată de către serviciul de supraveghere de stat a sănătății publice</v>
      </c>
      <c r="E519" s="36" t="str">
        <f>'Copy of PAG_2024_compilat_Final'!G462</f>
        <v>Hotărâre de Guvern aprobată</v>
      </c>
      <c r="F519" s="351" t="str">
        <f>'Copy of PAG_2024_compilat_Final'!H462</f>
        <v xml:space="preserve"> 06.06.2024</v>
      </c>
      <c r="G519" s="352" t="str">
        <f>'Copy of PAG_2024_compilat_Final'!I462</f>
        <v xml:space="preserve"> 04.09.2024</v>
      </c>
      <c r="H519" s="353">
        <f>'Copy of PAG_2024_compilat_Final'!O462</f>
        <v>12789</v>
      </c>
      <c r="I519" s="354" t="str">
        <f>'Copy of PAG_2024_compilat_Final'!P462</f>
        <v xml:space="preserve"> 80.01; 80.04</v>
      </c>
      <c r="J519" s="37" t="str">
        <f>'Copy of PAG_2024_compilat_Final'!Q462</f>
        <v>Ministerul Sănătății</v>
      </c>
      <c r="K519" s="37" t="str">
        <f>'Copy of PAG_2024_compilat_Final'!R462</f>
        <v xml:space="preserve">Agenția Națională pentru Sănătate Publică </v>
      </c>
      <c r="L519" s="37" t="str">
        <f>'Copy of PAG_2024_compilat_Final'!S462</f>
        <v>Secretar de stat, domeniul sănătății publice, Paraschiv Angela</v>
      </c>
      <c r="M519" s="37" t="str">
        <f>'Copy of PAG_2024_compilat_Final'!T462</f>
        <v>Direcția politici în domeniul sănătății publice și urgențe în sănătatea publică</v>
      </c>
      <c r="N519" s="37" t="str">
        <f>'Copy of PAG_2024_compilat_Final'!U462</f>
        <v xml:space="preserve">PAG, cap.V, Sănătate, alin. 9; Strategia națională de sănătate „Sănătatea 2030”, OG .61, 6.2. </v>
      </c>
      <c r="O519" s="37" t="str">
        <f>'Copy of PAG_2024_compilat_Final'!V462</f>
        <v>Marcela Țîrdea, Direcția analiză, monitorizare şi evaluare a politicilor, Tel. 022 262 130</v>
      </c>
    </row>
    <row r="520" spans="1:15" ht="111.75" hidden="1" customHeight="1">
      <c r="A520" s="36">
        <v>503</v>
      </c>
      <c r="B520" s="36" t="str">
        <f>'Copy of PAG_2024_compilat_Final'!D463</f>
        <v>[UE] Modificarea Hotărârii de Guvern nr.1165/2016 pentru aprobarea listelor materiei prime medicamentoase, materialelor, articolelor, ambalajului primar și secundar, utilizate la prepararea și producerea medicamentelor</v>
      </c>
      <c r="C520" s="36" t="str">
        <f>'Copy of PAG_2024_compilat_Final'!E463</f>
        <v>Regulamentul (UE) nr. 952/2013 al Parlamentului European și al Consiliului din 9 octombrie 2013 de stabilire a Codului vamal al Uniunii (reformare)</v>
      </c>
      <c r="D520" s="36" t="str">
        <f>'Copy of PAG_2024_compilat_Final'!F463</f>
        <v xml:space="preserve">Asigurarea accesului la materii prime pentru producerea medicamentelor </v>
      </c>
      <c r="E520" s="36" t="str">
        <f>'Copy of PAG_2024_compilat_Final'!G463</f>
        <v>Hotărâre de Guvern aprobată</v>
      </c>
      <c r="F520" s="351" t="str">
        <f>'Copy of PAG_2024_compilat_Final'!H463</f>
        <v xml:space="preserve"> 01.07.2024</v>
      </c>
      <c r="G520" s="352" t="str">
        <f>'Copy of PAG_2024_compilat_Final'!I463</f>
        <v xml:space="preserve"> 02.10.2024</v>
      </c>
      <c r="H520" s="353">
        <f>'Copy of PAG_2024_compilat_Final'!O463</f>
        <v>12789</v>
      </c>
      <c r="I520" s="354" t="str">
        <f>'Copy of PAG_2024_compilat_Final'!P463</f>
        <v xml:space="preserve"> 80.01; 80.16</v>
      </c>
      <c r="J520" s="37" t="str">
        <f>'Copy of PAG_2024_compilat_Final'!Q463</f>
        <v>Ministerul Sănătății</v>
      </c>
      <c r="K520" s="37" t="str">
        <f>'Copy of PAG_2024_compilat_Final'!R463</f>
        <v>Agenția Medicamentului și Dispozitivelor Medicale; Ministerul Dezvoltării Economice și Digitalizării</v>
      </c>
      <c r="L520" s="37" t="str">
        <f>'Copy of PAG_2024_compilat_Final'!S463</f>
        <v xml:space="preserve">Secretar de stat, domeniul medical, Gasnaș Alexandru  </v>
      </c>
      <c r="M520" s="37" t="str">
        <f>'Copy of PAG_2024_compilat_Final'!T463</f>
        <v>Direcția politici în domeniul medicamentelor și dispozitivelor medicale</v>
      </c>
      <c r="N520" s="37" t="str">
        <f>'Copy of PAG_2024_compilat_Final'!U463</f>
        <v xml:space="preserve">PAG, cap.V, Sănătate, alin. 6; Strategia națională de sănătate „Sănătatea 2030”, OG 3.1, 3.2., PNA, cap 29. Uniunea vamală </v>
      </c>
      <c r="O520" s="37" t="str">
        <f>'Copy of PAG_2024_compilat_Final'!V463</f>
        <v>Marcela Țîrdea, Direcția analiză, monitorizare şi evaluare a politicilor, Tel. 022 262 130</v>
      </c>
    </row>
    <row r="521" spans="1:15" ht="153" hidden="1">
      <c r="A521" s="36">
        <v>504</v>
      </c>
      <c r="B521" s="36" t="str">
        <f>'Copy of PAG_2024_compilat_Final'!D464</f>
        <v>[UE] Modificarea Legii nr.1456/1993 cu privire la activitatea farmaceutică</v>
      </c>
      <c r="C521" s="36" t="str">
        <f>'Copy of PAG_2024_compilat_Final'!E464</f>
        <v>Directiva 2001/83/CE a Parlamentului European şi a Consiliului din 6 noiembrie 2001 de instituire a unui cod comunitar cu privire la medicamentele de uz uman</v>
      </c>
      <c r="D521" s="36" t="str">
        <f>'Copy of PAG_2024_compilat_Final'!F464</f>
        <v>Armonizarea cadrului de reglementare cu acquis-ul UE și alinierea la standarde internaționale în domeniul medicamentelor</v>
      </c>
      <c r="E521" s="36" t="str">
        <f>'Copy of PAG_2024_compilat_Final'!G464</f>
        <v>Proiect de lege aprobat de Guvern și transmis Parlamentului</v>
      </c>
      <c r="F521" s="351" t="str">
        <f>'Copy of PAG_2024_compilat_Final'!H464</f>
        <v xml:space="preserve"> 02.07.2024</v>
      </c>
      <c r="G521" s="352" t="str">
        <f>'Copy of PAG_2024_compilat_Final'!I464</f>
        <v xml:space="preserve"> 02.10.2024</v>
      </c>
      <c r="H521" s="353">
        <f>'Copy of PAG_2024_compilat_Final'!O464</f>
        <v>16969</v>
      </c>
      <c r="I521" s="354" t="str">
        <f>'Copy of PAG_2024_compilat_Final'!P464</f>
        <v xml:space="preserve"> 80.01; 80.16</v>
      </c>
      <c r="J521" s="37" t="str">
        <f>'Copy of PAG_2024_compilat_Final'!Q464</f>
        <v>Ministerul Sănătății</v>
      </c>
      <c r="K521" s="37" t="str">
        <f>'Copy of PAG_2024_compilat_Final'!R464</f>
        <v>Agenția Medicamentului și Dispozitivelor Medicale</v>
      </c>
      <c r="L521" s="37" t="str">
        <f>'Copy of PAG_2024_compilat_Final'!S464</f>
        <v xml:space="preserve">Secretar de stat, domeniul medical, Gasnaș Alexandru  </v>
      </c>
      <c r="M521" s="37" t="str">
        <f>'Copy of PAG_2024_compilat_Final'!T464</f>
        <v>Direcția politici în domeniul medicamentelor și dispozitivelor medicale</v>
      </c>
      <c r="N521" s="37" t="str">
        <f>'Copy of PAG_2024_compilat_Final'!U464</f>
        <v xml:space="preserve">PAG, cap.V, Sănătate, alin. 6; Agenda de Asociere; Strategia națională de sănătate „Sănătatea 2030”, OG 3.1, 3.2., PNA, cap 28 .  Protecţia consumatorului și a sănătății. </v>
      </c>
      <c r="O521" s="37" t="str">
        <f>'Copy of PAG_2024_compilat_Final'!V464</f>
        <v>Marcela Țîrdea, Direcția analiză, monitorizare şi evaluare a politicilor, Tel. 022 262 130</v>
      </c>
    </row>
    <row r="522" spans="1:15" ht="120.75" hidden="1" customHeight="1">
      <c r="A522" s="36">
        <v>505</v>
      </c>
      <c r="B522" s="36" t="str">
        <f>'Copy of PAG_2024_compilat_Final'!D465</f>
        <v>[UE] Aprobarea hotărârii de Guvern privind Regulile de bune practici de fabricație, Regulile de bune practici de distribuție, Regulile de bune practici de farmacie</v>
      </c>
      <c r="C522" s="36" t="str">
        <f>'Copy of PAG_2024_compilat_Final'!E465</f>
        <v>Regulamentul  (UE) 2017/1569 al Comisiei din 23 mai 2017. Ghidul din 19 martie 2015 privind principiile de bună practică de distribuție pentru substanțele active ale medicamentelor de uz uman</v>
      </c>
      <c r="D522" s="36" t="str">
        <f>'Copy of PAG_2024_compilat_Final'!F465</f>
        <v xml:space="preserve"> Elaborarea, implementarea și monitorizarea mecanismelor eficiente de distribuție a medicamentelor</v>
      </c>
      <c r="E522" s="36" t="str">
        <f>'Copy of PAG_2024_compilat_Final'!G465</f>
        <v>Hotărâre de Guvern aprobată</v>
      </c>
      <c r="F522" s="351" t="str">
        <f>'Copy of PAG_2024_compilat_Final'!H465</f>
        <v xml:space="preserve"> 04.07.2024</v>
      </c>
      <c r="G522" s="352" t="str">
        <f>'Copy of PAG_2024_compilat_Final'!I465</f>
        <v xml:space="preserve"> 02.10.2024</v>
      </c>
      <c r="H522" s="353">
        <f>'Copy of PAG_2024_compilat_Final'!O465</f>
        <v>16969</v>
      </c>
      <c r="I522" s="354" t="str">
        <f>'Copy of PAG_2024_compilat_Final'!P465</f>
        <v xml:space="preserve"> 80.01; 80.16</v>
      </c>
      <c r="J522" s="37" t="str">
        <f>'Copy of PAG_2024_compilat_Final'!Q465</f>
        <v>Ministerul Sănătății</v>
      </c>
      <c r="K522" s="37" t="str">
        <f>'Copy of PAG_2024_compilat_Final'!R465</f>
        <v>Agenția Medicamentului și Dispozitivelor Medicale</v>
      </c>
      <c r="L522" s="37" t="str">
        <f>'Copy of PAG_2024_compilat_Final'!S465</f>
        <v xml:space="preserve">Secretar de stat, domeniul medical, Gasnaș Alexandru  </v>
      </c>
      <c r="M522" s="37" t="str">
        <f>'Copy of PAG_2024_compilat_Final'!T465</f>
        <v>Direcția politici în domeniul medicamentelor și dispozitivelor medicale</v>
      </c>
      <c r="N522" s="37" t="str">
        <f>'Copy of PAG_2024_compilat_Final'!U465</f>
        <v>PAG, cap.V, Sănătate, alin. 6; Strategia națională de sănătate „Sănătatea 2030”, OG 3.1, 3.2, 3.3.; PNA, cap. 1. Libera circulație a mărfurilor</v>
      </c>
      <c r="O522" s="37" t="str">
        <f>'Copy of PAG_2024_compilat_Final'!V465</f>
        <v>Marcela Țîrdea, Direcția analiză, monitorizare şi evaluare a politicilor, Tel. 022 262 130</v>
      </c>
    </row>
    <row r="523" spans="1:15" ht="170.25" hidden="1" customHeight="1">
      <c r="A523" s="36">
        <v>506</v>
      </c>
      <c r="B523" s="36" t="str">
        <f>'Copy of PAG_2024_compilat_Final'!D471</f>
        <v>[UE] Modificarea Legii nr.50/2008 privind protecția invențiilor</v>
      </c>
      <c r="C523" s="36" t="str">
        <f>'Copy of PAG_2024_compilat_Final'!E471</f>
        <v xml:space="preserve">Regulamentul (CE) nr.2006/816; Regulamentul (CE) nr.2009/469; Regulamentul (UE) nr.2019/933; Regulamentul (CE) nr. 1610/96
</v>
      </c>
      <c r="D523" s="36" t="str">
        <f>'Copy of PAG_2024_compilat_Final'!F471</f>
        <v>Perfecționarea mecanismului de acordare a licențelor obligatorii pentru brevetele de invenții; Consolidarea regimului juridic aplicabil certificatelor complementare de protecție; Asigurarea cadrului normativ necesar implementării Convenției privind eliberarea brevetelor europene</v>
      </c>
      <c r="E523" s="36" t="str">
        <f>'Copy of PAG_2024_compilat_Final'!G471</f>
        <v>Proiect de lege aprobat de Guvern și transmis Parlamentului</v>
      </c>
      <c r="F523" s="351" t="str">
        <f>'Copy of PAG_2024_compilat_Final'!H471</f>
        <v xml:space="preserve"> 05.02.2024</v>
      </c>
      <c r="G523" s="352" t="str">
        <f>'Copy of PAG_2024_compilat_Final'!I471</f>
        <v xml:space="preserve"> 18.09.2024</v>
      </c>
      <c r="H523" s="353">
        <f>'Copy of PAG_2024_compilat_Final'!$O$471</f>
        <v>36538</v>
      </c>
      <c r="I523" s="354" t="str">
        <f>'Copy of PAG_2024_compilat_Final'!P471</f>
        <v xml:space="preserve"> 50.17</v>
      </c>
      <c r="J523" s="37" t="str">
        <f>'Copy of PAG_2024_compilat_Final'!Q471</f>
        <v>Agenția de Stat pentru Proprietatea Intelectuală</v>
      </c>
      <c r="K523" s="37" t="str">
        <f>'Copy of PAG_2024_compilat_Final'!R471</f>
        <v xml:space="preserve">Ministerul Sănătății;
Ministerul Agriculturii și Industriei Alimentare
</v>
      </c>
      <c r="L523" s="37" t="str">
        <f>'Copy of PAG_2024_compilat_Final'!S471</f>
        <v>Director general, Rusu Eugeniu</v>
      </c>
      <c r="M523" s="37" t="str">
        <f>'Copy of PAG_2024_compilat_Final'!T471</f>
        <v>Direcția brevete; Direcția Juridică</v>
      </c>
      <c r="N523" s="37" t="str">
        <f>'Copy of PAG_2024_compilat_Final'!U471</f>
        <v>PNA, cap. 7 Drepturile de proprietate intelectuală; AA, cap. 9. Drepturi de proprietate intelectuală, anexa XVI</v>
      </c>
      <c r="O523" s="37" t="str">
        <f>'Copy of PAG_2024_compilat_Final'!V471</f>
        <v>Jana Țurcan, Tel. 022 188 567</v>
      </c>
    </row>
    <row r="524" spans="1:15" ht="140.25" hidden="1">
      <c r="A524" s="36">
        <v>507</v>
      </c>
      <c r="B524" s="36" t="str">
        <f>'Copy of PAG_2024_compilat_Final'!D515</f>
        <v>[UE] Modificarea Hotărârii de Guvern nr. 581/2016 privind coloranții care pot fi adăugați în medicamentele de uz uman</v>
      </c>
      <c r="C524" s="36" t="str">
        <f>'Copy of PAG_2024_compilat_Final'!E515</f>
        <v>Directiva 2009/35/CE a Parlamentului European și a Consiliului din 23 aprilie 2009 privind materiile colorante care pot fi adăugate în produsele medicamentoase</v>
      </c>
      <c r="D524" s="36" t="str">
        <f>'Copy of PAG_2024_compilat_Final'!F515</f>
        <v>Stabilirea materiilor colorante care pot fi adăugate în produsele medicamentoase</v>
      </c>
      <c r="E524" s="36" t="str">
        <f>'Copy of PAG_2024_compilat_Final'!G515</f>
        <v>Hotărâre de Guvern aprobată</v>
      </c>
      <c r="F524" s="351" t="str">
        <f>'Copy of PAG_2024_compilat_Final'!H515</f>
        <v xml:space="preserve"> 22.03.2024</v>
      </c>
      <c r="G524" s="352" t="str">
        <f>'Copy of PAG_2024_compilat_Final'!I515</f>
        <v xml:space="preserve"> 17.07.2024</v>
      </c>
      <c r="H524" s="353">
        <f>'Copy of PAG_2024_compilat_Final'!$O$515</f>
        <v>12789</v>
      </c>
      <c r="I524" s="354" t="str">
        <f>'Copy of PAG_2024_compilat_Final'!P515</f>
        <v>80.01; 80.16</v>
      </c>
      <c r="J524" s="37" t="str">
        <f>'Copy of PAG_2024_compilat_Final'!Q515</f>
        <v>Ministerul Sănătății</v>
      </c>
      <c r="K524" s="37" t="str">
        <f>'Copy of PAG_2024_compilat_Final'!R515</f>
        <v>Agenția Medicamentului și Dispozitivelor Medicale; Agenția Națională pentru Siguranța Alimentelor</v>
      </c>
      <c r="L524" s="37" t="str">
        <f>'Copy of PAG_2024_compilat_Final'!S515</f>
        <v xml:space="preserve">Secretar de stat, domeniul medical, Gasnaș Alexandru  </v>
      </c>
      <c r="M524" s="37" t="str">
        <f>'Copy of PAG_2024_compilat_Final'!T515</f>
        <v>Direcția politici în domeniul medicamentelor și dispozitivelor medicale</v>
      </c>
      <c r="N524" s="37" t="str">
        <f>'Copy of PAG_2024_compilat_Final'!U515</f>
        <v>PAG, cap.V, Sănătate, alin. 6 Strategia națională de sănătate ”Sănătatea 2030”, OG 3.2..; PNAA 2024-2027, cap 28 . Protecţia consumatorului și a sănătății</v>
      </c>
      <c r="O524" s="37" t="str">
        <f>'Copy of PAG_2024_compilat_Final'!V515</f>
        <v>Marcela Țîrdea, Direcția analiză, monitorizare şi evaluare a politicilor, Tel. 022 262 130</v>
      </c>
    </row>
    <row r="525" spans="1:15" hidden="1">
      <c r="A525" s="369" t="s">
        <v>305</v>
      </c>
      <c r="B525" s="369"/>
      <c r="C525" s="369"/>
      <c r="D525" s="369"/>
      <c r="E525" s="369"/>
      <c r="F525" s="369"/>
      <c r="G525" s="369"/>
      <c r="H525" s="369"/>
      <c r="I525" s="369"/>
      <c r="J525" s="369"/>
      <c r="K525" s="369"/>
      <c r="L525" s="369"/>
      <c r="M525" s="369"/>
      <c r="N525" s="369"/>
      <c r="O525" s="369"/>
    </row>
    <row r="526" spans="1:15" ht="206.25" hidden="1" customHeight="1">
      <c r="A526" s="36">
        <v>508</v>
      </c>
      <c r="B526" s="36" t="str">
        <f>'Copy of PAG_2024_compilat_Final'!D189</f>
        <v>Aprobarea hotărârii de Guvern cu privire la aprobarea Strategiei pentru cultură și patrimoniu 2030</v>
      </c>
      <c r="C526" s="36"/>
      <c r="D526" s="36" t="str">
        <f>'Copy of PAG_2024_compilat_Final'!F189</f>
        <v>Dezvoltarea culturii şi salvgardarea patrimoniului național în vederea sporirii accesibilității, calității și relevanței serviciilor și bunurilor culturale</v>
      </c>
      <c r="E526" s="36" t="str">
        <f>'Copy of PAG_2024_compilat_Final'!G189</f>
        <v>Document de politici aprobat</v>
      </c>
      <c r="F526" s="351" t="str">
        <f>'Copy of PAG_2024_compilat_Final'!H189</f>
        <v xml:space="preserve"> 18.12.2023</v>
      </c>
      <c r="G526" s="352" t="str">
        <f>'Copy of PAG_2024_compilat_Final'!I189</f>
        <v xml:space="preserve"> 06.03.2024</v>
      </c>
      <c r="H526" s="351" t="str">
        <f>'Copy of PAG_2024_compilat_Final'!O189</f>
        <v>679,5</v>
      </c>
      <c r="I526" s="354" t="str">
        <f>'Copy of PAG_2024_compilat_Final'!P189</f>
        <v xml:space="preserve"> 85.02; 85.03</v>
      </c>
      <c r="J526" s="37" t="str">
        <f>'Copy of PAG_2024_compilat_Final'!Q189</f>
        <v>Ministerul Culturii</v>
      </c>
      <c r="K526" s="37" t="str">
        <f>'Copy of PAG_2024_compilat_Final'!R189</f>
        <v>Ministerul Educației și Cercetării; Ministerul Finanțelor</v>
      </c>
      <c r="L526" s="37" t="str">
        <f>'Copy of PAG_2024_compilat_Final'!S189</f>
        <v>Secretar de stat, domeniul artei, industriei creative, turismului, educației artistice, cercetării și inovării, Chistol Andrei</v>
      </c>
      <c r="M526" s="37" t="str">
        <f>'Copy of PAG_2024_compilat_Final'!T189</f>
        <v>Direcția arte, industrii creative și educație artistică; Direcția patrimoniu cultural</v>
      </c>
      <c r="N526" s="37" t="str">
        <f>'Copy of PAG_2024_compilat_Final'!U189</f>
        <v xml:space="preserve">SND 5.8. Cultură și  politici culturale, alin. 1-7 și alin. 14 -21; PAG, cap. V/Cultură, alin. 1-5 și alin. 10; ODD 11.4; AA, cap. 25. Cooperare în domeniul culturii, al politicii audiovizuale și al mass-media, art. 130; PNA, cap. 26. Educație și cultură
          </v>
      </c>
      <c r="O526" s="37" t="str">
        <f>'Copy of PAG_2024_compilat_Final'!V189</f>
        <v xml:space="preserve">Tatiana Bordiniuc, Șef Secție coordonare politici publice și integrare europeană, Tel. 022 823 802 </v>
      </c>
    </row>
    <row r="527" spans="1:15" ht="153" hidden="1">
      <c r="A527" s="36">
        <v>509</v>
      </c>
      <c r="B527" s="36" t="str">
        <f>'Copy of PAG_2024_compilat_Final'!D190</f>
        <v>Aprobarea hotărârii de Guvern cu privire la punerea în aplicare a Legii  privind Fondul național al culturii (proiectul de Lege se află la etapa de preavizare și urmează a fi aprobat până la sf. anului 2023)</v>
      </c>
      <c r="C527" s="36"/>
      <c r="D527" s="36" t="str">
        <f>'Copy of PAG_2024_compilat_Final'!F190</f>
        <v>Susținerea financiară a programelor, proiectelor culturale și editoriale, precum şi a creatorilor, artiștilor şi profesioniștilor din domeniu</v>
      </c>
      <c r="E527" s="36" t="str">
        <f>'Copy of PAG_2024_compilat_Final'!G190</f>
        <v>Hotărâre de Guvern aprobată</v>
      </c>
      <c r="F527" s="351" t="str">
        <f>'Copy of PAG_2024_compilat_Final'!H190</f>
        <v xml:space="preserve"> 09.01.2024</v>
      </c>
      <c r="G527" s="352" t="str">
        <f>'Copy of PAG_2024_compilat_Final'!I190</f>
        <v xml:space="preserve"> 17.04.2024</v>
      </c>
      <c r="H527" s="351" t="str">
        <f>'Copy of PAG_2024_compilat_Final'!O190</f>
        <v>81,54</v>
      </c>
      <c r="I527" s="354" t="str">
        <f>'Copy of PAG_2024_compilat_Final'!P190</f>
        <v xml:space="preserve"> 85.02</v>
      </c>
      <c r="J527" s="37" t="str">
        <f>'Copy of PAG_2024_compilat_Final'!Q190</f>
        <v>Ministerul Culturii</v>
      </c>
      <c r="K527" s="37" t="str">
        <f>'Copy of PAG_2024_compilat_Final'!R190</f>
        <v>Ministerul Finanțelor; Centrul Național de Educație prin Artă</v>
      </c>
      <c r="L527" s="37" t="str">
        <f>'Copy of PAG_2024_compilat_Final'!S190</f>
        <v>Secretar de stat, domeniul artei, industriei creative, turismului, educației artistice, cercetării și inovării, Chistol Andrei</v>
      </c>
      <c r="M527" s="37" t="str">
        <f>'Copy of PAG_2024_compilat_Final'!T190</f>
        <v>Direcția arte, industrii creative și educație artistică; Direcția Patrimoniu cultural</v>
      </c>
      <c r="N527" s="37" t="str">
        <f>'Copy of PAG_2024_compilat_Final'!U190</f>
        <v>SND 5.8. Cultură și  politici culturale, alin. 4; PAG, cap. V/Cultură, alin. 1; AA, cap. 25. Cooperare în domeniul culturii, al politicii audiovizuale și al mass-media, art. 132 lit. a)</v>
      </c>
      <c r="O527" s="37" t="str">
        <f>'Copy of PAG_2024_compilat_Final'!V190</f>
        <v xml:space="preserve">Tatiana Bordiniuc, Șef Secție coordonare politici publice și integrare europeană, Tel. 022 823 802 </v>
      </c>
    </row>
    <row r="528" spans="1:15" ht="111.75" hidden="1" customHeight="1">
      <c r="A528" s="36">
        <v>510</v>
      </c>
      <c r="B528" s="36" t="str">
        <f>'Copy of PAG_2024_compilat_Final'!D191</f>
        <v>Aprobarea hotărârii de Guvern cu privire la reorganizarea Centrului Național de Educație prin Artă și a Regulamentului de organizare şi funcționare</v>
      </c>
      <c r="C528" s="36"/>
      <c r="D528" s="36" t="str">
        <f>'Copy of PAG_2024_compilat_Final'!F191</f>
        <v xml:space="preserve">Asigurarea  implementării eficiente a proiectelor culturale și editoriale, conform domeniilor de finanțare </v>
      </c>
      <c r="E528" s="36" t="str">
        <f>'Copy of PAG_2024_compilat_Final'!G191</f>
        <v>Hotărâre de Guvern aprobată</v>
      </c>
      <c r="F528" s="351" t="str">
        <f>'Copy of PAG_2024_compilat_Final'!H191</f>
        <v xml:space="preserve"> 04.12.2023</v>
      </c>
      <c r="G528" s="352" t="str">
        <f>'Copy of PAG_2024_compilat_Final'!I191</f>
        <v xml:space="preserve"> 21.02.2024</v>
      </c>
      <c r="H528" s="351" t="str">
        <f>'Copy of PAG_2024_compilat_Final'!O191</f>
        <v>18,12</v>
      </c>
      <c r="I528" s="354" t="str">
        <f>'Copy of PAG_2024_compilat_Final'!P191</f>
        <v xml:space="preserve"> 85.02</v>
      </c>
      <c r="J528" s="37" t="str">
        <f>'Copy of PAG_2024_compilat_Final'!Q191</f>
        <v>Ministerul Culturii</v>
      </c>
      <c r="K528" s="37"/>
      <c r="L528" s="37" t="str">
        <f>'Copy of PAG_2024_compilat_Final'!S191</f>
        <v>Secretar de stat, domeniul artei, industriei creative, turismului, educației artistice, cercetării și inovării, Chistol Andrei</v>
      </c>
      <c r="M528" s="37" t="str">
        <f>'Copy of PAG_2024_compilat_Final'!T191</f>
        <v>Direcția arte, industrii creative și educație artistică</v>
      </c>
      <c r="N528" s="37" t="str">
        <f>'Copy of PAG_2024_compilat_Final'!U191</f>
        <v>SND 5.8. Cultură și  politici culturale, alin. 4; PAG, cap. V/Cultură, alin. 1.</v>
      </c>
      <c r="O528" s="37" t="str">
        <f>'Copy of PAG_2024_compilat_Final'!V191</f>
        <v xml:space="preserve">Tatiana Bordiniuc, Șef Secție coordonare politici publice și integrare europeană, Tel. 022 823 802 </v>
      </c>
    </row>
    <row r="529" spans="1:15" ht="114" hidden="1" customHeight="1">
      <c r="A529" s="36">
        <v>511</v>
      </c>
      <c r="B529" s="36" t="str">
        <f>'Copy of PAG_2024_compilat_Final'!D192</f>
        <v>Aprobarea hotărârii de Guvern cu privire la instituirea  Programului național ,,Voucher cultural" pentru persoanele în vârstă</v>
      </c>
      <c r="C529" s="36"/>
      <c r="D529" s="36" t="str">
        <f>'Copy of PAG_2024_compilat_Final'!F192</f>
        <v>Asigurarea accesului persoanelor în vârstă, cu venituri reduse, la bunuri și servicii culturale, precum și crearea unui mediu prielnic îmbătrânirii active și sănătoasă.</v>
      </c>
      <c r="E529" s="36" t="str">
        <f>'Copy of PAG_2024_compilat_Final'!G192</f>
        <v>Hotărâre de Guvern aprobată</v>
      </c>
      <c r="F529" s="351" t="str">
        <f>'Copy of PAG_2024_compilat_Final'!H192</f>
        <v xml:space="preserve"> 29.08.2024</v>
      </c>
      <c r="G529" s="352" t="str">
        <f>'Copy of PAG_2024_compilat_Final'!I192</f>
        <v xml:space="preserve"> 13.11.2024</v>
      </c>
      <c r="H529" s="351" t="str">
        <f>'Copy of PAG_2024_compilat_Final'!O192</f>
        <v>54,36</v>
      </c>
      <c r="I529" s="354" t="str">
        <f>'Copy of PAG_2024_compilat_Final'!P192</f>
        <v xml:space="preserve"> 85.02</v>
      </c>
      <c r="J529" s="37" t="str">
        <f>'Copy of PAG_2024_compilat_Final'!Q192</f>
        <v>Ministerul Culturii</v>
      </c>
      <c r="K529" s="37" t="str">
        <f>'Copy of PAG_2024_compilat_Final'!R192</f>
        <v>Ministerul Dezvoltării Economice și Digitalizării; Ministerul Muncii și Protecției sociale</v>
      </c>
      <c r="L529" s="37" t="str">
        <f>'Copy of PAG_2024_compilat_Final'!S192</f>
        <v>Secretar de stat, domeniul artei, industriei creative, turismului, educației artistice, cercetării și inovării, Chistol Andrei</v>
      </c>
      <c r="M529" s="37" t="str">
        <f>'Copy of PAG_2024_compilat_Final'!T192</f>
        <v>Direcția arte, industrii creative și educație artistică</v>
      </c>
      <c r="N529" s="37" t="str">
        <f>'Copy of PAG_2024_compilat_Final'!U192</f>
        <v xml:space="preserve">SND 5.8. Cultură și politici culturale, alin. 4  </v>
      </c>
      <c r="O529" s="37" t="str">
        <f>'Copy of PAG_2024_compilat_Final'!V192</f>
        <v xml:space="preserve">Tatiana Bordiniuc, Șef Secție coordonare politici publice și integrare europeană, Tel. 022 823 802 </v>
      </c>
    </row>
    <row r="530" spans="1:15" ht="116.25" hidden="1" customHeight="1">
      <c r="A530" s="36">
        <v>512</v>
      </c>
      <c r="B530" s="36" t="str">
        <f>'Copy of PAG_2024_compilat_Final'!D193</f>
        <v>Aprobarea hotărârii de Guvern cu privire la susținerea financiară a 
activităților uniunilor de creație (Statutul Omului de creație)</v>
      </c>
      <c r="C530" s="36"/>
      <c r="D530" s="36" t="str">
        <f>'Copy of PAG_2024_compilat_Final'!F193</f>
        <v>Asigurarea drepturilor sociale ale oamenilor de creație, recunoașterea importanței activităților profesioniștilor din domeniul creației artistice și a contribuției acestora  în domeniul culturii naționale</v>
      </c>
      <c r="E530" s="36" t="str">
        <f>'Copy of PAG_2024_compilat_Final'!G193</f>
        <v>Hotărâre de Guvern aprobată</v>
      </c>
      <c r="F530" s="351" t="str">
        <f>'Copy of PAG_2024_compilat_Final'!H193</f>
        <v xml:space="preserve"> 15.01.2024</v>
      </c>
      <c r="G530" s="352" t="str">
        <f>'Copy of PAG_2024_compilat_Final'!I193</f>
        <v>24.04.2024</v>
      </c>
      <c r="H530" s="351" t="str">
        <f>'Copy of PAG_2024_compilat_Final'!O193</f>
        <v>90,6</v>
      </c>
      <c r="I530" s="354" t="str">
        <f>'Copy of PAG_2024_compilat_Final'!P193</f>
        <v xml:space="preserve"> 85.02</v>
      </c>
      <c r="J530" s="37" t="str">
        <f>'Copy of PAG_2024_compilat_Final'!Q193</f>
        <v>Ministerul Culturii</v>
      </c>
      <c r="K530" s="37" t="str">
        <f>'Copy of PAG_2024_compilat_Final'!R193</f>
        <v>Ministerul Finanțelor</v>
      </c>
      <c r="L530" s="37" t="str">
        <f>'Copy of PAG_2024_compilat_Final'!S193</f>
        <v>Secretar de stat, domeniul artei, industriei creative, turismului, educației artistice, cercetării și inovării, Chistol Andrei</v>
      </c>
      <c r="M530" s="37" t="str">
        <f>'Copy of PAG_2024_compilat_Final'!T193</f>
        <v>Direcția arte, industrii creative și educație artistică</v>
      </c>
      <c r="N530" s="37" t="str">
        <f>'Copy of PAG_2024_compilat_Final'!U193</f>
        <v>SND 5.8. Cultură și  politici culturale, alin. 17; PAG, cap. V/Cultură, alin. 1.</v>
      </c>
      <c r="O530" s="37" t="str">
        <f>'Copy of PAG_2024_compilat_Final'!V193</f>
        <v xml:space="preserve">Tatiana Bordiniuc, Șef Secție coordonare politici publice și integrare europeană, Tel. 022 823 802 </v>
      </c>
    </row>
    <row r="531" spans="1:15" ht="119.25" hidden="1" customHeight="1">
      <c r="A531" s="36">
        <v>513</v>
      </c>
      <c r="B531" s="36" t="str">
        <f>'Copy of PAG_2024_compilat_Final'!D194</f>
        <v>Aprobarea Legii cu privire la crearea unui nou sistem de susținere financiară a activității din domeniul producției de film (Fondul cinematografiei)</v>
      </c>
      <c r="C531" s="36"/>
      <c r="D531" s="36" t="str">
        <f>'Copy of PAG_2024_compilat_Final'!F194</f>
        <v>Promovarea și dezvoltarea cinematografiei autohtone,  asigurarea măsurilor de conservare, păstrare și valorificare a patrimoniului național cinematografic precum și altor activități conexe</v>
      </c>
      <c r="E531" s="36" t="str">
        <f>'Copy of PAG_2024_compilat_Final'!G194</f>
        <v>Proiect de lege aprobat de Guvern și transmis Parlamentului</v>
      </c>
      <c r="F531" s="351" t="str">
        <f>'Copy of PAG_2024_compilat_Final'!H194</f>
        <v xml:space="preserve"> 16.01.2024</v>
      </c>
      <c r="G531" s="352" t="str">
        <f>'Copy of PAG_2024_compilat_Final'!I194</f>
        <v xml:space="preserve"> 06.03.2024</v>
      </c>
      <c r="H531" s="351" t="str">
        <f>'Copy of PAG_2024_compilat_Final'!O194</f>
        <v>135,9</v>
      </c>
      <c r="I531" s="354" t="str">
        <f>'Copy of PAG_2024_compilat_Final'!P194</f>
        <v xml:space="preserve"> 85.10</v>
      </c>
      <c r="J531" s="37" t="str">
        <f>'Copy of PAG_2024_compilat_Final'!Q194</f>
        <v>Ministerul Culturii</v>
      </c>
      <c r="K531" s="37" t="str">
        <f>'Copy of PAG_2024_compilat_Final'!R194</f>
        <v>Ministerul Finanțelor; Centrul Național al Cinematografiei</v>
      </c>
      <c r="L531" s="37" t="str">
        <f>'Copy of PAG_2024_compilat_Final'!S194</f>
        <v>Secretar de stat, domeniul artei, industriei creative, turismului, educației artistice, cercetării și inovării, Chistol Andrei</v>
      </c>
      <c r="M531" s="37" t="str">
        <f>'Copy of PAG_2024_compilat_Final'!T194</f>
        <v>Direcția arte, industrii creative și educație artistică</v>
      </c>
      <c r="N531" s="37" t="str">
        <f>'Copy of PAG_2024_compilat_Final'!U194</f>
        <v xml:space="preserve">SND 5.8. Cultură și  politici culturale, alin. 4; PAG, cap. V/Cultură, alin. 1. 
</v>
      </c>
      <c r="O531" s="37" t="str">
        <f>'Copy of PAG_2024_compilat_Final'!V194</f>
        <v xml:space="preserve">Tatiana Bordiniuc, Șef Secție coordonare politici publice și integrare europeană, Tel. 022 823 802 </v>
      </c>
    </row>
    <row r="532" spans="1:15" ht="113.25" hidden="1" customHeight="1">
      <c r="A532" s="36">
        <v>514</v>
      </c>
      <c r="B532" s="36" t="str">
        <f>'Copy of PAG_2024_compilat_Final'!D195</f>
        <v>Aprobarea hotărârii de Guvern cu privire la aprobarea Regulamentului privind instituirea mecanismului de evidență a resurselor cinematografice și a Registrului cinematografiei.</v>
      </c>
      <c r="C532" s="36"/>
      <c r="D532" s="36" t="str">
        <f>'Copy of PAG_2024_compilat_Final'!F195</f>
        <v>Cartografierea produselor cinematografice și activităților din domeniul cinematografiei (producție, distribuire, exploatare) prestate de către  persoanele fizice și juridice</v>
      </c>
      <c r="E532" s="36" t="str">
        <f>'Copy of PAG_2024_compilat_Final'!G195</f>
        <v>Hotărâre de Guvern aprobată</v>
      </c>
      <c r="F532" s="351" t="str">
        <f>'Copy of PAG_2024_compilat_Final'!H195</f>
        <v xml:space="preserve"> 18.01.2024</v>
      </c>
      <c r="G532" s="352" t="str">
        <f>'Copy of PAG_2024_compilat_Final'!I195</f>
        <v xml:space="preserve"> 27.11.2024</v>
      </c>
      <c r="H532" s="351" t="str">
        <f>'Copy of PAG_2024_compilat_Final'!O195</f>
        <v>72,48</v>
      </c>
      <c r="I532" s="354" t="str">
        <f>'Copy of PAG_2024_compilat_Final'!P195</f>
        <v xml:space="preserve"> 85.10</v>
      </c>
      <c r="J532" s="37" t="str">
        <f>'Copy of PAG_2024_compilat_Final'!Q195</f>
        <v>Ministerul Culturii</v>
      </c>
      <c r="K532" s="37" t="str">
        <f>'Copy of PAG_2024_compilat_Final'!R195</f>
        <v>Ministerul Dezvoltării Economice și Digitalizării; Centrul Național al Cinematografiei</v>
      </c>
      <c r="L532" s="37" t="str">
        <f>'Copy of PAG_2024_compilat_Final'!S195</f>
        <v>Secretar de stat, domeniul artei, industriei creative, turismului, educației artistice, cercetării și inovării, Chistol Andrei</v>
      </c>
      <c r="M532" s="37" t="str">
        <f>'Copy of PAG_2024_compilat_Final'!T195</f>
        <v>Direcția arte, industrii creative și educație artistică</v>
      </c>
      <c r="N532" s="37" t="str">
        <f>'Copy of PAG_2024_compilat_Final'!U195</f>
        <v xml:space="preserve">Legea cinematografiei nr.116/2014                                 </v>
      </c>
      <c r="O532" s="37" t="str">
        <f>'Copy of PAG_2024_compilat_Final'!V195</f>
        <v xml:space="preserve">Tatiana Bordiniuc, Șef Secție coordonare politici publice și integrare europeană, Tel. 022 823 802 </v>
      </c>
    </row>
    <row r="533" spans="1:15" ht="126.75" hidden="1" customHeight="1">
      <c r="A533" s="36">
        <v>515</v>
      </c>
      <c r="B533" s="36" t="str">
        <f>'Copy of PAG_2024_compilat_Final'!D196</f>
        <v xml:space="preserve">Aprobarea hotărârii de Guvern cu privire la reorganizarea S.A. „Moldova Film” și S.A. „Moldcinema” </v>
      </c>
      <c r="C533" s="36"/>
      <c r="D533" s="36" t="str">
        <f>'Copy of PAG_2024_compilat_Final'!F196</f>
        <v>Comasarea S.A. „Moldova Film” și S.A. „Moldcinema” în instituție publică la care Ministerul Culturii are calitatea de fondator, în vederea protejării și salvgardării patrimoniului cinematografiei</v>
      </c>
      <c r="E533" s="36" t="str">
        <f>'Copy of PAG_2024_compilat_Final'!G196</f>
        <v>Hotărâre de Guvern aprobată</v>
      </c>
      <c r="F533" s="351" t="str">
        <f>'Copy of PAG_2024_compilat_Final'!H196</f>
        <v xml:space="preserve"> 11.01.2024</v>
      </c>
      <c r="G533" s="352" t="str">
        <f>'Copy of PAG_2024_compilat_Final'!I196</f>
        <v xml:space="preserve"> 06.03.2024</v>
      </c>
      <c r="H533" s="351" t="str">
        <f>'Copy of PAG_2024_compilat_Final'!O196</f>
        <v>72,48</v>
      </c>
      <c r="I533" s="354" t="str">
        <f>'Copy of PAG_2024_compilat_Final'!P196</f>
        <v xml:space="preserve"> 85.10</v>
      </c>
      <c r="J533" s="37" t="str">
        <f>'Copy of PAG_2024_compilat_Final'!Q196</f>
        <v>Ministerul Culturii</v>
      </c>
      <c r="K533" s="37" t="str">
        <f>'Copy of PAG_2024_compilat_Final'!R196</f>
        <v>Agenția Proprietății Publice; Centrul Național al Cinematografiei</v>
      </c>
      <c r="L533" s="37" t="str">
        <f>'Copy of PAG_2024_compilat_Final'!S196</f>
        <v>Secretar de stat, domeniul artei, industriei creative, turismului, educației artistice, cercetării și inovării, Chistol Andrei</v>
      </c>
      <c r="M533" s="37" t="str">
        <f>'Copy of PAG_2024_compilat_Final'!T196</f>
        <v>Direcția arte, industrii creative și educație artistică</v>
      </c>
      <c r="N533" s="37" t="str">
        <f>'Copy of PAG_2024_compilat_Final'!U196</f>
        <v xml:space="preserve">PAG, cap. V/Cultură, alin. 1. </v>
      </c>
      <c r="O533" s="37" t="str">
        <f>'Copy of PAG_2024_compilat_Final'!V196</f>
        <v xml:space="preserve">Tatiana Bordiniuc, Șef Secție coordonare politici publice și integrare europeană, Tel. 022 823 802 </v>
      </c>
    </row>
    <row r="534" spans="1:15" ht="140.25" hidden="1">
      <c r="A534" s="36">
        <v>516</v>
      </c>
      <c r="B534" s="36" t="str">
        <f>'Copy of PAG_2024_compilat_Final'!D197</f>
        <v>Aprobarea proiectului de Lege cu privire la ratificarea Convenției Europene pentru protecția Patrimoniului Audiovizual Strasbourg, 8.XI.2002 (ETS nr.183)</v>
      </c>
      <c r="C534" s="36"/>
      <c r="D534" s="36" t="str">
        <f>'Copy of PAG_2024_compilat_Final'!F197</f>
        <v>Integrarea și stocarea sistematică a lucrărilor audiovizuale în arhivele de film, prin utilizarea celor mai recente tehnologii de conservare și restaurare, în vederea  prevenirii pe termen lung a deteriorării și prezervării acestora.</v>
      </c>
      <c r="E534" s="36" t="str">
        <f>'Copy of PAG_2024_compilat_Final'!G197</f>
        <v>Proiect de lege aprobat de Guvern și transmis Parlamentului</v>
      </c>
      <c r="F534" s="351" t="str">
        <f>'Copy of PAG_2024_compilat_Final'!H197</f>
        <v xml:space="preserve"> 22.03.2024</v>
      </c>
      <c r="G534" s="352" t="str">
        <f>'Copy of PAG_2024_compilat_Final'!I197</f>
        <v xml:space="preserve"> 05.06.2024</v>
      </c>
      <c r="H534" s="351" t="str">
        <f>'Copy of PAG_2024_compilat_Final'!O197</f>
        <v>54,36</v>
      </c>
      <c r="I534" s="354" t="str">
        <f>'Copy of PAG_2024_compilat_Final'!P197</f>
        <v xml:space="preserve"> 85.10</v>
      </c>
      <c r="J534" s="37" t="str">
        <f>'Copy of PAG_2024_compilat_Final'!Q197</f>
        <v>Ministerul Culturii</v>
      </c>
      <c r="K534" s="37" t="str">
        <f>'Copy of PAG_2024_compilat_Final'!R197</f>
        <v>Ministerul Finanțelor</v>
      </c>
      <c r="L534" s="37" t="str">
        <f>'Copy of PAG_2024_compilat_Final'!S197</f>
        <v>Secretar de stat, domeniul artei, industriei creative, turismului, educației artistice, cercetării și inovării, Chistol Andrei</v>
      </c>
      <c r="M534" s="37" t="str">
        <f>'Copy of PAG_2024_compilat_Final'!T197</f>
        <v>Direcția arte, industrii creative și educație artistică</v>
      </c>
      <c r="N534" s="37" t="str">
        <f>'Copy of PAG_2024_compilat_Final'!U197</f>
        <v>Legea cinematografiei nr.116/2014; AA, cap. 25. Cooperare în domeniul culturii, al politicii audiovizuale și al mass-media, art. 132 lit. d); PNA, cap. 26. Educație și cultură.</v>
      </c>
      <c r="O534" s="37" t="str">
        <f>'Copy of PAG_2024_compilat_Final'!V197</f>
        <v xml:space="preserve">Tatiana Bordiniuc, Șef Secție coordonare politici publice și integrare europeană, Tel. 022 823 802 </v>
      </c>
    </row>
    <row r="535" spans="1:15" ht="140.25" hidden="1">
      <c r="A535" s="36">
        <v>517</v>
      </c>
      <c r="B535" s="36" t="str">
        <f>'Copy of PAG_2024_compilat_Final'!D198</f>
        <v>Modificarea Legii nr.1421/2002 cu privire la teatre, circuri și organizații concertistice</v>
      </c>
      <c r="C535" s="36"/>
      <c r="D535" s="36" t="str">
        <f>'Copy of PAG_2024_compilat_Final'!F198</f>
        <v>Extinderea măsurilor de sprijin financiar  a instituțiilor  teatral-concertistice în vederea susținerii și diversificării activităților cultural-artistice</v>
      </c>
      <c r="E535" s="36" t="str">
        <f>'Copy of PAG_2024_compilat_Final'!G198</f>
        <v>Proiect de lege aprobat de Guvern și transmis Parlamentului</v>
      </c>
      <c r="F535" s="351" t="str">
        <f>'Copy of PAG_2024_compilat_Final'!H198</f>
        <v xml:space="preserve"> 15.12.2023</v>
      </c>
      <c r="G535" s="352" t="str">
        <f>'Copy of PAG_2024_compilat_Final'!I198</f>
        <v xml:space="preserve"> 28.02.2024</v>
      </c>
      <c r="H535" s="351" t="str">
        <f>'Copy of PAG_2024_compilat_Final'!O198</f>
        <v>18,16</v>
      </c>
      <c r="I535" s="354" t="str">
        <f>'Copy of PAG_2024_compilat_Final'!P198</f>
        <v xml:space="preserve"> 85.02</v>
      </c>
      <c r="J535" s="37" t="str">
        <f>'Copy of PAG_2024_compilat_Final'!Q198</f>
        <v>Ministerul Culturii</v>
      </c>
      <c r="K535" s="37"/>
      <c r="L535" s="37" t="str">
        <f>'Copy of PAG_2024_compilat_Final'!S198</f>
        <v>Secretar de stat, domeniul artei, industriei creative, turismului, educației artistice, cercetării și inovării, Chistol Andrei</v>
      </c>
      <c r="M535" s="37" t="str">
        <f>'Copy of PAG_2024_compilat_Final'!T198</f>
        <v>Direcția arte, industrii creative și educație artistică</v>
      </c>
      <c r="N535" s="37" t="str">
        <f>'Copy of PAG_2024_compilat_Final'!U198</f>
        <v>PAG, cap. V/Cultură, alin. 1</v>
      </c>
      <c r="O535" s="37" t="str">
        <f>'Copy of PAG_2024_compilat_Final'!V198</f>
        <v xml:space="preserve">Tatiana Bordiniuc, Șef Secție coordonare politici publice și integrare europeană, Tel. 022 823 802 </v>
      </c>
    </row>
    <row r="536" spans="1:15" ht="113.25" hidden="1" customHeight="1">
      <c r="A536" s="36">
        <v>518</v>
      </c>
      <c r="B536" s="36" t="str">
        <f>'Copy of PAG_2024_compilat_Final'!D199</f>
        <v>Modificarea Hotărârii de Guvern  nr.1242/2003 despre unele măsuri de implementare a Legii nr.1421/2002 cu privire la teatre, circuri şi organizații concertistice</v>
      </c>
      <c r="C536" s="36"/>
      <c r="D536" s="36" t="str">
        <f>'Copy of PAG_2024_compilat_Final'!F199</f>
        <v>Implementarea metodelor de finanțare instituțiilor  teatral-concertistice în vederea susținerii și diversificării activităților cultural-artistice</v>
      </c>
      <c r="E536" s="36" t="str">
        <f>'Copy of PAG_2024_compilat_Final'!G199</f>
        <v>Hotărâre de Guvern aprobată</v>
      </c>
      <c r="F536" s="351" t="str">
        <f>'Copy of PAG_2024_compilat_Final'!H199</f>
        <v xml:space="preserve"> 05.03.2024</v>
      </c>
      <c r="G536" s="352" t="str">
        <f>'Copy of PAG_2024_compilat_Final'!I199</f>
        <v xml:space="preserve"> 05.06.2024</v>
      </c>
      <c r="H536" s="351" t="str">
        <f>'Copy of PAG_2024_compilat_Final'!O199</f>
        <v>18,16</v>
      </c>
      <c r="I536" s="354" t="str">
        <f>'Copy of PAG_2024_compilat_Final'!P199</f>
        <v xml:space="preserve"> 85.02</v>
      </c>
      <c r="J536" s="37" t="str">
        <f>'Copy of PAG_2024_compilat_Final'!Q199</f>
        <v>Ministerul Culturii</v>
      </c>
      <c r="K536" s="37" t="str">
        <f>'Copy of PAG_2024_compilat_Final'!R199</f>
        <v>Ministerul Finanțelor</v>
      </c>
      <c r="L536" s="37" t="str">
        <f>'Copy of PAG_2024_compilat_Final'!S199</f>
        <v>Secretar de stat, domeniul artei, industriei creative, turismului, educației artistice, cercetării și inovării, Chistol Andrei</v>
      </c>
      <c r="M536" s="37" t="str">
        <f>'Copy of PAG_2024_compilat_Final'!T199</f>
        <v>Direcția arte, industrii creative și educație artistică</v>
      </c>
      <c r="N536" s="37" t="str">
        <f>'Copy of PAG_2024_compilat_Final'!U199</f>
        <v>PAG, cap. V/Cultură, alin. 1</v>
      </c>
      <c r="O536" s="37" t="str">
        <f>'Copy of PAG_2024_compilat_Final'!V199</f>
        <v xml:space="preserve">Tatiana Bordiniuc, Șef Secție coordonare politici publice și integrare europeană, Tel. 022 823 802 </v>
      </c>
    </row>
    <row r="537" spans="1:15" ht="243" hidden="1" customHeight="1">
      <c r="A537" s="36">
        <v>519</v>
      </c>
      <c r="B537" s="36" t="str">
        <f>'Copy of PAG_2024_compilat_Final'!D200</f>
        <v>Aprobarea hotărârii de Guvern cu privire la  aprobarea Programului de dezvoltare a industriei cărții și lecturii publice pentru perioada 2024-2030</v>
      </c>
      <c r="C537" s="36"/>
      <c r="D537" s="36" t="str">
        <f>'Copy of PAG_2024_compilat_Final'!F200</f>
        <v>Dezvoltarea și consolidarea interesului față de lectură,  stimularea libertății de exprimare, a gândirii critice, a inițiativei creative în rândurile generației în creștere, prin crearea condițiilor și contextelor motivante de lectură în biblioteci și școli.</v>
      </c>
      <c r="E537" s="36" t="str">
        <f>'Copy of PAG_2024_compilat_Final'!G200</f>
        <v>Hotărâre de Guvern aprobată</v>
      </c>
      <c r="F537" s="351" t="str">
        <f>'Copy of PAG_2024_compilat_Final'!H200</f>
        <v xml:space="preserve"> 04.09.2024</v>
      </c>
      <c r="G537" s="352" t="str">
        <f>'Copy of PAG_2024_compilat_Final'!I200</f>
        <v xml:space="preserve"> 04.12.2024</v>
      </c>
      <c r="H537" s="351" t="str">
        <f>'Copy of PAG_2024_compilat_Final'!O200</f>
        <v>253,68</v>
      </c>
      <c r="I537" s="354" t="str">
        <f>'Copy of PAG_2024_compilat_Final'!P200</f>
        <v xml:space="preserve"> 85.02</v>
      </c>
      <c r="J537" s="37" t="str">
        <f>'Copy of PAG_2024_compilat_Final'!Q200</f>
        <v>Ministerul Culturii</v>
      </c>
      <c r="K537" s="37" t="str">
        <f>'Copy of PAG_2024_compilat_Final'!R200</f>
        <v>Biblioteca Națională a Republicii Moldova; Biblioteca Națională pentru Copii ,,Ion Creangă”; Uniunea Editorilor din Republica Moldova; Uniunea Scriitorilor</v>
      </c>
      <c r="L537" s="37" t="str">
        <f>'Copy of PAG_2024_compilat_Final'!S200</f>
        <v>Secretar de stat, domeniul artei, industriei creative, turismului, educației artistice, cercetării și inovării, Chistol Andrei</v>
      </c>
      <c r="M537" s="37" t="str">
        <f>'Copy of PAG_2024_compilat_Final'!T200</f>
        <v>Direcția arte, industrii creative și educație artistică</v>
      </c>
      <c r="N537" s="37" t="str">
        <f>'Copy of PAG_2024_compilat_Final'!U200</f>
        <v>Legea nr.160/2017 cu privire la biblioteci; Hotărârea Parlamentului nr.433/1990 cu privire la zilele comemorative, zilele de sărbătoare şi la zilele
de odihnă în Republica Moldova; SND 5.8. Cultură și  politici culturale, alin. 2; PAG, cap. V/Cultură, alin. 2.</v>
      </c>
      <c r="O537" s="37" t="str">
        <f>'Copy of PAG_2024_compilat_Final'!V200</f>
        <v xml:space="preserve">Tatiana Bordiniuc, Șef Secție coordonare politici publice și integrare europeană, Tel. 022 823 802 </v>
      </c>
    </row>
    <row r="538" spans="1:15" ht="140.25" hidden="1">
      <c r="A538" s="36">
        <v>520</v>
      </c>
      <c r="B538" s="36" t="str">
        <f>'Copy of PAG_2024_compilat_Final'!D201</f>
        <v>Modificarea Hotărârii de Guvern  nr.616/2016 pentru aprobarea Metodologiei de evaluare externă a calității în vederea autorizării de funcționare provizorie şi acreditării programelor de studii şi a instituțiilor de învățământ profesional tehnic, superior şi de formare continuă</v>
      </c>
      <c r="C538" s="36"/>
      <c r="D538" s="36" t="str">
        <f>'Copy of PAG_2024_compilat_Final'!F201</f>
        <v xml:space="preserve">Asigurarea pieței muncii din Republica Moldova cu specialiști calificați  în domeniul biblioteconomic </v>
      </c>
      <c r="E538" s="36" t="str">
        <f>'Copy of PAG_2024_compilat_Final'!G201</f>
        <v>Hotărâre de Guvern aprobată</v>
      </c>
      <c r="F538" s="351" t="str">
        <f>'Copy of PAG_2024_compilat_Final'!H201</f>
        <v xml:space="preserve"> 19.01.2024</v>
      </c>
      <c r="G538" s="352" t="str">
        <f>'Copy of PAG_2024_compilat_Final'!I201</f>
        <v xml:space="preserve"> 06.03.2024</v>
      </c>
      <c r="H538" s="351" t="str">
        <f>'Copy of PAG_2024_compilat_Final'!O201</f>
        <v>108,72</v>
      </c>
      <c r="I538" s="354" t="str">
        <f>'Copy of PAG_2024_compilat_Final'!P201</f>
        <v xml:space="preserve"> 85.02</v>
      </c>
      <c r="J538" s="37" t="str">
        <f>'Copy of PAG_2024_compilat_Final'!Q201</f>
        <v>Ministerul Culturii</v>
      </c>
      <c r="K538" s="37" t="str">
        <f>'Copy of PAG_2024_compilat_Final'!R201</f>
        <v>Ministerul Educației și Cercetării; Agenția Națională de Asigurare a Calității în Educație și Cercetare</v>
      </c>
      <c r="L538" s="37" t="str">
        <f>'Copy of PAG_2024_compilat_Final'!S201</f>
        <v>Secretar de stat, domeniul artei, industriei creative, turismului, educației artistice, cercetării și inovării, Chistol Andrei</v>
      </c>
      <c r="M538" s="37" t="str">
        <f>'Copy of PAG_2024_compilat_Final'!T201</f>
        <v>Direcția arte, industrii creative și educație artistică</v>
      </c>
      <c r="N538" s="37" t="str">
        <f>'Copy of PAG_2024_compilat_Final'!U201</f>
        <v>Legea nr. 160/2017 cu privire la biblioteci; SND 5.8. Cultură și  politici culturale, alin. 15; PAG, Cap. V/Cultură, alin. 5.</v>
      </c>
      <c r="O538" s="37" t="str">
        <f>'Copy of PAG_2024_compilat_Final'!V201</f>
        <v xml:space="preserve">Tatiana Bordiniuc, Șef Secție coordonare politici publice și integrare europeană, Tel. 022 823 802 </v>
      </c>
    </row>
    <row r="539" spans="1:15" ht="115.5" hidden="1" customHeight="1">
      <c r="A539" s="36">
        <v>521</v>
      </c>
      <c r="B539" s="36" t="str">
        <f>'Copy of PAG_2024_compilat_Final'!D202</f>
        <v>Modificarea Hotărârii de Guvern nr.747/2020 pentru aprobarea Regulamentului privind evaluarea bibliotecilor publice</v>
      </c>
      <c r="C539" s="36"/>
      <c r="D539" s="36" t="str">
        <f>'Copy of PAG_2024_compilat_Final'!F202</f>
        <v>Optimizarea  activităților bibliotecilor publice în vederea dezvoltării comunităților sustenabile</v>
      </c>
      <c r="E539" s="36" t="str">
        <f>'Copy of PAG_2024_compilat_Final'!G202</f>
        <v>Hotărâre de Guvern aprobată</v>
      </c>
      <c r="F539" s="351" t="str">
        <f>'Copy of PAG_2024_compilat_Final'!H202</f>
        <v xml:space="preserve"> 04.06.2024</v>
      </c>
      <c r="G539" s="352" t="str">
        <f>'Copy of PAG_2024_compilat_Final'!I202</f>
        <v xml:space="preserve"> 28.08.2024</v>
      </c>
      <c r="H539" s="351" t="str">
        <f>'Copy of PAG_2024_compilat_Final'!O202</f>
        <v>72,48</v>
      </c>
      <c r="I539" s="354" t="str">
        <f>'Copy of PAG_2024_compilat_Final'!P202</f>
        <v xml:space="preserve"> 85.02</v>
      </c>
      <c r="J539" s="37" t="str">
        <f>'Copy of PAG_2024_compilat_Final'!Q202</f>
        <v>Ministerul Culturii</v>
      </c>
      <c r="K539" s="37" t="str">
        <f>'Copy of PAG_2024_compilat_Final'!R202</f>
        <v>Ministerul Educației și Cercetării</v>
      </c>
      <c r="L539" s="37" t="str">
        <f>'Copy of PAG_2024_compilat_Final'!S202</f>
        <v>Secretar de stat, domeniul artei, industriei creative, turismului, educației artistice, cercetării și inovării, Chistol Andrei</v>
      </c>
      <c r="M539" s="37" t="str">
        <f>'Copy of PAG_2024_compilat_Final'!T202</f>
        <v>Direcția arte, industrii creative și educație artistică</v>
      </c>
      <c r="N539" s="37" t="str">
        <f>'Copy of PAG_2024_compilat_Final'!U202</f>
        <v>Legea nr.160/2017 cu privire la biblioteci; SND 5.8. Cultură și  politici culturale, alin. 2; PAG, Cap. V/Cultură, alin. 2.</v>
      </c>
      <c r="O539" s="37" t="str">
        <f>'Copy of PAG_2024_compilat_Final'!V202</f>
        <v xml:space="preserve">Tatiana Bordiniuc, Șef Secție coordonare politici publice și integrare europeană, Tel. 022 823 802 </v>
      </c>
    </row>
    <row r="540" spans="1:15" ht="140.25" hidden="1">
      <c r="A540" s="36">
        <v>522</v>
      </c>
      <c r="B540" s="36" t="str">
        <f>'Copy of PAG_2024_compilat_Final'!D203</f>
        <v>Aprobarea hotărârii de Guvern cu privire la reorganizarea Centrului Național de Conservare şi Protejare a Patrimoniului Cultural și a Regulamentului de organizare şi funcționare</v>
      </c>
      <c r="C540" s="36"/>
      <c r="D540" s="36" t="str">
        <f>'Copy of PAG_2024_compilat_Final'!F203</f>
        <v xml:space="preserve">Eficientizarea procesului de organizare a activităților formațiilor artistice de amatori din Republica Moldova  </v>
      </c>
      <c r="E540" s="36" t="str">
        <f>'Copy of PAG_2024_compilat_Final'!G203</f>
        <v>Hotărâre de Guvern aprobată</v>
      </c>
      <c r="F540" s="351" t="str">
        <f>'Copy of PAG_2024_compilat_Final'!H203</f>
        <v xml:space="preserve"> 02.02.2024</v>
      </c>
      <c r="G540" s="352" t="str">
        <f>'Copy of PAG_2024_compilat_Final'!I203</f>
        <v xml:space="preserve"> 10.05.2024</v>
      </c>
      <c r="H540" s="351" t="str">
        <f>'Copy of PAG_2024_compilat_Final'!O203</f>
        <v>36,24</v>
      </c>
      <c r="I540" s="354" t="str">
        <f>'Copy of PAG_2024_compilat_Final'!P203</f>
        <v xml:space="preserve"> 85.02</v>
      </c>
      <c r="J540" s="37" t="str">
        <f>'Copy of PAG_2024_compilat_Final'!Q203</f>
        <v>Ministerul Culturii</v>
      </c>
      <c r="K540" s="37"/>
      <c r="L540" s="37" t="str">
        <f>'Copy of PAG_2024_compilat_Final'!S203</f>
        <v>Secretar de stat, domeniul artei, industriei creative, turismului, educației artistice, cercetării și inovării, Chistol Andrei</v>
      </c>
      <c r="M540" s="37" t="str">
        <f>'Copy of PAG_2024_compilat_Final'!T203</f>
        <v xml:space="preserve">Direcția arte, industrii creative și educație artistică; Direcția patrimoniu cultural </v>
      </c>
      <c r="N540" s="37" t="str">
        <f>'Copy of PAG_2024_compilat_Final'!U203</f>
        <v xml:space="preserve">SND 5.8. Cultură și politici culturale, alin. 3 și 5.    </v>
      </c>
      <c r="O540" s="37" t="str">
        <f>'Copy of PAG_2024_compilat_Final'!V203</f>
        <v xml:space="preserve">Tatiana Bordiniuc, Șef Secție coordonare politici publice și integrare europeană, Tel. 022 823 802 </v>
      </c>
    </row>
    <row r="541" spans="1:15" ht="115.5" hidden="1" customHeight="1">
      <c r="A541" s="36">
        <v>523</v>
      </c>
      <c r="B541" s="36" t="str">
        <f>'Copy of PAG_2024_compilat_Final'!D204</f>
        <v>Aprobarea hotărârii de Guvern cu privire la aprobarea Regulamentului de activitate a formațiilor artistice de amatori din Republica Moldova</v>
      </c>
      <c r="C541" s="36"/>
      <c r="D541" s="36" t="str">
        <f>'Copy of PAG_2024_compilat_Final'!F204</f>
        <v>Reglementarea și valorificarea activităților formațiilor artistice de amatori la nivel local</v>
      </c>
      <c r="E541" s="36" t="str">
        <f>'Copy of PAG_2024_compilat_Final'!G204</f>
        <v>Hotărâre de Guvern aprobată</v>
      </c>
      <c r="F541" s="351" t="str">
        <f>'Copy of PAG_2024_compilat_Final'!H204</f>
        <v xml:space="preserve"> 15.03.2024</v>
      </c>
      <c r="G541" s="352" t="str">
        <f>'Copy of PAG_2024_compilat_Final'!I204</f>
        <v xml:space="preserve"> 12.06.2024</v>
      </c>
      <c r="H541" s="351" t="str">
        <f>'Copy of PAG_2024_compilat_Final'!O204</f>
        <v>36,24</v>
      </c>
      <c r="I541" s="354" t="str">
        <f>'Copy of PAG_2024_compilat_Final'!P204</f>
        <v xml:space="preserve"> 85.02</v>
      </c>
      <c r="J541" s="37" t="str">
        <f>'Copy of PAG_2024_compilat_Final'!Q204</f>
        <v>Ministerul Culturii</v>
      </c>
      <c r="K541" s="37"/>
      <c r="L541" s="37" t="str">
        <f>'Copy of PAG_2024_compilat_Final'!S204</f>
        <v>Secretar de stat, domeniul artei, industriei creative, turismului, educației artistice, cercetării și inovării, Chistol Andrei</v>
      </c>
      <c r="M541" s="37" t="str">
        <f>'Copy of PAG_2024_compilat_Final'!T204</f>
        <v>Direcția arte, industrii creative și educație artistică</v>
      </c>
      <c r="N541" s="37" t="str">
        <f>'Copy of PAG_2024_compilat_Final'!U204</f>
        <v>SND 5.8. Cultură și  politici culturale, alin. 4; PAG, Cap. V/Cultură, alin. 5.</v>
      </c>
      <c r="O541" s="37" t="str">
        <f>'Copy of PAG_2024_compilat_Final'!V204</f>
        <v xml:space="preserve">Tatiana Bordiniuc, Șef Secție coordonare politici publice și integrare europeană, Tel. 022 823 802 </v>
      </c>
    </row>
    <row r="542" spans="1:15" ht="102" hidden="1" customHeight="1">
      <c r="A542" s="36">
        <v>524</v>
      </c>
      <c r="B542" s="36" t="str">
        <f>'Copy of PAG_2024_compilat_Final'!D205</f>
        <v xml:space="preserve">Aprobarea proiectului de lege privind protejarea monumentelor istorice </v>
      </c>
      <c r="C542" s="36"/>
      <c r="D542" s="36" t="str">
        <f>'Copy of PAG_2024_compilat_Final'!F205</f>
        <v xml:space="preserve">Îmbunătățirea mecanismelor de protejare a monumentelor istorice    </v>
      </c>
      <c r="E542" s="36" t="str">
        <f>'Copy of PAG_2024_compilat_Final'!G205</f>
        <v>Proiect de lege aprobat de Guvern și transmis Parlamentului</v>
      </c>
      <c r="F542" s="351" t="str">
        <f>'Copy of PAG_2024_compilat_Final'!H205</f>
        <v xml:space="preserve"> 15.01.2024</v>
      </c>
      <c r="G542" s="352" t="str">
        <f>'Copy of PAG_2024_compilat_Final'!I205</f>
        <v xml:space="preserve"> 27.11.2024</v>
      </c>
      <c r="H542" s="351" t="str">
        <f>'Copy of PAG_2024_compilat_Final'!O205</f>
        <v>128,56</v>
      </c>
      <c r="I542" s="354" t="str">
        <f>'Copy of PAG_2024_compilat_Final'!P205</f>
        <v xml:space="preserve"> 85.03</v>
      </c>
      <c r="J542" s="37" t="str">
        <f>'Copy of PAG_2024_compilat_Final'!Q205</f>
        <v>Ministerul Culturii</v>
      </c>
      <c r="K542" s="37" t="str">
        <f>'Copy of PAG_2024_compilat_Final'!R205</f>
        <v>Institutul Patrimoniului Cultural</v>
      </c>
      <c r="L542" s="37" t="str">
        <f>'Copy of PAG_2024_compilat_Final'!S205</f>
        <v xml:space="preserve">Secretar de stat, domeniul patrimoniu cultural, cercetării și inovării, Budeci Ion </v>
      </c>
      <c r="M542" s="37" t="str">
        <f>'Copy of PAG_2024_compilat_Final'!T205</f>
        <v>Direcția patrimoniu cultural</v>
      </c>
      <c r="N542" s="37" t="str">
        <f>'Copy of PAG_2024_compilat_Final'!U205</f>
        <v xml:space="preserve">SND 5.8. Cultură și  politici culturale, alin. 5, 6, 7 și 12; PAG, cap. Cultură, alin. 4, 7, 11.            </v>
      </c>
      <c r="O542" s="37" t="str">
        <f>'Copy of PAG_2024_compilat_Final'!V205</f>
        <v xml:space="preserve">Tatiana Bordiniuc, Șef Secție coordonare politici publice și integrare europeană, Tel. 022 823 802 </v>
      </c>
    </row>
    <row r="543" spans="1:15" ht="96.75" hidden="1" customHeight="1">
      <c r="A543" s="36">
        <v>525</v>
      </c>
      <c r="B543" s="36" t="str">
        <f>'Copy of PAG_2024_compilat_Final'!D206</f>
        <v>Modificarea Legii nr.58/2012 privind protejarea patrimoniului cultural imaterial</v>
      </c>
      <c r="C543" s="36"/>
      <c r="D543" s="36" t="str">
        <f>'Copy of PAG_2024_compilat_Final'!F206</f>
        <v>Păstrarea culturii tradiționale și alinierea cadrului național la principiile promovate de către UNESCO</v>
      </c>
      <c r="E543" s="36" t="str">
        <f>'Copy of PAG_2024_compilat_Final'!G206</f>
        <v>Proiect de lege aprobat de Guvern și transmis Parlamentului</v>
      </c>
      <c r="F543" s="351" t="str">
        <f>'Copy of PAG_2024_compilat_Final'!H206</f>
        <v xml:space="preserve"> 18.03.2024</v>
      </c>
      <c r="G543" s="352" t="str">
        <f>'Copy of PAG_2024_compilat_Final'!I206</f>
        <v xml:space="preserve"> 18.09.2024</v>
      </c>
      <c r="H543" s="355">
        <f>'Copy of PAG_2024_compilat_Final'!O206</f>
        <v>70124</v>
      </c>
      <c r="I543" s="354" t="str">
        <f>'Copy of PAG_2024_compilat_Final'!P206</f>
        <v xml:space="preserve"> 85.03</v>
      </c>
      <c r="J543" s="37" t="str">
        <f>'Copy of PAG_2024_compilat_Final'!Q206</f>
        <v>Ministerul Culturii</v>
      </c>
      <c r="K543" s="37" t="str">
        <f>'Copy of PAG_2024_compilat_Final'!R206</f>
        <v>Institutul Patrimoniului Cultural, CNCPPCI</v>
      </c>
      <c r="L543" s="37" t="str">
        <f>'Copy of PAG_2024_compilat_Final'!S206</f>
        <v xml:space="preserve">Secretar de stat, domeniul patrimoniu cultural, cercetării și inovării, Budeci Ion </v>
      </c>
      <c r="M543" s="37" t="str">
        <f>'Copy of PAG_2024_compilat_Final'!T206</f>
        <v>Direcția patrimoniu cultural</v>
      </c>
      <c r="N543" s="37" t="str">
        <f>'Copy of PAG_2024_compilat_Final'!U206</f>
        <v xml:space="preserve"> PAG, cap. V/Cultură, alin. 4            </v>
      </c>
      <c r="O543" s="37" t="str">
        <f>'Copy of PAG_2024_compilat_Final'!V206</f>
        <v xml:space="preserve">Tatiana Bordiniuc, Șef Secție coordonare politici publice și integrare europeană, Tel. 022 823 802 </v>
      </c>
    </row>
    <row r="544" spans="1:15" ht="96.75" hidden="1" customHeight="1">
      <c r="A544" s="36">
        <v>526</v>
      </c>
      <c r="B544" s="36" t="str">
        <f>'Copy of PAG_2024_compilat_Final'!D207</f>
        <v>Modificarea Legii muzeelor  nr.262/2017</v>
      </c>
      <c r="C544" s="36"/>
      <c r="D544" s="36" t="str">
        <f>'Copy of PAG_2024_compilat_Final'!F207</f>
        <v>Modernizarea muzeelor naționale în vederea creării oportunităților pentru dezvoltarea personală și cetățenie activă</v>
      </c>
      <c r="E544" s="36" t="str">
        <f>'Copy of PAG_2024_compilat_Final'!G207</f>
        <v>Proiect de lege aprobat de Guvern și transmis Parlamentului</v>
      </c>
      <c r="F544" s="351" t="str">
        <f>'Copy of PAG_2024_compilat_Final'!H207</f>
        <v xml:space="preserve"> 12.02.2024</v>
      </c>
      <c r="G544" s="352" t="str">
        <f>'Copy of PAG_2024_compilat_Final'!I207</f>
        <v xml:space="preserve"> 17.07.2024</v>
      </c>
      <c r="H544" s="351" t="str">
        <f>'Copy of PAG_2024_compilat_Final'!O207</f>
        <v>58,45</v>
      </c>
      <c r="I544" s="354" t="str">
        <f>'Copy of PAG_2024_compilat_Final'!P207</f>
        <v xml:space="preserve"> 85.03</v>
      </c>
      <c r="J544" s="37" t="str">
        <f>'Copy of PAG_2024_compilat_Final'!Q207</f>
        <v>Ministerul Culturii</v>
      </c>
      <c r="K544" s="37" t="str">
        <f>'Copy of PAG_2024_compilat_Final'!R207</f>
        <v>Comisia Națională a Muzeelor și Colecțiilor</v>
      </c>
      <c r="L544" s="37" t="str">
        <f>'Copy of PAG_2024_compilat_Final'!S207</f>
        <v xml:space="preserve">Secretar de stat, domeniul patrimoniu cultural, cercetării și inovării, Budeci Ion </v>
      </c>
      <c r="M544" s="37" t="str">
        <f>'Copy of PAG_2024_compilat_Final'!T207</f>
        <v>Direcția patrimoniu cultural</v>
      </c>
      <c r="N544" s="37" t="str">
        <f>'Copy of PAG_2024_compilat_Final'!U207</f>
        <v>PAG, cap. V/Cultură, alin. 2</v>
      </c>
      <c r="O544" s="37" t="str">
        <f>'Copy of PAG_2024_compilat_Final'!V207</f>
        <v xml:space="preserve">Tatiana Bordiniuc, Șef Secție coordonare politici publice și integrare europeană, Tel. 022 823 802 </v>
      </c>
    </row>
    <row r="545" spans="1:15" ht="124.5" hidden="1" customHeight="1">
      <c r="A545" s="36">
        <v>527</v>
      </c>
      <c r="B545" s="36" t="str">
        <f>'Copy of PAG_2024_compilat_Final'!D208</f>
        <v>Aprobarea hotărârii de Guvern cu privire la aprobarea Statutului Instituției Publice „Institutul Patrimoniului Cultural”</v>
      </c>
      <c r="C545" s="36"/>
      <c r="D545" s="36" t="str">
        <f>'Copy of PAG_2024_compilat_Final'!F208</f>
        <v xml:space="preserve">Eficientizarea activităților de cercetare fundamentală și aplicativă a bunurilor de patrimoniu cultural </v>
      </c>
      <c r="E545" s="36" t="str">
        <f>'Copy of PAG_2024_compilat_Final'!G208</f>
        <v>Hotărâre de Guvern aprobată</v>
      </c>
      <c r="F545" s="351" t="str">
        <f>'Copy of PAG_2024_compilat_Final'!H208</f>
        <v xml:space="preserve"> 02.10.2023</v>
      </c>
      <c r="G545" s="352" t="str">
        <f>'Copy of PAG_2024_compilat_Final'!I208</f>
        <v xml:space="preserve"> 07.02.2024</v>
      </c>
      <c r="H545" s="351" t="str">
        <f>'Copy of PAG_2024_compilat_Final'!O208</f>
        <v>46,75</v>
      </c>
      <c r="I545" s="354" t="str">
        <f>'Copy of PAG_2024_compilat_Final'!P208</f>
        <v xml:space="preserve"> 16.06</v>
      </c>
      <c r="J545" s="37" t="str">
        <f>'Copy of PAG_2024_compilat_Final'!Q208</f>
        <v>Ministerul Culturii</v>
      </c>
      <c r="K545" s="37" t="str">
        <f>'Copy of PAG_2024_compilat_Final'!R208</f>
        <v>Institutul Patrimoniului Cultural</v>
      </c>
      <c r="L545" s="37" t="str">
        <f>'Copy of PAG_2024_compilat_Final'!S208</f>
        <v xml:space="preserve">Secretar de stat, domeniul patrimoniu cultural, cercetării și inovării, Budeci Ion </v>
      </c>
      <c r="M545" s="37" t="str">
        <f>'Copy of PAG_2024_compilat_Final'!T208</f>
        <v>Direcția patrimoniu cultural</v>
      </c>
      <c r="N545" s="37" t="str">
        <f>'Copy of PAG_2024_compilat_Final'!U208</f>
        <v xml:space="preserve">AA, cap. 25. Cooperare în domeniul culturii, al politicii audiovizuale și al mass-media, art. 130; PNA, cap. 26. Educație și cultură.                                                </v>
      </c>
      <c r="O545" s="37" t="str">
        <f>'Copy of PAG_2024_compilat_Final'!V208</f>
        <v xml:space="preserve">Tatiana Bordiniuc, Șef Secție coordonare politici publice și integrare europeană, Tel. 022 823 802 </v>
      </c>
    </row>
    <row r="546" spans="1:15" ht="105.75" hidden="1" customHeight="1">
      <c r="A546" s="36">
        <v>528</v>
      </c>
      <c r="B546" s="36" t="str">
        <f>'Copy of PAG_2024_compilat_Final'!D209</f>
        <v>Modificarea Hotărârii de Guvern  nr. 1311/2005 cu privire la aprobarea nomenclatoarelor serviciilor cu plată prestate de către Ministerul Educației, Culturii și Cercetării și instituțiile subordonate</v>
      </c>
      <c r="C546" s="36"/>
      <c r="D546" s="36" t="str">
        <f>'Copy of PAG_2024_compilat_Final'!F209</f>
        <v>Ajustarea listei serviciilor și tarifelor pentru  prestarea serviciilor cu plată de către instituțiile publice subordonate MC în scopul diversificării ofertei culturale</v>
      </c>
      <c r="E546" s="36" t="str">
        <f>'Copy of PAG_2024_compilat_Final'!G209</f>
        <v>Hotărâre de Guvern aprobată</v>
      </c>
      <c r="F546" s="351" t="str">
        <f>'Copy of PAG_2024_compilat_Final'!H209</f>
        <v xml:space="preserve"> 19.02.2024</v>
      </c>
      <c r="G546" s="352" t="str">
        <f>'Copy of PAG_2024_compilat_Final'!I209</f>
        <v xml:space="preserve"> 10.07.2024</v>
      </c>
      <c r="H546" s="351" t="str">
        <f>'Copy of PAG_2024_compilat_Final'!O209</f>
        <v>103,75</v>
      </c>
      <c r="I546" s="354" t="str">
        <f>'Copy of PAG_2024_compilat_Final'!P209</f>
        <v xml:space="preserve"> 85.02</v>
      </c>
      <c r="J546" s="37" t="str">
        <f>'Copy of PAG_2024_compilat_Final'!Q209</f>
        <v>Ministerul Culturii</v>
      </c>
      <c r="K546" s="37" t="str">
        <f>'Copy of PAG_2024_compilat_Final'!R209</f>
        <v>Institutul Patrimoniului Cultural</v>
      </c>
      <c r="L546" s="37" t="str">
        <f>'Copy of PAG_2024_compilat_Final'!S209</f>
        <v xml:space="preserve">Secretar de stat, domeniul patrimoniu cultural, cercetării și inovării, Budeci Ion </v>
      </c>
      <c r="M546" s="37" t="str">
        <f>'Copy of PAG_2024_compilat_Final'!T209</f>
        <v>Direcția patrimoniu cultural</v>
      </c>
      <c r="N546" s="37" t="str">
        <f>'Copy of PAG_2024_compilat_Final'!U209</f>
        <v xml:space="preserve">SND 5.8. Cultură și  politici culturale, alin. 4; PAG, Cap. V/Cultură, alin. 11.           </v>
      </c>
      <c r="O546" s="37" t="str">
        <f>'Copy of PAG_2024_compilat_Final'!V209</f>
        <v xml:space="preserve">Tatiana Bordiniuc, Șef Secție coordonare politici publice și integrare europeană, Tel. 022 823 802 </v>
      </c>
    </row>
    <row r="547" spans="1:15" ht="93.75" hidden="1" customHeight="1">
      <c r="A547" s="36">
        <v>529</v>
      </c>
      <c r="B547" s="36" t="str">
        <f>'Copy of PAG_2024_compilat_Final'!D210</f>
        <v>Aprobarea hotărârii de Guvern cu privire la aprobarea Metodologiei de calculare a tarifelor pentru serviciile prestate de către Instituția Publică „Institutul Patrimoniului Cultural”</v>
      </c>
      <c r="C547" s="36"/>
      <c r="D547" s="36" t="str">
        <f>'Copy of PAG_2024_compilat_Final'!F210</f>
        <v>Elaborarea mecanismului de calculare a tarifelor în scopul prestării serviciilor de calitate.</v>
      </c>
      <c r="E547" s="36" t="str">
        <f>'Copy of PAG_2024_compilat_Final'!G210</f>
        <v>Hotărâre de Guvern aprobată</v>
      </c>
      <c r="F547" s="351" t="str">
        <f>'Copy of PAG_2024_compilat_Final'!H210</f>
        <v xml:space="preserve"> 19.02.2024</v>
      </c>
      <c r="G547" s="352" t="str">
        <f>'Copy of PAG_2024_compilat_Final'!I210</f>
        <v xml:space="preserve"> 17.07.2024</v>
      </c>
      <c r="H547" s="351" t="str">
        <f>'Copy of PAG_2024_compilat_Final'!O210</f>
        <v>103,75</v>
      </c>
      <c r="I547" s="354" t="str">
        <f>'Copy of PAG_2024_compilat_Final'!P210</f>
        <v xml:space="preserve"> 16.06</v>
      </c>
      <c r="J547" s="37" t="str">
        <f>'Copy of PAG_2024_compilat_Final'!Q210</f>
        <v>Ministerul Culturii</v>
      </c>
      <c r="K547" s="37" t="str">
        <f>'Copy of PAG_2024_compilat_Final'!R210</f>
        <v xml:space="preserve">Institutul Patrimoniului Cultural; Agenția de Inspectare și Restaurare a Monumentelor </v>
      </c>
      <c r="L547" s="37" t="str">
        <f>'Copy of PAG_2024_compilat_Final'!S210</f>
        <v xml:space="preserve">Secretar de stat, domeniul patrimoniu cultural, cercetării și inovării, Budeci Ion </v>
      </c>
      <c r="M547" s="37" t="str">
        <f>'Copy of PAG_2024_compilat_Final'!T210</f>
        <v>Direcția patrimoniu cultural</v>
      </c>
      <c r="N547" s="37" t="str">
        <f>'Copy of PAG_2024_compilat_Final'!U210</f>
        <v>SND 5.8. Cultură și  politici culturale, alin 5; PAG, cap. Cultură, alin.  11.</v>
      </c>
      <c r="O547" s="37" t="str">
        <f>'Copy of PAG_2024_compilat_Final'!V210</f>
        <v xml:space="preserve">Tatiana Bordiniuc, Șef Secție coordonare politici publice și integrare europeană, Tel. 022 823 802 </v>
      </c>
    </row>
    <row r="548" spans="1:15" ht="111.75" hidden="1" customHeight="1">
      <c r="A548" s="36">
        <v>530</v>
      </c>
      <c r="B548" s="36" t="str">
        <f>'Copy of PAG_2024_compilat_Final'!D211</f>
        <v>Aprobarea proiectului de hotărâre a Parlamentului privind modificarea Registrului monumentelor Republicii Moldova ocrotite de stat, aprobat prin Hotărâre de Parlament nr.1531/1993</v>
      </c>
      <c r="C548" s="36"/>
      <c r="D548" s="36" t="str">
        <f>'Copy of PAG_2024_compilat_Final'!F211</f>
        <v>Luarea la evidență a bunurilor de patrimoniu imobil nou identificate și actualizarea Registrului monumentelor Republicii Moldova, ocrotite de stat</v>
      </c>
      <c r="E548" s="36" t="str">
        <f>'Copy of PAG_2024_compilat_Final'!G211</f>
        <v>Hotărâre de Parlament aprobată de Guvern și transmis Parlamentului</v>
      </c>
      <c r="F548" s="351" t="str">
        <f>'Copy of PAG_2024_compilat_Final'!H211</f>
        <v xml:space="preserve"> 12.02.2024</v>
      </c>
      <c r="G548" s="352" t="str">
        <f>'Copy of PAG_2024_compilat_Final'!I211</f>
        <v xml:space="preserve"> 14.08.2024</v>
      </c>
      <c r="H548" s="355">
        <f>'Copy of PAG_2024_compilat_Final'!O211</f>
        <v>116875</v>
      </c>
      <c r="I548" s="354" t="str">
        <f>'Copy of PAG_2024_compilat_Final'!P211</f>
        <v xml:space="preserve"> 85.03</v>
      </c>
      <c r="J548" s="37" t="str">
        <f>'Copy of PAG_2024_compilat_Final'!Q211</f>
        <v>Ministerul Culturii</v>
      </c>
      <c r="K548" s="37" t="str">
        <f>'Copy of PAG_2024_compilat_Final'!R211</f>
        <v xml:space="preserve">Institutul Patrimoniului Cultural; Agenția de Inspectare și Restaurare a Monumentelor </v>
      </c>
      <c r="L548" s="37" t="str">
        <f>'Copy of PAG_2024_compilat_Final'!S211</f>
        <v xml:space="preserve">Secretar de stat, domeniul patrimoniu cultural, cercetării și inovării, Budeci Ion </v>
      </c>
      <c r="M548" s="37" t="str">
        <f>'Copy of PAG_2024_compilat_Final'!T211</f>
        <v>Direcția patrimoniu cultural</v>
      </c>
      <c r="N548" s="37" t="str">
        <f>'Copy of PAG_2024_compilat_Final'!U211</f>
        <v xml:space="preserve">PAG, Cultură, alin. 11. </v>
      </c>
      <c r="O548" s="37" t="str">
        <f>'Copy of PAG_2024_compilat_Final'!V211</f>
        <v xml:space="preserve">Tatiana Bordiniuc, Șef Secție coordonare politici publice și integrare europeană, Tel. 022 823 802 </v>
      </c>
    </row>
    <row r="549" spans="1:15" ht="204" hidden="1">
      <c r="A549" s="36">
        <v>531</v>
      </c>
      <c r="B549" s="36" t="str">
        <f>'Copy of PAG_2024_compilat_Final'!D212</f>
        <v>Modificarea Legii nr.352/2006 cu privire la organizarea și desfășurarea activității turistice în Republica Moldova</v>
      </c>
      <c r="C549" s="36"/>
      <c r="D549" s="36" t="str">
        <f>'Copy of PAG_2024_compilat_Final'!F212</f>
        <v>Optimizarea activității turistice din Republica Moldova în concordanță cu noile tendințe în domeniu (promovarea și dezvoltarea destinațiilor turistice, activitatea ghizilor de turism etc.)</v>
      </c>
      <c r="E549" s="36" t="str">
        <f>'Copy of PAG_2024_compilat_Final'!G212</f>
        <v>Proiect de lege aprobat de Guvern și transmis Parlamentului</v>
      </c>
      <c r="F549" s="351" t="str">
        <f>'Copy of PAG_2024_compilat_Final'!H212</f>
        <v xml:space="preserve"> 14.11.2023</v>
      </c>
      <c r="G549" s="352" t="str">
        <f>'Copy of PAG_2024_compilat_Final'!I212</f>
        <v xml:space="preserve"> 27.03.2024</v>
      </c>
      <c r="H549" s="355">
        <f>'Copy of PAG_2024_compilat_Final'!O212</f>
        <v>70124</v>
      </c>
      <c r="I549" s="354" t="str">
        <f>'Copy of PAG_2024_compilat_Final'!P212</f>
        <v xml:space="preserve"> 66.01</v>
      </c>
      <c r="J549" s="37" t="str">
        <f>'Copy of PAG_2024_compilat_Final'!Q212</f>
        <v>Ministerul Culturii</v>
      </c>
      <c r="K549" s="37" t="str">
        <f>'Copy of PAG_2024_compilat_Final'!R212</f>
        <v>Ministerul Infrastructurii şi Dezvoltării Regionale; Ministerul Mediului; Ministerul Agriculturii și Industriei Alimentare; Ministerul Dezvoltării Economice și Digitalizării;  Agenția de Investiții</v>
      </c>
      <c r="L549" s="37" t="str">
        <f>'Copy of PAG_2024_compilat_Final'!S212</f>
        <v>Secretar de stat, domeniul artei, industriei creative, turismului, educației artistice, cercetării și inovării, Chistol Andrei</v>
      </c>
      <c r="M549" s="37" t="str">
        <f>'Copy of PAG_2024_compilat_Final'!T212</f>
        <v>Direcția turism</v>
      </c>
      <c r="N549" s="37" t="str">
        <f>'Copy of PAG_2024_compilat_Final'!U212</f>
        <v xml:space="preserve">SND 5.8. Cultură și  politici culturale, alin 8 și 9; PAG, cap.V/ Cultură, alin.  6     </v>
      </c>
      <c r="O549" s="37" t="str">
        <f>'Copy of PAG_2024_compilat_Final'!V212</f>
        <v xml:space="preserve">Tatiana Bordiniuc, Șef Secție coordonare politici publice și integrare europeană, Tel. 022 823 802 </v>
      </c>
    </row>
    <row r="550" spans="1:15" ht="204" hidden="1">
      <c r="A550" s="36">
        <v>532</v>
      </c>
      <c r="B550" s="36" t="str">
        <f>'Copy of PAG_2024_compilat_Final'!D213</f>
        <v>Aprobarea hotărârii de Guvern cu privire la  aprobarea și promovarea Programului național de dezvoltare a turismului „Turism - 2028”</v>
      </c>
      <c r="C550" s="36"/>
      <c r="D550" s="36" t="str">
        <f>'Copy of PAG_2024_compilat_Final'!F213</f>
        <v>Dezvoltarea sustenabilă a turismului și stimularea investițiilor în infrastructura turistică modernă și accesibilă, adaptată la cerințele turismului receptor</v>
      </c>
      <c r="E550" s="36" t="str">
        <f>'Copy of PAG_2024_compilat_Final'!G213</f>
        <v>Document de politici aprobat</v>
      </c>
      <c r="F550" s="351" t="str">
        <f>'Copy of PAG_2024_compilat_Final'!H213</f>
        <v xml:space="preserve"> 01.12.2023</v>
      </c>
      <c r="G550" s="352" t="str">
        <f>'Copy of PAG_2024_compilat_Final'!I213</f>
        <v xml:space="preserve"> 27.03.2024</v>
      </c>
      <c r="H550" s="351" t="str">
        <f>'Copy of PAG_2024_compilat_Final'!O213</f>
        <v>128,7</v>
      </c>
      <c r="I550" s="354" t="str">
        <f>'Copy of PAG_2024_compilat_Final'!P213</f>
        <v xml:space="preserve"> 66.01</v>
      </c>
      <c r="J550" s="37" t="str">
        <f>'Copy of PAG_2024_compilat_Final'!Q213</f>
        <v>Ministerul Culturii</v>
      </c>
      <c r="K550" s="37" t="str">
        <f>'Copy of PAG_2024_compilat_Final'!R213</f>
        <v>Ministerul Infrastructurii şi Dezvoltării Regionale; Ministerul Mediului; Ministerul Agriculturii și Industriei Alimentare; Ministerul Dezvoltării Economice și Digitalizării; Agenția de Investiții</v>
      </c>
      <c r="L550" s="37" t="str">
        <f>'Copy of PAG_2024_compilat_Final'!S213</f>
        <v>Secretar de stat, domeniul artei, industriei creative, turismului, educației artistice, cercetării și inovării, Chistol Andrei</v>
      </c>
      <c r="M550" s="37" t="str">
        <f>'Copy of PAG_2024_compilat_Final'!T213</f>
        <v>Direcția turism</v>
      </c>
      <c r="N550" s="37" t="str">
        <f>'Copy of PAG_2024_compilat_Final'!U213</f>
        <v xml:space="preserve">SND 5.8. Cultură și  politici culturale, alin. 8-10; PAG, cap. V/Cultură, alin. 6; ODD 8.9. și ODD 12.b.                         </v>
      </c>
      <c r="O550" s="37" t="str">
        <f>'Copy of PAG_2024_compilat_Final'!V213</f>
        <v xml:space="preserve">Tatiana Bordiniuc, Șef Secție coordonare politici publice și integrare europeană, Tel. 022 823 802 </v>
      </c>
    </row>
    <row r="551" spans="1:15" ht="114.75" hidden="1" customHeight="1">
      <c r="A551" s="36">
        <v>533</v>
      </c>
      <c r="B551" s="36" t="str">
        <f>'Copy of PAG_2024_compilat_Final'!D214</f>
        <v>Aprobarea hotărârii de Guvern cu privire la aprobarea Normelor metodologice și criteriilor de clasificare a structurilor de primire turistică cu funcțiuni de cazare și de servire a mesei</v>
      </c>
      <c r="C551" s="36"/>
      <c r="D551" s="36" t="str">
        <f>'Copy of PAG_2024_compilat_Final'!F214</f>
        <v>Excluderea obstacolelor   privind clasificarea unităților de cazare și de servire a mesei prin simplificarea normelor metodologice și criteriilor de clasificare</v>
      </c>
      <c r="E551" s="36" t="str">
        <f>'Copy of PAG_2024_compilat_Final'!G214</f>
        <v>Hotărâre de Guvern aprobată</v>
      </c>
      <c r="F551" s="351" t="str">
        <f>'Copy of PAG_2024_compilat_Final'!H214</f>
        <v xml:space="preserve"> 18.12.2023</v>
      </c>
      <c r="G551" s="352" t="str">
        <f>'Copy of PAG_2024_compilat_Final'!I214</f>
        <v xml:space="preserve"> 20.03.2024</v>
      </c>
      <c r="H551" s="351" t="str">
        <f>'Copy of PAG_2024_compilat_Final'!O214</f>
        <v>54,36</v>
      </c>
      <c r="I551" s="354" t="str">
        <f>'Copy of PAG_2024_compilat_Final'!P214</f>
        <v xml:space="preserve"> 66.01</v>
      </c>
      <c r="J551" s="37" t="str">
        <f>'Copy of PAG_2024_compilat_Final'!Q214</f>
        <v>Ministerul Culturii</v>
      </c>
      <c r="K551" s="37" t="str">
        <f>'Copy of PAG_2024_compilat_Final'!R214</f>
        <v>Ministerul Dezvoltării Economice și Digitalizării; Agenția Servicii Publice</v>
      </c>
      <c r="L551" s="37" t="str">
        <f>'Copy of PAG_2024_compilat_Final'!S214</f>
        <v>Secretar de stat, domeniul artei, industriei creative, turismului, educației artistice, cercetării și inovării, Chistol Andrei</v>
      </c>
      <c r="M551" s="37" t="str">
        <f>'Copy of PAG_2024_compilat_Final'!T214</f>
        <v>Direcția turism</v>
      </c>
      <c r="N551" s="37" t="str">
        <f>'Copy of PAG_2024_compilat_Final'!U214</f>
        <v xml:space="preserve">SND 5.8. Cultură și  politici culturale, alin. 8; PAG, cap. V/Cultură, alin. 6; ODD 8.9.    </v>
      </c>
      <c r="O551" s="37" t="str">
        <f>'Copy of PAG_2024_compilat_Final'!V214</f>
        <v xml:space="preserve">Tatiana Bordiniuc, Șef Secție coordonare politici publice și integrare europeană, Tel. 022 823 802 </v>
      </c>
    </row>
    <row r="552" spans="1:15" ht="140.25" hidden="1">
      <c r="A552" s="36">
        <v>534</v>
      </c>
      <c r="B552" s="36" t="str">
        <f>'Copy of PAG_2024_compilat_Final'!D215</f>
        <v xml:space="preserve">Aprobarea hotărârii de Guvern cu privire la  aprobarea Normelor metodologice privind instituirea și aprobarea rutelor turistice </v>
      </c>
      <c r="C552" s="36"/>
      <c r="D552" s="36" t="str">
        <f>'Copy of PAG_2024_compilat_Final'!F215</f>
        <v>Instituirea unor norme privind elaborarea rutelor turistice, în vederea promovării Republicii Moldova ca destinație turistică atractivă</v>
      </c>
      <c r="E552" s="36" t="str">
        <f>'Copy of PAG_2024_compilat_Final'!G215</f>
        <v>Hotărâre de Guvern aprobată</v>
      </c>
      <c r="F552" s="351" t="str">
        <f>'Copy of PAG_2024_compilat_Final'!H215</f>
        <v xml:space="preserve"> 20.04.2024</v>
      </c>
      <c r="G552" s="352" t="str">
        <f>'Copy of PAG_2024_compilat_Final'!I215</f>
        <v xml:space="preserve"> 20.11.2024</v>
      </c>
      <c r="H552" s="351" t="str">
        <f>'Copy of PAG_2024_compilat_Final'!O215</f>
        <v>72,32</v>
      </c>
      <c r="I552" s="354" t="str">
        <f>'Copy of PAG_2024_compilat_Final'!P215</f>
        <v xml:space="preserve"> 66.01</v>
      </c>
      <c r="J552" s="37" t="str">
        <f>'Copy of PAG_2024_compilat_Final'!Q215</f>
        <v>Ministerul Culturii</v>
      </c>
      <c r="K552" s="37"/>
      <c r="L552" s="37" t="str">
        <f>'Copy of PAG_2024_compilat_Final'!S215</f>
        <v>Secretar de stat, domeniul artei, industriei creative, turismului, educației artistice, cercetării și inovării, Chistol Andrei</v>
      </c>
      <c r="M552" s="37" t="str">
        <f>'Copy of PAG_2024_compilat_Final'!T215</f>
        <v>Direcția turism</v>
      </c>
      <c r="N552" s="37" t="str">
        <f>'Copy of PAG_2024_compilat_Final'!U215</f>
        <v xml:space="preserve">SND 5.8. Cultură și  politici culturale, alin. 9-10; PAG, cap. V/Cultură, alin. 7; ODD 8.9.            </v>
      </c>
      <c r="O552" s="37" t="str">
        <f>'Copy of PAG_2024_compilat_Final'!V215</f>
        <v xml:space="preserve">Tatiana Bordiniuc, Șef Secție coordonare politici publice și integrare europeană, Tel. 022 823 802 </v>
      </c>
    </row>
    <row r="553" spans="1:15" ht="140.25" hidden="1">
      <c r="A553" s="36">
        <v>535</v>
      </c>
      <c r="B553" s="36" t="str">
        <f>'Copy of PAG_2024_compilat_Final'!D216</f>
        <v>Aprobarea hotărârii de Guvern cu privire la instituirea Programului tichet turistic pentru angajații din sectorul public</v>
      </c>
      <c r="C553" s="36"/>
      <c r="D553" s="36" t="str">
        <f>'Copy of PAG_2024_compilat_Final'!F216</f>
        <v xml:space="preserve">Instituirea tichetelor turistice pentru angajații din sectorul public în scopul încurajării persoanelor din sectorul public pentru a călători prin Republica Moldova </v>
      </c>
      <c r="E553" s="36" t="str">
        <f>'Copy of PAG_2024_compilat_Final'!G216</f>
        <v>Hotărâre de Guvern aprobată</v>
      </c>
      <c r="F553" s="351" t="str">
        <f>'Copy of PAG_2024_compilat_Final'!H216</f>
        <v xml:space="preserve"> 06.03.2024</v>
      </c>
      <c r="G553" s="352" t="str">
        <f>'Copy of PAG_2024_compilat_Final'!I216</f>
        <v xml:space="preserve"> 21.08.2024</v>
      </c>
      <c r="H553" s="351" t="str">
        <f>'Copy of PAG_2024_compilat_Final'!O216</f>
        <v>72,32</v>
      </c>
      <c r="I553" s="354" t="str">
        <f>'Copy of PAG_2024_compilat_Final'!P216</f>
        <v xml:space="preserve"> 66.01</v>
      </c>
      <c r="J553" s="37" t="str">
        <f>'Copy of PAG_2024_compilat_Final'!Q216</f>
        <v>Ministerul Culturii</v>
      </c>
      <c r="K553" s="37" t="str">
        <f>'Copy of PAG_2024_compilat_Final'!R216</f>
        <v>Ministerul Finanțelor; Ministerul Muncii și Protecției Sociale; Ministerul Dezvoltării Economice și Digitalizării</v>
      </c>
      <c r="L553" s="37" t="str">
        <f>'Copy of PAG_2024_compilat_Final'!S216</f>
        <v>Secretar de stat, domeniul artei, industriei creative, turismului, educației artistice, cercetării și inovării, Chistol Andrei</v>
      </c>
      <c r="M553" s="37" t="str">
        <f>'Copy of PAG_2024_compilat_Final'!T216</f>
        <v>Direcția turism</v>
      </c>
      <c r="N553" s="37" t="str">
        <f>'Copy of PAG_2024_compilat_Final'!U216</f>
        <v xml:space="preserve">SND 5.8. Cultură și  politici culturale, alin. 9.                                 </v>
      </c>
      <c r="O553" s="37" t="str">
        <f>'Copy of PAG_2024_compilat_Final'!V216</f>
        <v xml:space="preserve">Tatiana Bordiniuc, Șef Secție coordonare politici publice și integrare europeană, Tel. 022 823 802 </v>
      </c>
    </row>
    <row r="554" spans="1:15" ht="140.25" hidden="1">
      <c r="A554" s="36">
        <v>536</v>
      </c>
      <c r="B554" s="36" t="str">
        <f>'Copy of PAG_2024_compilat_Final'!D527</f>
        <v>[UE] Aprobarea proiectului de lege privind modificarea Legii nr. 280/2011 cu privire la protejarea patrimoniului cultural național mobil</v>
      </c>
      <c r="C554" s="36" t="str">
        <f>'Copy of PAG_2024_compilat_Final'!E527</f>
        <v>Transpune parțial Directiva 2014/60/UE a Parlamentului European și a Consiliului din 15 mai 2014 privind restituirea obiectelor culturale care au părăsit ilegal teritoriul unui stat membru și de modificare a Regulamentului (UE) nr. 1024/2012 (Reformare) publicat în Jurnalul Oficial al Uniunii Europene nr. 159/1din 28 mai 2014</v>
      </c>
      <c r="D554" s="36" t="str">
        <f>'Copy of PAG_2024_compilat_Final'!F527</f>
        <v>Facilitarea circulației licite a bunurilor culturale</v>
      </c>
      <c r="E554" s="36" t="str">
        <f>'Copy of PAG_2024_compilat_Final'!G527</f>
        <v>Proiect de lege aprobat de Guvern și transmis Parlamentului</v>
      </c>
      <c r="F554" s="351" t="str">
        <f>'Copy of PAG_2024_compilat_Final'!H527</f>
        <v xml:space="preserve"> 16.02.2024</v>
      </c>
      <c r="G554" s="352" t="str">
        <f>'Copy of PAG_2024_compilat_Final'!I527</f>
        <v xml:space="preserve"> 11.12.2024</v>
      </c>
      <c r="H554" s="353">
        <f>'Copy of PAG_2024_compilat_Final'!O527</f>
        <v>70124</v>
      </c>
      <c r="I554" s="354" t="str">
        <f>'Copy of PAG_2024_compilat_Final'!P527</f>
        <v xml:space="preserve"> 85.03</v>
      </c>
      <c r="J554" s="37" t="str">
        <f>'Copy of PAG_2024_compilat_Final'!Q527</f>
        <v>Ministerul Culturii</v>
      </c>
      <c r="K554" s="37"/>
      <c r="L554" s="37" t="str">
        <f>'Copy of PAG_2024_compilat_Final'!S527</f>
        <v xml:space="preserve">Secretar de stat, domeniul patrimoniu cultural, cercetării și inovării, Budeci Ion </v>
      </c>
      <c r="M554" s="37">
        <f>'Copy of PAG_2024_compilat_Final'!T527</f>
        <v>0</v>
      </c>
      <c r="N554" s="37" t="str">
        <f>'Copy of PAG_2024_compilat_Final'!U527</f>
        <v>PAG, cap. V/Cultură, alin. 4, AA, cap. 25. Cooperare în domeniul culturii, al politicii audiovizuale și al mass-media; PNA, cap. 26. Educație și cultură</v>
      </c>
      <c r="O554" s="37" t="str">
        <f>'Copy of PAG_2024_compilat_Final'!V527</f>
        <v xml:space="preserve">Tatiana Bordiniuc, Șef Secție coordonare politici publice și integrare europeană, Tel. 022 823 802 </v>
      </c>
    </row>
    <row r="555" spans="1:15" ht="153" hidden="1">
      <c r="A555" s="36">
        <v>537</v>
      </c>
      <c r="B555" s="36" t="str">
        <f>'Copy of PAG_2024_compilat_Final'!D528</f>
        <v>Aprobarea hotărârii de Guvern cu privire la aprobarea Regulamentului de organizare și funcționare a Arhivei Naționale de Film</v>
      </c>
      <c r="C555" s="36"/>
      <c r="D555" s="36" t="str">
        <f>'Copy of PAG_2024_compilat_Final'!F528</f>
        <v>Salvgardarea și valorificarea patrimoniului cinematografic național</v>
      </c>
      <c r="E555" s="36" t="str">
        <f>'Copy of PAG_2024_compilat_Final'!G528</f>
        <v>Hotărâre de Guvern aprobată</v>
      </c>
      <c r="F555" s="351" t="str">
        <f>'Copy of PAG_2024_compilat_Final'!H528</f>
        <v xml:space="preserve"> 26.01.2024</v>
      </c>
      <c r="G555" s="352" t="str">
        <f>'Copy of PAG_2024_compilat_Final'!I528</f>
        <v xml:space="preserve"> 20.03.2024</v>
      </c>
      <c r="H555" s="353" t="str">
        <f>'Copy of PAG_2024_compilat_Final'!O528</f>
        <v>36,24</v>
      </c>
      <c r="I555" s="354" t="str">
        <f>'Copy of PAG_2024_compilat_Final'!P528</f>
        <v>85.10</v>
      </c>
      <c r="J555" s="37" t="str">
        <f>'Copy of PAG_2024_compilat_Final'!Q528</f>
        <v>Ministerul Culturii</v>
      </c>
      <c r="K555" s="37" t="str">
        <f>'Copy of PAG_2024_compilat_Final'!R528</f>
        <v>Centrul Național al Cinematografiei; Ministerul Finanțelor</v>
      </c>
      <c r="L555" s="37" t="str">
        <f>'Copy of PAG_2024_compilat_Final'!S528</f>
        <v>Secretar de stat, domeniul artei, industriei creative, turismului, educației artistice, cercetării și inovării, Chistol Andrei</v>
      </c>
      <c r="M555" s="37">
        <f>'Copy of PAG_2024_compilat_Final'!T528</f>
        <v>0</v>
      </c>
      <c r="N555" s="37" t="str">
        <f>'Copy of PAG_2024_compilat_Final'!U528</f>
        <v>PAG, cap. V/Cultură, alin.1; Legea cinematografiei nr. 116/2014, AA, cap. 25. Cooperare în domeniul culturii, al politicii audiovizuale și al mass-media; PNA, cap. 26. Educație și cultură.</v>
      </c>
      <c r="O555" s="37" t="str">
        <f>'Copy of PAG_2024_compilat_Final'!V528</f>
        <v xml:space="preserve">Tatiana Bordiniuc, Șef Secție coordonare politici publice și integrare europeană, Tel. 022 823 802 </v>
      </c>
    </row>
    <row r="556" spans="1:15" hidden="1">
      <c r="A556" s="369" t="s">
        <v>1312</v>
      </c>
      <c r="B556" s="369"/>
      <c r="C556" s="369"/>
      <c r="D556" s="369"/>
      <c r="E556" s="369"/>
      <c r="F556" s="369"/>
      <c r="G556" s="369"/>
      <c r="H556" s="369"/>
      <c r="I556" s="369"/>
      <c r="J556" s="369"/>
      <c r="K556" s="369"/>
      <c r="L556" s="369"/>
      <c r="M556" s="369"/>
      <c r="N556" s="369"/>
      <c r="O556" s="369"/>
    </row>
    <row r="557" spans="1:15" ht="133.5" hidden="1" customHeight="1">
      <c r="A557" s="36">
        <v>538</v>
      </c>
      <c r="B557" s="36" t="str">
        <f>'Copy of PAG_2024_compilat_Final'!D466</f>
        <v>Aprobarea hotărârii de Guvern privind stabilirea perioadei efectuării recensământului populației și locuințelor din 2024</v>
      </c>
      <c r="C557" s="36"/>
      <c r="D557" s="36" t="str">
        <f>'Copy of PAG_2024_compilat_Final'!F466</f>
        <v xml:space="preserve">Elaborarea și aprobarea cadrului normativ pentru implementarea Legii nr.231/2022 privind recensământul populației și locuințelor </v>
      </c>
      <c r="E557" s="36" t="str">
        <f>'Copy of PAG_2024_compilat_Final'!G466</f>
        <v>Hotărâre de Guvern aprobată</v>
      </c>
      <c r="F557" s="351" t="str">
        <f>'Copy of PAG_2024_compilat_Final'!H466</f>
        <v xml:space="preserve"> 01.11.2023</v>
      </c>
      <c r="G557" s="352" t="str">
        <f>'Copy of PAG_2024_compilat_Final'!I466</f>
        <v xml:space="preserve"> 31.01.2024</v>
      </c>
      <c r="H557" s="351" t="str">
        <f>'Copy of PAG_2024_compilat_Final'!O466</f>
        <v>32,3</v>
      </c>
      <c r="I557" s="354" t="str">
        <f>'Copy of PAG_2024_compilat_Final'!P466</f>
        <v xml:space="preserve"> 12.04</v>
      </c>
      <c r="J557" s="37" t="str">
        <f>'Copy of PAG_2024_compilat_Final'!Q466</f>
        <v>Biroul Național de Statistică</v>
      </c>
      <c r="K557" s="37"/>
      <c r="L557" s="37" t="str">
        <f>'Copy of PAG_2024_compilat_Final'!S466</f>
        <v>Director general adjunct, domeniul statistica socială, Spătaru Aurelia</v>
      </c>
      <c r="M557" s="37" t="str">
        <f>'Copy of PAG_2024_compilat_Final'!T466</f>
        <v>Direcția 
recensăminte, Direcția juridică și resurse umane</v>
      </c>
      <c r="N557" s="37" t="str">
        <f>'Copy of PAG_2024_compilat_Final'!U466</f>
        <v>PDSSN 2023-2026, acțiunea 1.1.7; SDSSN 2023-2030, OG1, direcția prioritară 1.1.;Legea nr. 231/2022 privind recensământul populației și locuințelor</v>
      </c>
      <c r="O557" s="37" t="str">
        <f>'Copy of PAG_2024_compilat_Final'!V466</f>
        <v>Feodora Condurari, Direcția coordonare statistică și cooperare internațională, Tel. 022 403 140</v>
      </c>
    </row>
    <row r="558" spans="1:15" ht="118.5" hidden="1" customHeight="1">
      <c r="A558" s="36">
        <v>539</v>
      </c>
      <c r="B558" s="36" t="str">
        <f>'Copy of PAG_2024_compilat_Final'!D467</f>
        <v xml:space="preserve">Aprobarea hotărârii de Guvern cu privire la Programul de lucrări statistice pentru anul 2025
</v>
      </c>
      <c r="C558" s="36"/>
      <c r="D558" s="36" t="str">
        <f>'Copy of PAG_2024_compilat_Final'!F467</f>
        <v>Asigurarea utilizatorilor cu informație statistică relevantă, fiabilă, oportună, comprehensibilă și comparabilă la nivel internațional, în special cel european</v>
      </c>
      <c r="E558" s="36" t="str">
        <f>'Copy of PAG_2024_compilat_Final'!G467</f>
        <v>Hotărâre de Guvern aprobată</v>
      </c>
      <c r="F558" s="351" t="str">
        <f>'Copy of PAG_2024_compilat_Final'!H467</f>
        <v xml:space="preserve"> 18.06.2024</v>
      </c>
      <c r="G558" s="352" t="str">
        <f>'Copy of PAG_2024_compilat_Final'!I467</f>
        <v xml:space="preserve"> 11.12.2024</v>
      </c>
      <c r="H558" s="351">
        <f>'Copy of PAG_2024_compilat_Final'!O467</f>
        <v>40</v>
      </c>
      <c r="I558" s="354" t="str">
        <f>'Copy of PAG_2024_compilat_Final'!P467</f>
        <v xml:space="preserve"> 12.02</v>
      </c>
      <c r="J558" s="37" t="str">
        <f>'Copy of PAG_2024_compilat_Final'!Q467</f>
        <v xml:space="preserve">Biroul Național de Statistică </v>
      </c>
      <c r="K558" s="37"/>
      <c r="L558" s="37" t="str">
        <f>'Copy of PAG_2024_compilat_Final'!S467</f>
        <v xml:space="preserve">Director general adjunct, domeniul coordonarea statisticii economice, Mocanu Iurie </v>
      </c>
      <c r="M558" s="37" t="str">
        <f>'Copy of PAG_2024_compilat_Final'!T467</f>
        <v xml:space="preserve">Direcția coordonare statistică, cooperare internațională și integrare europeană </v>
      </c>
      <c r="N558" s="37" t="str">
        <f>'Copy of PAG_2024_compilat_Final'!U467</f>
        <v xml:space="preserve">PDSSN 2023-2026, acțiunea 1.3.2;
SDSSN 2023-2030, OG 3; SND Moldova 2030, O7,3; ODD ținta 17.18 </v>
      </c>
      <c r="O558" s="37" t="str">
        <f>'Copy of PAG_2024_compilat_Final'!V467</f>
        <v>Feodora Condurari, Direcția coordonare statistică și cooperare internațională, Tel. 022 403 140</v>
      </c>
    </row>
    <row r="559" spans="1:15" ht="182.25" hidden="1" customHeight="1">
      <c r="A559" s="36">
        <v>540</v>
      </c>
      <c r="B559" s="36" t="str">
        <f>'Copy of PAG_2024_compilat_Final'!D490</f>
        <v>Modificarea Hotărârii de Guvern nr. 414/2018 cu privire la măsurile de consolidare a centrelor de date în sectorul public și de raționalizare a administrării sistemelor informaționale de stat</v>
      </c>
      <c r="C559" s="36"/>
      <c r="D559" s="36" t="str">
        <f>'Copy of PAG_2024_compilat_Final'!F490</f>
        <v xml:space="preserve">Corelarea prevederilor  Hotărârii de Guvern nr. 414/2018 cu privire la măsurile de consolidare a centrelor de date în sectorul public și de raționalizare a administrării sistemelor informaționale de stat cu prevederile Hotărârii de Guvern nr. 128/20 privind platforma tehnologică guvernamentală comună (MCloud) </v>
      </c>
      <c r="E559" s="36" t="str">
        <f>'Copy of PAG_2024_compilat_Final'!G490</f>
        <v>Hotărâre de Guvern aprobată</v>
      </c>
      <c r="F559" s="351" t="str">
        <f>'Copy of PAG_2024_compilat_Final'!H490</f>
        <v xml:space="preserve"> 04.03.2024</v>
      </c>
      <c r="G559" s="352" t="str">
        <f>'Copy of PAG_2024_compilat_Final'!I490</f>
        <v xml:space="preserve"> 26.06.2024</v>
      </c>
      <c r="H559" s="351">
        <f>'Copy of PAG_2024_compilat_Final'!O490</f>
        <v>36</v>
      </c>
      <c r="I559" s="354" t="str">
        <f>'Copy of PAG_2024_compilat_Final'!P490</f>
        <v xml:space="preserve"> 03.02</v>
      </c>
      <c r="J559" s="37" t="str">
        <f>'Copy of PAG_2024_compilat_Final'!Q490</f>
        <v>Cancelaria de Stat</v>
      </c>
      <c r="K559" s="37" t="str">
        <f>'Copy of PAG_2024_compilat_Final'!R490</f>
        <v>Serviciul Tehnologia Informației și Securitate Cibernetică</v>
      </c>
      <c r="L559" s="37" t="str">
        <f>'Copy of PAG_2024_compilat_Final'!S490</f>
        <v xml:space="preserve">Secretar de stat, domeniul digitalizare, Lupașcu Mihail
</v>
      </c>
      <c r="M559" s="37" t="str">
        <f>'Copy of PAG_2024_compilat_Final'!T490</f>
        <v>Secția juridică; Secţia gestionare proiecte</v>
      </c>
      <c r="N559" s="37" t="str">
        <f>'Copy of PAG_2024_compilat_Final'!U490</f>
        <v>PAG, cap. II, alin. 7</v>
      </c>
      <c r="O559" s="37" t="str">
        <f>'Copy of PAG_2024_compilat_Final'!V490</f>
        <v>Malvina Negroi, STISC, Tel. 022 828 134</v>
      </c>
    </row>
    <row r="560" spans="1:15" ht="63.75" hidden="1">
      <c r="A560" s="36">
        <v>541</v>
      </c>
      <c r="B560" s="36" t="str">
        <f>'Copy of PAG_2024_compilat_Final'!D491</f>
        <v>Modificarea cadrului normativ de reglementare a Sistemului de telecomunicații al autorităților administrației publice</v>
      </c>
      <c r="C560" s="36"/>
      <c r="D560" s="36" t="str">
        <f>'Copy of PAG_2024_compilat_Final'!F491</f>
        <v>Actualizarea cadrului normativ la necesitățile actuale ale autorităților administrației publice</v>
      </c>
      <c r="E560" s="36" t="str">
        <f>'Copy of PAG_2024_compilat_Final'!G491</f>
        <v>Hotărâre de Guvern aprobată</v>
      </c>
      <c r="F560" s="351" t="str">
        <f>'Copy of PAG_2024_compilat_Final'!H491</f>
        <v xml:space="preserve"> 04.03.2024</v>
      </c>
      <c r="G560" s="352" t="str">
        <f>'Copy of PAG_2024_compilat_Final'!I491</f>
        <v xml:space="preserve"> 23.10.2024</v>
      </c>
      <c r="H560" s="351">
        <f>'Copy of PAG_2024_compilat_Final'!O491</f>
        <v>36</v>
      </c>
      <c r="I560" s="354" t="str">
        <f>'Copy of PAG_2024_compilat_Final'!P491</f>
        <v xml:space="preserve"> 03.02</v>
      </c>
      <c r="J560" s="37" t="str">
        <f>'Copy of PAG_2024_compilat_Final'!Q491</f>
        <v>Cancelaria de Stat</v>
      </c>
      <c r="K560" s="37" t="str">
        <f>'Copy of PAG_2024_compilat_Final'!R491</f>
        <v>Serviciul Tehnologia Informației și Securitate Cibernetică</v>
      </c>
      <c r="L560" s="37" t="str">
        <f>'Copy of PAG_2024_compilat_Final'!S491</f>
        <v xml:space="preserve">Secretar de stat, domeniul digitalizare, Lupașcu Mihail
</v>
      </c>
      <c r="M560" s="37" t="str">
        <f>'Copy of PAG_2024_compilat_Final'!T491</f>
        <v>Secția juridică; Secţia gestionare proiecte</v>
      </c>
      <c r="N560" s="37" t="str">
        <f>'Copy of PAG_2024_compilat_Final'!U491</f>
        <v>PAG, cap. II, alin. 7</v>
      </c>
      <c r="O560" s="37" t="str">
        <f>'Copy of PAG_2024_compilat_Final'!V491</f>
        <v>Malvina Negroi, STISC, Tel. 022 828 134</v>
      </c>
    </row>
    <row r="561" spans="1:15" ht="102" hidden="1">
      <c r="A561" s="36">
        <v>542</v>
      </c>
      <c r="B561" s="36" t="str">
        <f>'Copy of PAG_2024_compilat_Final'!D492</f>
        <v>Modificarea Hotărârii de Guvern nr. 823/2020 cu privire la optimizarea și eficientizarea centrelor de date din sectorul public, precum și la aprobarea modificărilor ce se operează în unele hotărâri ale
Guvernului</v>
      </c>
      <c r="C561" s="36"/>
      <c r="D561" s="36" t="str">
        <f>'Copy of PAG_2024_compilat_Final'!F492</f>
        <v>Ajustarea cadrului normativ la necesitațile actuale și stabilirea mecanismului</v>
      </c>
      <c r="E561" s="36" t="str">
        <f>'Copy of PAG_2024_compilat_Final'!G492</f>
        <v>Hotărâre de Guvern aprobată</v>
      </c>
      <c r="F561" s="351" t="str">
        <f>'Copy of PAG_2024_compilat_Final'!H492</f>
        <v xml:space="preserve"> 04.03.2024</v>
      </c>
      <c r="G561" s="352" t="str">
        <f>'Copy of PAG_2024_compilat_Final'!I492</f>
        <v xml:space="preserve"> 23.10.2024</v>
      </c>
      <c r="H561" s="351">
        <f>'Copy of PAG_2024_compilat_Final'!O492</f>
        <v>36</v>
      </c>
      <c r="I561" s="354" t="str">
        <f>'Copy of PAG_2024_compilat_Final'!P492</f>
        <v xml:space="preserve"> 03.02</v>
      </c>
      <c r="J561" s="37" t="str">
        <f>'Copy of PAG_2024_compilat_Final'!Q492</f>
        <v>Cancelaria de Stat</v>
      </c>
      <c r="K561" s="37" t="str">
        <f>'Copy of PAG_2024_compilat_Final'!R492</f>
        <v>Serviciul Tehnologia Informației și Securitate Cibernetică</v>
      </c>
      <c r="L561" s="37" t="str">
        <f>'Copy of PAG_2024_compilat_Final'!S492</f>
        <v xml:space="preserve">Secretar de stat, domeniul digitalizare, Lupașcu Mihail
</v>
      </c>
      <c r="M561" s="37" t="str">
        <f>'Copy of PAG_2024_compilat_Final'!T492</f>
        <v>Secția juridică; Directia economică; Serviciul Gestionare Centre de Date</v>
      </c>
      <c r="N561" s="37" t="str">
        <f>'Copy of PAG_2024_compilat_Final'!U492</f>
        <v>PAG, cap. II, alin. 7</v>
      </c>
      <c r="O561" s="37" t="str">
        <f>'Copy of PAG_2024_compilat_Final'!V492</f>
        <v>Malvina Negroi, STISC, Tel. 022 828 134</v>
      </c>
    </row>
    <row r="562" spans="1:15" ht="138.75" hidden="1" customHeight="1">
      <c r="A562" s="36">
        <v>543</v>
      </c>
      <c r="B562" s="36" t="str">
        <f>'Copy of PAG_2024_compilat_Final'!D493</f>
        <v>Aprobarea / Modificarea actelor normative privind funcționarea instituțiilor publice</v>
      </c>
      <c r="C562" s="36"/>
      <c r="D562" s="36" t="str">
        <f>'Copy of PAG_2024_compilat_Final'!F493</f>
        <v xml:space="preserve">Definirea clară a mandatelor instituțiilor publice centrale, eliminarea suprapunerilor, delimitarea clară a rolurilor între instituțiile responsabile de fundamentarea politicilor publice şi instituțiile de implementare
</v>
      </c>
      <c r="E562" s="36" t="str">
        <f>'Copy of PAG_2024_compilat_Final'!G493</f>
        <v>Proiect de lege aprobat de Guvern și transmis Parlamentului</v>
      </c>
      <c r="F562" s="351" t="str">
        <f>'Copy of PAG_2024_compilat_Final'!H493</f>
        <v xml:space="preserve"> 26.07.2023</v>
      </c>
      <c r="G562" s="352" t="str">
        <f>'Copy of PAG_2024_compilat_Final'!I493</f>
        <v xml:space="preserve"> 14.02.2024</v>
      </c>
      <c r="H562" s="351" t="str">
        <f>'Copy of PAG_2024_compilat_Final'!O493</f>
        <v>30,6</v>
      </c>
      <c r="I562" s="354" t="str">
        <f>'Copy of PAG_2024_compilat_Final'!P493</f>
        <v xml:space="preserve"> 08.04</v>
      </c>
      <c r="J562" s="37" t="str">
        <f>'Copy of PAG_2024_compilat_Final'!Q493</f>
        <v>Cancelaria de Stat</v>
      </c>
      <c r="K562" s="37" t="str">
        <f>'Copy of PAG_2024_compilat_Final'!R493</f>
        <v>Ministerul Finanțelor</v>
      </c>
      <c r="L562" s="37" t="str">
        <f>'Copy of PAG_2024_compilat_Final'!S493</f>
        <v>Secretar general al Guvernului, Mija Artur</v>
      </c>
      <c r="M562" s="37" t="str">
        <f>'Copy of PAG_2024_compilat_Final'!T493</f>
        <v>Direcția administrație publică</v>
      </c>
      <c r="N562" s="37" t="str">
        <f>'Copy of PAG_2024_compilat_Final'!U493</f>
        <v>PSRAP 2023-2026, PA, acțiunea 2.1.3.</v>
      </c>
      <c r="O562" s="37" t="str">
        <f>'Copy of PAG_2024_compilat_Final'!V493</f>
        <v>Daniela Șorahmetov, DAP, Tel. 022 250 260</v>
      </c>
    </row>
    <row r="563" spans="1:15" ht="204" hidden="1" customHeight="1">
      <c r="A563" s="36">
        <v>544</v>
      </c>
      <c r="B563" s="36" t="str">
        <f>'Copy of PAG_2024_compilat_Final'!D494</f>
        <v>Aprobarea hotărârii de Guvern cu privire la reglementarea statutului de autogestiune financiară de către instituțiile publice</v>
      </c>
      <c r="C563" s="36"/>
      <c r="D563" s="36" t="str">
        <f>'Copy of PAG_2024_compilat_Final'!F494</f>
        <v>Stabilirea unei viziuni clare privind conceptul de „autogestiune” al instituțiilor publice, definirea tipurilor de servicii care pot fi tarifate, uniformizarea procedurile de execuție bugetară a sistemelor de salarizare care subminează aplicarea coerentă a Legii nr.270/2018 privind sistemul unitar de salarizare în sistemul bugetar</v>
      </c>
      <c r="E563" s="36" t="str">
        <f>'Copy of PAG_2024_compilat_Final'!G494</f>
        <v>Hotărâre de Guvern aprobată</v>
      </c>
      <c r="F563" s="351" t="str">
        <f>'Copy of PAG_2024_compilat_Final'!H494</f>
        <v xml:space="preserve"> 02.02.2024</v>
      </c>
      <c r="G563" s="352" t="str">
        <f>'Copy of PAG_2024_compilat_Final'!I494</f>
        <v xml:space="preserve"> 31.07.2024</v>
      </c>
      <c r="H563" s="351" t="str">
        <f>'Copy of PAG_2024_compilat_Final'!O494</f>
        <v>38,25</v>
      </c>
      <c r="I563" s="354" t="str">
        <f>'Copy of PAG_2024_compilat_Final'!P494</f>
        <v xml:space="preserve"> 08.04</v>
      </c>
      <c r="J563" s="37" t="str">
        <f>'Copy of PAG_2024_compilat_Final'!Q494</f>
        <v>Cancelaria de Stat</v>
      </c>
      <c r="K563" s="37" t="str">
        <f>'Copy of PAG_2024_compilat_Final'!R494</f>
        <v>Ministerul Finanțelor</v>
      </c>
      <c r="L563" s="37" t="str">
        <f>'Copy of PAG_2024_compilat_Final'!S494</f>
        <v>Secretar general al Guvernului, Mija Artur</v>
      </c>
      <c r="M563" s="37" t="str">
        <f>'Copy of PAG_2024_compilat_Final'!T494</f>
        <v>Direcția administrație publică</v>
      </c>
      <c r="N563" s="37" t="str">
        <f>'Copy of PAG_2024_compilat_Final'!U494</f>
        <v>PSRAP 2023-2026, PA, acțiunea 2.3.1.</v>
      </c>
      <c r="O563" s="37" t="str">
        <f>'Copy of PAG_2024_compilat_Final'!V494</f>
        <v>Daniela Șorahmetov, DAP, Tel. 022 250 260</v>
      </c>
    </row>
    <row r="564" spans="1:15" ht="102" hidden="1">
      <c r="A564" s="36">
        <v>545</v>
      </c>
      <c r="B564" s="36" t="str">
        <f>'Copy of PAG_2024_compilat_Final'!D495</f>
        <v>Aprobarea hotărârii de Guvern cu privire la modificarea actelor normative pentru punerea în aplicare a politicii de amalgamare voluntară</v>
      </c>
      <c r="C564" s="36"/>
      <c r="D564" s="36" t="str">
        <f>'Copy of PAG_2024_compilat_Final'!F495</f>
        <v xml:space="preserve">Asigurarea cadrului de politici, juridic și de reglementare pentru realizarea procesului de amalgamare și consolidare a capacităților APL de prestare a serviciilor publice </v>
      </c>
      <c r="E564" s="36" t="str">
        <f>'Copy of PAG_2024_compilat_Final'!G495</f>
        <v>Hotărâre de Guvern aprobată</v>
      </c>
      <c r="F564" s="351" t="str">
        <f>'Copy of PAG_2024_compilat_Final'!H495</f>
        <v xml:space="preserve"> 02.02.2024</v>
      </c>
      <c r="G564" s="352" t="str">
        <f>'Copy of PAG_2024_compilat_Final'!I495</f>
        <v xml:space="preserve"> 31.07.2024</v>
      </c>
      <c r="H564" s="351" t="str">
        <f>'Copy of PAG_2024_compilat_Final'!O495</f>
        <v>45,9</v>
      </c>
      <c r="I564" s="354" t="str">
        <f>'Copy of PAG_2024_compilat_Final'!P495</f>
        <v xml:space="preserve"> 08.04</v>
      </c>
      <c r="J564" s="37" t="str">
        <f>'Copy of PAG_2024_compilat_Final'!Q495</f>
        <v>Cancelaria de Stat</v>
      </c>
      <c r="K564" s="37" t="str">
        <f>'Copy of PAG_2024_compilat_Final'!R495</f>
        <v>Ministerul Finanțelor</v>
      </c>
      <c r="L564" s="37" t="str">
        <f>'Copy of PAG_2024_compilat_Final'!S495</f>
        <v>Secretar general al Guvernului, Mija Artur</v>
      </c>
      <c r="M564" s="37" t="str">
        <f>'Copy of PAG_2024_compilat_Final'!T495</f>
        <v>Direcția administrație publică</v>
      </c>
      <c r="N564" s="37" t="str">
        <f>'Copy of PAG_2024_compilat_Final'!U495</f>
        <v>PSRAP 2023-2026, OS 5.1.</v>
      </c>
      <c r="O564" s="37" t="str">
        <f>'Copy of PAG_2024_compilat_Final'!V495</f>
        <v>Daniela Șorahmetov, DAP, Tel. 022 250 260</v>
      </c>
    </row>
    <row r="565" spans="1:15" ht="126" hidden="1" customHeight="1">
      <c r="A565" s="36">
        <v>546</v>
      </c>
      <c r="B565" s="36" t="str">
        <f>'Copy of PAG_2024_compilat_Final'!D496</f>
        <v>Modificarea Hotărârii de Guvern nr.201/2009 cu privire la privind punerea în aplicare a prevederilor
Legii nr.158-XVI din 4 iulie 2008 cu privire la funcția publică şi statutul funcționarului public.</v>
      </c>
      <c r="C565" s="36"/>
      <c r="D565" s="36" t="str">
        <f>'Copy of PAG_2024_compilat_Final'!F496</f>
        <v xml:space="preserve">Consolidarea capacităților în 
implementarea politicilor publice / actelor normative în  domeniu managementului funcției publice
și al funcționarilor publici
</v>
      </c>
      <c r="E565" s="36" t="str">
        <f>'Copy of PAG_2024_compilat_Final'!G496</f>
        <v>Hotărâre de Guvern aprobată</v>
      </c>
      <c r="F565" s="351" t="str">
        <f>'Copy of PAG_2024_compilat_Final'!H496</f>
        <v xml:space="preserve"> 13.03.2024</v>
      </c>
      <c r="G565" s="352" t="str">
        <f>'Copy of PAG_2024_compilat_Final'!I496</f>
        <v xml:space="preserve"> 05.06.2024</v>
      </c>
      <c r="H565" s="351">
        <f>'Copy of PAG_2024_compilat_Final'!O496</f>
        <v>13005</v>
      </c>
      <c r="I565" s="354" t="str">
        <f>'Copy of PAG_2024_compilat_Final'!P496</f>
        <v xml:space="preserve"> 03.01</v>
      </c>
      <c r="J565" s="37" t="str">
        <f>'Copy of PAG_2024_compilat_Final'!Q496</f>
        <v>Cancelaria de Stat</v>
      </c>
      <c r="K565" s="37"/>
      <c r="L565" s="37" t="str">
        <f>'Copy of PAG_2024_compilat_Final'!S496</f>
        <v>Secretar general adjunct al Guvernului, Pșenicinîi Igor</v>
      </c>
      <c r="M565" s="37" t="str">
        <f>'Copy of PAG_2024_compilat_Final'!T496</f>
        <v>Direcția managementul funcției publice</v>
      </c>
      <c r="N565" s="37" t="str">
        <f>'Copy of PAG_2024_compilat_Final'!U496</f>
        <v>PISRAP, PA, acțiunea 1.2.1</v>
      </c>
      <c r="O565" s="37" t="str">
        <f>'Copy of PAG_2024_compilat_Final'!V496</f>
        <v>Cristina Ceclu, DMFP, Tel. 022 250 324;
Ion Ursu, STIC, Tel. 022 250 531</v>
      </c>
    </row>
    <row r="566" spans="1:15" ht="173.25" hidden="1" customHeight="1">
      <c r="A566" s="36">
        <v>547</v>
      </c>
      <c r="B566" s="36" t="str">
        <f>'Copy of PAG_2024_compilat_Final'!D497</f>
        <v>Modificarea Hotărârii de Guvern nr.1373/2006 cu privire la aprobarea Conceptului sistemului informațional automatizat „Registrul funcțiilor publice şi al funcționarilor publici” și Hotărârii Guvernului nr.106/2014 pentru aprobarea Regulamentului privind organizarea şi funcționarea Sistemului informațional automatizat „Registrul funcțiilor publice şi al funcționarilor publici”</v>
      </c>
      <c r="C566" s="36"/>
      <c r="D566" s="36" t="str">
        <f>'Copy of PAG_2024_compilat_Final'!F497</f>
        <v xml:space="preserve">Digitalizarea procesele operaționale aferente domeniul managementului funcției publice </v>
      </c>
      <c r="E566" s="36" t="str">
        <f>'Copy of PAG_2024_compilat_Final'!G497</f>
        <v>Hotărâre de Guvern aprobată</v>
      </c>
      <c r="F566" s="351" t="str">
        <f>'Copy of PAG_2024_compilat_Final'!H497</f>
        <v xml:space="preserve"> 17.06.2024</v>
      </c>
      <c r="G566" s="352" t="str">
        <f>'Copy of PAG_2024_compilat_Final'!I497</f>
        <v xml:space="preserve"> 18.12.2024</v>
      </c>
      <c r="H566" s="355">
        <f>'Copy of PAG_2024_compilat_Final'!O497</f>
        <v>13005</v>
      </c>
      <c r="I566" s="354" t="str">
        <f>'Copy of PAG_2024_compilat_Final'!P497</f>
        <v xml:space="preserve"> 88.12</v>
      </c>
      <c r="J566" s="37" t="str">
        <f>'Copy of PAG_2024_compilat_Final'!Q497</f>
        <v>Cancelaria de Stat</v>
      </c>
      <c r="K566" s="37"/>
      <c r="L566" s="37" t="str">
        <f>'Copy of PAG_2024_compilat_Final'!S497</f>
        <v>Secretar general adjunct al Guvernului, Pșenicinîi Igor</v>
      </c>
      <c r="M566" s="37" t="str">
        <f>'Copy of PAG_2024_compilat_Final'!T497</f>
        <v xml:space="preserve">Direcția managementul funcției publice; Secția tehnologii informațiilor și comunicațiilor
</v>
      </c>
      <c r="N566" s="37" t="str">
        <f>'Copy of PAG_2024_compilat_Final'!U497</f>
        <v>PISRAP, PA, acțiunea 1.3.1</v>
      </c>
      <c r="O566" s="37" t="str">
        <f>'Copy of PAG_2024_compilat_Final'!V497</f>
        <v>Cristina Ceclu, DMFP, Tel. 022 250 324;
Ion Ursu, STIC, Tel. 022 250 531</v>
      </c>
    </row>
    <row r="567" spans="1:15" ht="72" hidden="1" customHeight="1">
      <c r="A567" s="36">
        <v>548</v>
      </c>
      <c r="B567" s="36" t="str">
        <f>'Copy of PAG_2024_compilat_Final'!D503</f>
        <v xml:space="preserve">Modificarea Hotărârii de Guvern nr.610/2018 pentru aprobarea Regulamentului Guvernului  </v>
      </c>
      <c r="C567" s="36"/>
      <c r="D567" s="36" t="str">
        <f>'Copy of PAG_2024_compilat_Final'!F503</f>
        <v>Eficientizarea procedurilor de planificare, elaborare şi promovare a actelor normative</v>
      </c>
      <c r="E567" s="36" t="str">
        <f>'Copy of PAG_2024_compilat_Final'!G503</f>
        <v>Hotărâre de Guvern aprobată</v>
      </c>
      <c r="F567" s="351" t="str">
        <f>'Copy of PAG_2024_compilat_Final'!H503</f>
        <v xml:space="preserve"> 05.01.2024</v>
      </c>
      <c r="G567" s="352" t="str">
        <f>'Copy of PAG_2024_compilat_Final'!I503</f>
        <v xml:space="preserve"> 27.03.2024</v>
      </c>
      <c r="H567" s="351" t="str">
        <f>'Copy of PAG_2024_compilat_Final'!$O$503</f>
        <v>36,72</v>
      </c>
      <c r="I567" s="354" t="str">
        <f>'Copy of PAG_2024_compilat_Final'!P503</f>
        <v xml:space="preserve"> 08.04</v>
      </c>
      <c r="J567" s="37" t="str">
        <f>'Copy of PAG_2024_compilat_Final'!Q503</f>
        <v>Cancelaria de Stat</v>
      </c>
      <c r="K567" s="37"/>
      <c r="L567" s="37" t="str">
        <f>'Copy of PAG_2024_compilat_Final'!S503</f>
        <v>Secretar general adjunct al Guvernului, Cazan Roman</v>
      </c>
      <c r="M567" s="37" t="str">
        <f>'Copy of PAG_2024_compilat_Final'!T503</f>
        <v>Centrul de Armonizare a Legislației; Direcția pregătire ședințe ale Guvernului</v>
      </c>
      <c r="N567" s="37" t="str">
        <f>'Copy of PAG_2024_compilat_Final'!U503</f>
        <v>PSRAP 2023-2026, acțiunea 3.3.2.</v>
      </c>
      <c r="O567" s="37" t="str">
        <f>'Copy of PAG_2024_compilat_Final'!V503</f>
        <v>Natalia Suceveanu, CAL DPȘG, Tel. 022 250 229</v>
      </c>
    </row>
    <row r="568" spans="1:15" ht="144.75" hidden="1" customHeight="1">
      <c r="A568" s="36">
        <v>549</v>
      </c>
      <c r="B568" s="36" t="str">
        <f>'Copy of PAG_2024_compilat_Final'!D505</f>
        <v>Modificarea Hotărârii de Guvern nr.386/2020 cu privire la planificarea, elaborarea, aprobarea, implementarea, monitorizarea și evaluarea documentelor de politici publice</v>
      </c>
      <c r="C568" s="36"/>
      <c r="D568" s="36" t="str">
        <f>'Copy of PAG_2024_compilat_Final'!F505</f>
        <v>Asigurarea sinergiei proceselor de planificare cu cele de bugetare, completarea listei documentelor de planificare, integrarea principiilor de gen, instituirea mecanismului și instituționalizarea procesului de stabilire a priorităților de politici ș.a.</v>
      </c>
      <c r="E568" s="36" t="str">
        <f>'Copy of PAG_2024_compilat_Final'!G505</f>
        <v>Hotărâre de Guvern aprobată</v>
      </c>
      <c r="F568" s="351" t="str">
        <f>'Copy of PAG_2024_compilat_Final'!H505</f>
        <v xml:space="preserve"> 01.04.2024</v>
      </c>
      <c r="G568" s="352" t="str">
        <f>'Copy of PAG_2024_compilat_Final'!I505</f>
        <v xml:space="preserve"> 11.09.2024</v>
      </c>
      <c r="H568" s="353">
        <f>'Copy of PAG_2024_compilat_Final'!O505</f>
        <v>19737</v>
      </c>
      <c r="I568" s="354" t="str">
        <f>'Copy of PAG_2024_compilat_Final'!P505</f>
        <v xml:space="preserve"> 03.01</v>
      </c>
      <c r="J568" s="37" t="str">
        <f>'Copy of PAG_2024_compilat_Final'!Q505</f>
        <v>Cancelaria de Stat</v>
      </c>
      <c r="K568" s="37" t="str">
        <f>'Copy of PAG_2024_compilat_Final'!R505</f>
        <v xml:space="preserve">Ministerul Finanțelor; Ministerul Afacerilor Externe și Integrării Europene </v>
      </c>
      <c r="L568" s="37" t="str">
        <f>'Copy of PAG_2024_compilat_Final'!S505</f>
        <v>Secretar general adjunct al Guvernului, Cazan Roman</v>
      </c>
      <c r="M568" s="37" t="str">
        <f>'Copy of PAG_2024_compilat_Final'!T505</f>
        <v>Direcția planificare strategică și priorități</v>
      </c>
      <c r="N568" s="37" t="str">
        <f>'Copy of PAG_2024_compilat_Final'!U505</f>
        <v>PSRAP, PA, acțiunea 3.1.6.</v>
      </c>
      <c r="O568" s="37" t="str">
        <f>'Copy of PAG_2024_compilat_Final'!V505</f>
        <v>Tatiana Beșliu, DPSP, Tel. 022 250 490</v>
      </c>
    </row>
    <row r="569" spans="1:15" ht="293.25" hidden="1">
      <c r="A569" s="36">
        <v>550</v>
      </c>
      <c r="B569" s="36" t="str">
        <f>'Copy of PAG_2024_compilat_Final'!D506</f>
        <v>Modificarea Hotărârii de Guvern nr.463/2019 cu privire la organizarea audienței</v>
      </c>
      <c r="C569" s="36"/>
      <c r="D569" s="36" t="str">
        <f>'Copy of PAG_2024_compilat_Final'!F506</f>
        <v xml:space="preserve">Stimularea participării active a populației în procesul de luare a deciziilor în spirit democratic realizată inclusiv prin intermediul exercitării dreptului la petiționare, al accesului la informațiile oficiale și audienței cetățenilor, întru sporirea calității și eficacității acestui proces
</v>
      </c>
      <c r="E569" s="36" t="str">
        <f>'Copy of PAG_2024_compilat_Final'!G506</f>
        <v>Hotărâre de Guvern aprobată</v>
      </c>
      <c r="F569" s="351" t="str">
        <f>'Copy of PAG_2024_compilat_Final'!H506</f>
        <v xml:space="preserve"> 10.01.2024</v>
      </c>
      <c r="G569" s="352" t="str">
        <f>'Copy of PAG_2024_compilat_Final'!I506</f>
        <v xml:space="preserve"> 10.04.2024</v>
      </c>
      <c r="H569" s="353">
        <f>'Copy of PAG_2024_compilat_Final'!O506</f>
        <v>19737</v>
      </c>
      <c r="I569" s="354" t="str">
        <f>'Copy of PAG_2024_compilat_Final'!P506</f>
        <v xml:space="preserve"> 03.01</v>
      </c>
      <c r="J569" s="37" t="str">
        <f>'Copy of PAG_2024_compilat_Final'!Q506</f>
        <v xml:space="preserve">Cancelaria de Stat    </v>
      </c>
      <c r="K569" s="37"/>
      <c r="L569" s="37" t="str">
        <f>'Copy of PAG_2024_compilat_Final'!S506</f>
        <v xml:space="preserve">Secretar general adjunct al Guvernului, Pșenicinîi Igor </v>
      </c>
      <c r="M569" s="37" t="str">
        <f>'Copy of PAG_2024_compilat_Final'!T506</f>
        <v>Direcția petiții și relații cu cetățenii</v>
      </c>
      <c r="N569" s="37" t="str">
        <f>'Copy of PAG_2024_compilat_Final'!U506</f>
        <v>Programul de Activitate al Guvernului ,,Moldova, prosperă, sigură, europeană,, Codul Administrativ al Republicii Moldova nr. 116/2018.                    Obiectiv: Sporirea calității și eficacității implicării cetățenilor  în procesul de luare a deciziilor în spirit democratic. Perfecționarea cadrului normativ cu privire la audiența cetățenilor.</v>
      </c>
      <c r="O569" s="37" t="str">
        <f>'Copy of PAG_2024_compilat_Final'!V506</f>
        <v>Tatiana Ciuș, DPRC, Tel. 022 250 300</v>
      </c>
    </row>
    <row r="570" spans="1:15" ht="234" hidden="1" customHeight="1">
      <c r="A570" s="36">
        <v>551</v>
      </c>
      <c r="B570" s="36" t="str">
        <f>'Copy of PAG_2024_compilat_Final'!D529</f>
        <v>Aprobarea hotărârii de Guvern privind reorganizarea Agenției Proprietății Publice</v>
      </c>
      <c r="C570" s="36"/>
      <c r="D570" s="36" t="str">
        <f>'Copy of PAG_2024_compilat_Final'!F529</f>
        <v>Asigurarea unei bune guvernanțe a companiilor de stat, precum și pentru accelerarea dezetatizării companiilor de stat care nu contribuie la realizarea raționamentelor politicii de proprietate prevăzute în Strategia cu privire la administrarea proprietății de stat în domeniul întreprinderilor de stat şi societăților comerciale cu capital integral sau majoritar de stat pentru anii 2023- 2030, aprobată prin Hotărârea Guvernului nr. 911/2022</v>
      </c>
      <c r="E570" s="36" t="str">
        <f>'Copy of PAG_2024_compilat_Final'!G529</f>
        <v>Hotărâre de Guvern aprobată</v>
      </c>
      <c r="F570" s="351" t="str">
        <f>'Copy of PAG_2024_compilat_Final'!H529</f>
        <v xml:space="preserve"> 01.02.2024</v>
      </c>
      <c r="G570" s="352" t="str">
        <f>'Copy of PAG_2024_compilat_Final'!I529</f>
        <v xml:space="preserve"> 24.04.2024</v>
      </c>
      <c r="H570" s="351" t="str">
        <f>'Copy of PAG_2024_compilat_Final'!$O$529</f>
        <v>22,95</v>
      </c>
      <c r="I570" s="354" t="str">
        <f>'Copy of PAG_2024_compilat_Final'!P529</f>
        <v>50.09</v>
      </c>
      <c r="J570" s="37" t="str">
        <f>'Copy of PAG_2024_compilat_Final'!Q529</f>
        <v>Agenția Proprietății Publice</v>
      </c>
      <c r="K570" s="37" t="str">
        <f>'Copy of PAG_2024_compilat_Final'!R529</f>
        <v>Cancelaria de Stat; Ministerul Dezvoltării Economice și Digitalizării; Ministerul Finanțelor</v>
      </c>
      <c r="L570" s="37" t="str">
        <f>'Copy of PAG_2024_compilat_Final'!S529</f>
        <v>Director Agenția Proprietății Publice</v>
      </c>
      <c r="M570" s="37">
        <f>'Copy of PAG_2024_compilat_Final'!T529</f>
        <v>0</v>
      </c>
      <c r="N570" s="37" t="str">
        <f>'Copy of PAG_2024_compilat_Final'!U529</f>
        <v>Strategia cu privire la administrarea proprietății de stat în domeniul întreprinderilor de stat şi societăților comerciale cu capital integral sau majoritar de stat pentru anii 2023-2030, aprobată prin Hotărârea Guvernului nr. 911/2022</v>
      </c>
      <c r="O570" s="37" t="str">
        <f>'Copy of PAG_2024_compilat_Final'!V529</f>
        <v>Mihaela Paierele, Tel. 022 222 350</v>
      </c>
    </row>
  </sheetData>
  <autoFilter ref="A3:P570">
    <filterColumn colId="9">
      <filters>
        <filter val="Ministerul Dezvoltării Economice și Digitalizării"/>
      </filters>
    </filterColumn>
  </autoFilter>
  <mergeCells count="17">
    <mergeCell ref="A374:O374"/>
    <mergeCell ref="A1:O2"/>
    <mergeCell ref="A4:O4"/>
    <mergeCell ref="A82:O82"/>
    <mergeCell ref="A107:O107"/>
    <mergeCell ref="A184:O184"/>
    <mergeCell ref="A190:O190"/>
    <mergeCell ref="A210:O210"/>
    <mergeCell ref="A227:O227"/>
    <mergeCell ref="A251:O251"/>
    <mergeCell ref="A264:O264"/>
    <mergeCell ref="A344:O344"/>
    <mergeCell ref="A425:O425"/>
    <mergeCell ref="A467:O467"/>
    <mergeCell ref="A496:O496"/>
    <mergeCell ref="A525:O525"/>
    <mergeCell ref="A556:O556"/>
  </mergeCells>
  <pageMargins left="0.27" right="0.19" top="0.32" bottom="0.23" header="0.3" footer="0.24"/>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election activeCell="B13" sqref="B13"/>
    </sheetView>
  </sheetViews>
  <sheetFormatPr defaultColWidth="14.42578125" defaultRowHeight="15" customHeight="1"/>
  <cols>
    <col min="1" max="1" width="19" style="32" customWidth="1"/>
    <col min="2" max="2" width="44.85546875" style="32" bestFit="1" customWidth="1"/>
    <col min="3" max="26" width="8.7109375" style="32" customWidth="1"/>
    <col min="27" max="16384" width="14.42578125" style="32"/>
  </cols>
  <sheetData>
    <row r="1" spans="1:3" ht="12.75">
      <c r="A1" s="377" t="s">
        <v>22</v>
      </c>
      <c r="B1" s="378"/>
      <c r="C1" s="378"/>
    </row>
    <row r="3" spans="1:3" ht="36.75" customHeight="1">
      <c r="A3" s="103" t="s">
        <v>23</v>
      </c>
      <c r="B3" s="103" t="s">
        <v>24</v>
      </c>
    </row>
    <row r="4" spans="1:3" ht="35.25" customHeight="1">
      <c r="A4" s="103" t="s">
        <v>25</v>
      </c>
      <c r="B4" s="103" t="s">
        <v>26</v>
      </c>
    </row>
    <row r="5" spans="1:3" ht="38.25">
      <c r="A5" s="103" t="s">
        <v>1752</v>
      </c>
      <c r="B5" s="103" t="s">
        <v>27</v>
      </c>
    </row>
    <row r="6" spans="1:3" ht="51">
      <c r="A6" s="103" t="s">
        <v>28</v>
      </c>
      <c r="B6" s="103" t="s">
        <v>29</v>
      </c>
    </row>
    <row r="7" spans="1:3" ht="64.5" customHeight="1">
      <c r="A7" s="103" t="s">
        <v>30</v>
      </c>
      <c r="B7" s="103" t="s">
        <v>31</v>
      </c>
    </row>
    <row r="8" spans="1:3" ht="38.25">
      <c r="A8" s="103" t="s">
        <v>1747</v>
      </c>
      <c r="B8" s="103" t="s">
        <v>1753</v>
      </c>
    </row>
    <row r="9" spans="1:3" ht="15" customHeight="1">
      <c r="A9" s="104" t="s">
        <v>1597</v>
      </c>
      <c r="B9" s="103" t="s">
        <v>1758</v>
      </c>
    </row>
    <row r="10" spans="1:3" ht="15" customHeight="1">
      <c r="A10" s="32" t="s">
        <v>1855</v>
      </c>
      <c r="B10" s="32" t="s">
        <v>1856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B14" sqref="B14"/>
    </sheetView>
  </sheetViews>
  <sheetFormatPr defaultColWidth="14.42578125" defaultRowHeight="15" customHeight="1"/>
  <cols>
    <col min="1" max="1" width="5.140625" customWidth="1"/>
    <col min="2" max="2" width="49.85546875" customWidth="1"/>
    <col min="3" max="26" width="8.85546875" customWidth="1"/>
  </cols>
  <sheetData>
    <row r="1" spans="1:26" ht="30">
      <c r="A1" s="1"/>
      <c r="B1" s="2" t="s">
        <v>32</v>
      </c>
      <c r="C1" s="1"/>
      <c r="D1" s="1"/>
      <c r="E1" s="1"/>
      <c r="F1" s="1"/>
      <c r="G1" s="1"/>
      <c r="H1" s="1"/>
      <c r="I1" s="1"/>
      <c r="J1" s="1"/>
      <c r="K1" s="1"/>
      <c r="L1" s="1"/>
      <c r="M1" s="1"/>
      <c r="N1" s="1"/>
      <c r="O1" s="1"/>
      <c r="P1" s="1"/>
      <c r="Q1" s="1"/>
      <c r="R1" s="1"/>
      <c r="S1" s="1"/>
      <c r="T1" s="1"/>
      <c r="U1" s="1"/>
      <c r="V1" s="1"/>
      <c r="W1" s="1"/>
      <c r="X1" s="1"/>
      <c r="Y1" s="1"/>
      <c r="Z1" s="1"/>
    </row>
    <row r="2" spans="1:26">
      <c r="A2" s="3"/>
      <c r="B2" s="4" t="s">
        <v>33</v>
      </c>
      <c r="C2" s="3"/>
      <c r="D2" s="3"/>
      <c r="E2" s="3"/>
      <c r="F2" s="3"/>
      <c r="G2" s="3"/>
      <c r="H2" s="3"/>
      <c r="I2" s="3"/>
      <c r="J2" s="3"/>
      <c r="K2" s="3"/>
      <c r="L2" s="3"/>
      <c r="M2" s="3"/>
      <c r="N2" s="3"/>
      <c r="O2" s="3"/>
      <c r="P2" s="3"/>
      <c r="Q2" s="3"/>
      <c r="R2" s="3"/>
      <c r="S2" s="3"/>
      <c r="T2" s="3"/>
      <c r="U2" s="3"/>
      <c r="V2" s="3"/>
      <c r="W2" s="3"/>
      <c r="X2" s="3"/>
      <c r="Y2" s="3"/>
      <c r="Z2" s="3"/>
    </row>
    <row r="3" spans="1:26">
      <c r="A3" s="5">
        <v>1</v>
      </c>
      <c r="B3" s="3" t="s">
        <v>34</v>
      </c>
      <c r="C3" s="3"/>
      <c r="D3" s="3"/>
      <c r="E3" s="3"/>
      <c r="F3" s="3"/>
      <c r="G3" s="3"/>
      <c r="H3" s="3"/>
      <c r="I3" s="3"/>
      <c r="J3" s="3"/>
      <c r="K3" s="3"/>
      <c r="L3" s="3"/>
      <c r="M3" s="3"/>
      <c r="N3" s="3"/>
      <c r="O3" s="3"/>
      <c r="P3" s="3"/>
      <c r="Q3" s="3"/>
      <c r="R3" s="3"/>
      <c r="S3" s="3"/>
      <c r="T3" s="3"/>
      <c r="U3" s="3"/>
      <c r="V3" s="3"/>
      <c r="W3" s="3"/>
      <c r="X3" s="3"/>
      <c r="Y3" s="3"/>
      <c r="Z3" s="3"/>
    </row>
    <row r="4" spans="1:26">
      <c r="A4" s="5">
        <v>2</v>
      </c>
      <c r="B4" s="3" t="s">
        <v>35</v>
      </c>
      <c r="C4" s="3"/>
      <c r="D4" s="3"/>
      <c r="E4" s="3"/>
      <c r="F4" s="3"/>
      <c r="G4" s="3"/>
      <c r="H4" s="3"/>
      <c r="I4" s="3"/>
      <c r="J4" s="3"/>
      <c r="K4" s="3"/>
      <c r="L4" s="3"/>
      <c r="M4" s="3"/>
      <c r="N4" s="3"/>
      <c r="O4" s="3"/>
      <c r="P4" s="3"/>
      <c r="Q4" s="3"/>
      <c r="R4" s="3"/>
      <c r="S4" s="3"/>
      <c r="T4" s="3"/>
      <c r="U4" s="3"/>
      <c r="V4" s="3"/>
      <c r="W4" s="3"/>
      <c r="X4" s="3"/>
      <c r="Y4" s="3"/>
      <c r="Z4" s="3"/>
    </row>
    <row r="5" spans="1:26">
      <c r="A5" s="5">
        <v>3</v>
      </c>
      <c r="B5" s="3" t="s">
        <v>36</v>
      </c>
      <c r="C5" s="3"/>
      <c r="D5" s="3"/>
      <c r="E5" s="3"/>
      <c r="F5" s="3"/>
      <c r="G5" s="3"/>
      <c r="H5" s="3"/>
      <c r="I5" s="3"/>
      <c r="J5" s="3"/>
      <c r="K5" s="3"/>
      <c r="L5" s="3"/>
      <c r="M5" s="3"/>
      <c r="N5" s="3"/>
      <c r="O5" s="3"/>
      <c r="P5" s="3"/>
      <c r="Q5" s="3"/>
      <c r="R5" s="3"/>
      <c r="S5" s="3"/>
      <c r="T5" s="3"/>
      <c r="U5" s="3"/>
      <c r="V5" s="3"/>
      <c r="W5" s="3"/>
      <c r="X5" s="3"/>
      <c r="Y5" s="3"/>
      <c r="Z5" s="3"/>
    </row>
    <row r="6" spans="1:26">
      <c r="A6" s="5">
        <v>4</v>
      </c>
      <c r="B6" s="3" t="s">
        <v>37</v>
      </c>
      <c r="C6" s="3"/>
      <c r="D6" s="3"/>
      <c r="E6" s="3"/>
      <c r="F6" s="3"/>
      <c r="G6" s="3"/>
      <c r="H6" s="3"/>
      <c r="I6" s="3"/>
      <c r="J6" s="3"/>
      <c r="K6" s="3"/>
      <c r="L6" s="3"/>
      <c r="M6" s="3"/>
      <c r="N6" s="3"/>
      <c r="O6" s="3"/>
      <c r="P6" s="3"/>
      <c r="Q6" s="3"/>
      <c r="R6" s="3"/>
      <c r="S6" s="3"/>
      <c r="T6" s="3"/>
      <c r="U6" s="3"/>
      <c r="V6" s="3"/>
      <c r="W6" s="3"/>
      <c r="X6" s="3"/>
      <c r="Y6" s="3"/>
      <c r="Z6" s="3"/>
    </row>
    <row r="7" spans="1:26">
      <c r="A7" s="5">
        <v>5</v>
      </c>
      <c r="B7" s="3" t="s">
        <v>38</v>
      </c>
      <c r="C7" s="3"/>
      <c r="D7" s="3"/>
      <c r="E7" s="3"/>
      <c r="F7" s="3"/>
      <c r="G7" s="3"/>
      <c r="H7" s="3"/>
      <c r="I7" s="3"/>
      <c r="J7" s="3"/>
      <c r="K7" s="3"/>
      <c r="L7" s="3"/>
      <c r="M7" s="3"/>
      <c r="N7" s="3"/>
      <c r="O7" s="3"/>
      <c r="P7" s="3"/>
      <c r="Q7" s="3"/>
      <c r="R7" s="3"/>
      <c r="S7" s="3"/>
      <c r="T7" s="3"/>
      <c r="U7" s="3"/>
      <c r="V7" s="3"/>
      <c r="W7" s="3"/>
      <c r="X7" s="3"/>
      <c r="Y7" s="3"/>
      <c r="Z7" s="3"/>
    </row>
    <row r="8" spans="1:26">
      <c r="A8" s="5">
        <v>6</v>
      </c>
      <c r="B8" s="3" t="s">
        <v>39</v>
      </c>
      <c r="C8" s="3"/>
      <c r="D8" s="3"/>
      <c r="E8" s="3"/>
      <c r="F8" s="3"/>
      <c r="G8" s="3"/>
      <c r="H8" s="3"/>
      <c r="I8" s="3"/>
      <c r="J8" s="3"/>
      <c r="K8" s="3"/>
      <c r="L8" s="3"/>
      <c r="M8" s="3"/>
      <c r="N8" s="3"/>
      <c r="O8" s="3"/>
      <c r="P8" s="3"/>
      <c r="Q8" s="3"/>
      <c r="R8" s="3"/>
      <c r="S8" s="3"/>
      <c r="T8" s="3"/>
      <c r="U8" s="3"/>
      <c r="V8" s="3"/>
      <c r="W8" s="3"/>
      <c r="X8" s="3"/>
      <c r="Y8" s="3"/>
      <c r="Z8" s="3"/>
    </row>
    <row r="9" spans="1:26">
      <c r="A9" s="5">
        <v>7</v>
      </c>
      <c r="B9" s="3" t="s">
        <v>40</v>
      </c>
      <c r="C9" s="3"/>
      <c r="D9" s="3"/>
      <c r="E9" s="3"/>
      <c r="F9" s="3"/>
      <c r="G9" s="3"/>
      <c r="H9" s="3"/>
      <c r="I9" s="3"/>
      <c r="J9" s="3"/>
      <c r="K9" s="3"/>
      <c r="L9" s="3"/>
      <c r="M9" s="3"/>
      <c r="N9" s="3"/>
      <c r="O9" s="3"/>
      <c r="P9" s="3"/>
      <c r="Q9" s="3"/>
      <c r="R9" s="3"/>
      <c r="S9" s="3"/>
      <c r="T9" s="3"/>
      <c r="U9" s="3"/>
      <c r="V9" s="3"/>
      <c r="W9" s="3"/>
      <c r="X9" s="3"/>
      <c r="Y9" s="3"/>
      <c r="Z9" s="3"/>
    </row>
    <row r="10" spans="1:26">
      <c r="A10" s="5">
        <v>8</v>
      </c>
      <c r="B10" s="3" t="s">
        <v>41</v>
      </c>
      <c r="C10" s="3"/>
      <c r="D10" s="3"/>
      <c r="E10" s="3"/>
      <c r="F10" s="3"/>
      <c r="G10" s="3"/>
      <c r="H10" s="3"/>
      <c r="I10" s="3"/>
      <c r="J10" s="3"/>
      <c r="K10" s="3"/>
      <c r="L10" s="3"/>
      <c r="M10" s="3"/>
      <c r="N10" s="3"/>
      <c r="O10" s="3"/>
      <c r="P10" s="3"/>
      <c r="Q10" s="3"/>
      <c r="R10" s="3"/>
      <c r="S10" s="3"/>
      <c r="T10" s="3"/>
      <c r="U10" s="3"/>
      <c r="V10" s="3"/>
      <c r="W10" s="3"/>
      <c r="X10" s="3"/>
      <c r="Y10" s="3"/>
      <c r="Z10" s="3"/>
    </row>
    <row r="11" spans="1:26">
      <c r="A11" s="5">
        <v>9</v>
      </c>
      <c r="B11" s="3" t="s">
        <v>42</v>
      </c>
      <c r="C11" s="3"/>
      <c r="D11" s="3"/>
      <c r="E11" s="3"/>
      <c r="F11" s="3"/>
      <c r="G11" s="3"/>
      <c r="H11" s="3"/>
      <c r="I11" s="3"/>
      <c r="J11" s="3"/>
      <c r="K11" s="3"/>
      <c r="L11" s="3"/>
      <c r="M11" s="3"/>
      <c r="N11" s="3"/>
      <c r="O11" s="3"/>
      <c r="P11" s="3"/>
      <c r="Q11" s="3"/>
      <c r="R11" s="3"/>
      <c r="S11" s="3"/>
      <c r="T11" s="3"/>
      <c r="U11" s="3"/>
      <c r="V11" s="3"/>
      <c r="W11" s="3"/>
      <c r="X11" s="3"/>
      <c r="Y11" s="3"/>
      <c r="Z11" s="3"/>
    </row>
    <row r="12" spans="1:26">
      <c r="A12" s="5">
        <v>10</v>
      </c>
      <c r="B12" s="3" t="s">
        <v>43</v>
      </c>
      <c r="C12" s="3"/>
      <c r="D12" s="3"/>
      <c r="E12" s="3"/>
      <c r="F12" s="3"/>
      <c r="G12" s="3"/>
      <c r="H12" s="3"/>
      <c r="I12" s="3"/>
      <c r="J12" s="3"/>
      <c r="K12" s="3"/>
      <c r="L12" s="3"/>
      <c r="M12" s="3"/>
      <c r="N12" s="3"/>
      <c r="O12" s="3"/>
      <c r="P12" s="3"/>
      <c r="Q12" s="3"/>
      <c r="R12" s="3"/>
      <c r="S12" s="3"/>
      <c r="T12" s="3"/>
      <c r="U12" s="3"/>
      <c r="V12" s="3"/>
      <c r="W12" s="3"/>
      <c r="X12" s="3"/>
      <c r="Y12" s="3"/>
      <c r="Z12" s="3"/>
    </row>
    <row r="13" spans="1:26">
      <c r="A13" s="5">
        <v>11</v>
      </c>
      <c r="B13" s="3" t="s">
        <v>44</v>
      </c>
      <c r="C13" s="3"/>
      <c r="D13" s="3"/>
      <c r="E13" s="3"/>
      <c r="F13" s="3"/>
      <c r="G13" s="3"/>
      <c r="H13" s="3"/>
      <c r="I13" s="3"/>
      <c r="J13" s="3"/>
      <c r="K13" s="3"/>
      <c r="L13" s="3"/>
      <c r="M13" s="3"/>
      <c r="N13" s="3"/>
      <c r="O13" s="3"/>
      <c r="P13" s="3"/>
      <c r="Q13" s="3"/>
      <c r="R13" s="3"/>
      <c r="S13" s="3"/>
      <c r="T13" s="3"/>
      <c r="U13" s="3"/>
      <c r="V13" s="3"/>
      <c r="W13" s="3"/>
      <c r="X13" s="3"/>
      <c r="Y13" s="3"/>
      <c r="Z13" s="3"/>
    </row>
    <row r="14" spans="1:26">
      <c r="A14" s="5">
        <v>12</v>
      </c>
      <c r="B14" s="3" t="s">
        <v>45</v>
      </c>
      <c r="C14" s="3"/>
      <c r="D14" s="3"/>
      <c r="E14" s="3"/>
      <c r="F14" s="3"/>
      <c r="G14" s="3"/>
      <c r="H14" s="3"/>
      <c r="I14" s="3"/>
      <c r="J14" s="3"/>
      <c r="K14" s="3"/>
      <c r="L14" s="3"/>
      <c r="M14" s="3"/>
      <c r="N14" s="3"/>
      <c r="O14" s="3"/>
      <c r="P14" s="3"/>
      <c r="Q14" s="3"/>
      <c r="R14" s="3"/>
      <c r="S14" s="3"/>
      <c r="T14" s="3"/>
      <c r="U14" s="3"/>
      <c r="V14" s="3"/>
      <c r="W14" s="3"/>
      <c r="X14" s="3"/>
      <c r="Y14" s="3"/>
      <c r="Z14" s="3"/>
    </row>
    <row r="15" spans="1:26">
      <c r="A15" s="5">
        <v>13</v>
      </c>
      <c r="B15" s="3" t="s">
        <v>46</v>
      </c>
      <c r="C15" s="3"/>
      <c r="D15" s="3"/>
      <c r="E15" s="3"/>
      <c r="F15" s="3"/>
      <c r="G15" s="3"/>
      <c r="H15" s="3"/>
      <c r="I15" s="3"/>
      <c r="J15" s="3"/>
      <c r="K15" s="3"/>
      <c r="L15" s="3"/>
      <c r="M15" s="3"/>
      <c r="N15" s="3"/>
      <c r="O15" s="3"/>
      <c r="P15" s="3"/>
      <c r="Q15" s="3"/>
      <c r="R15" s="3"/>
      <c r="S15" s="3"/>
      <c r="T15" s="3"/>
      <c r="U15" s="3"/>
      <c r="V15" s="3"/>
      <c r="W15" s="3"/>
      <c r="X15" s="3"/>
      <c r="Y15" s="3"/>
      <c r="Z15" s="3"/>
    </row>
    <row r="16" spans="1:26">
      <c r="A16" s="5">
        <v>14</v>
      </c>
      <c r="B16" s="3" t="s">
        <v>47</v>
      </c>
      <c r="C16" s="3"/>
      <c r="D16" s="3"/>
      <c r="E16" s="3"/>
      <c r="F16" s="3"/>
      <c r="G16" s="3"/>
      <c r="H16" s="3"/>
      <c r="I16" s="3"/>
      <c r="J16" s="3"/>
      <c r="K16" s="3"/>
      <c r="L16" s="3"/>
      <c r="M16" s="3"/>
      <c r="N16" s="3"/>
      <c r="O16" s="3"/>
      <c r="P16" s="3"/>
      <c r="Q16" s="3"/>
      <c r="R16" s="3"/>
      <c r="S16" s="3"/>
      <c r="T16" s="3"/>
      <c r="U16" s="3"/>
      <c r="V16" s="3"/>
      <c r="W16" s="3"/>
      <c r="X16" s="3"/>
      <c r="Y16" s="3"/>
      <c r="Z16" s="3"/>
    </row>
    <row r="17" spans="1:26">
      <c r="A17" s="5">
        <v>15</v>
      </c>
      <c r="B17" s="3" t="s">
        <v>48</v>
      </c>
      <c r="C17" s="3"/>
      <c r="D17" s="3"/>
      <c r="E17" s="3"/>
      <c r="F17" s="3"/>
      <c r="G17" s="3"/>
      <c r="H17" s="3"/>
      <c r="I17" s="3"/>
      <c r="J17" s="3"/>
      <c r="K17" s="3"/>
      <c r="L17" s="3"/>
      <c r="M17" s="3"/>
      <c r="N17" s="3"/>
      <c r="O17" s="3"/>
      <c r="P17" s="3"/>
      <c r="Q17" s="3"/>
      <c r="R17" s="3"/>
      <c r="S17" s="3"/>
      <c r="T17" s="3"/>
      <c r="U17" s="3"/>
      <c r="V17" s="3"/>
      <c r="W17" s="3"/>
      <c r="X17" s="3"/>
      <c r="Y17" s="3"/>
      <c r="Z17" s="3"/>
    </row>
    <row r="18" spans="1:26">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9" workbookViewId="0">
      <selection activeCell="C51" sqref="C51"/>
    </sheetView>
  </sheetViews>
  <sheetFormatPr defaultColWidth="14.42578125" defaultRowHeight="15" customHeight="1"/>
  <cols>
    <col min="1" max="1" width="8.85546875" customWidth="1"/>
    <col min="2" max="2" width="22.7109375" customWidth="1"/>
    <col min="3" max="3" width="165.42578125" customWidth="1"/>
    <col min="4" max="26" width="8.85546875" customWidth="1"/>
  </cols>
  <sheetData>
    <row r="1" spans="1:26" ht="15.75">
      <c r="A1" s="6" t="s">
        <v>49</v>
      </c>
      <c r="B1" s="7" t="s">
        <v>50</v>
      </c>
      <c r="C1" s="7" t="s">
        <v>51</v>
      </c>
      <c r="D1" s="3"/>
      <c r="E1" s="3"/>
      <c r="F1" s="3"/>
      <c r="G1" s="3"/>
      <c r="H1" s="3"/>
      <c r="I1" s="3"/>
      <c r="J1" s="3"/>
      <c r="K1" s="3"/>
      <c r="L1" s="3"/>
      <c r="M1" s="3"/>
      <c r="N1" s="3"/>
      <c r="O1" s="3"/>
      <c r="P1" s="3"/>
      <c r="Q1" s="3"/>
      <c r="R1" s="3"/>
      <c r="S1" s="3"/>
      <c r="T1" s="3"/>
      <c r="U1" s="3"/>
      <c r="V1" s="3"/>
      <c r="W1" s="3"/>
      <c r="X1" s="3"/>
      <c r="Y1" s="3"/>
      <c r="Z1" s="3"/>
    </row>
    <row r="2" spans="1:26" ht="15.75">
      <c r="A2" s="8">
        <v>1</v>
      </c>
      <c r="B2" s="9" t="s">
        <v>0</v>
      </c>
      <c r="C2" s="9" t="s">
        <v>52</v>
      </c>
      <c r="D2" s="3"/>
      <c r="E2" s="3"/>
      <c r="F2" s="3"/>
      <c r="G2" s="3"/>
      <c r="H2" s="3"/>
      <c r="I2" s="3"/>
      <c r="J2" s="3"/>
      <c r="K2" s="3"/>
      <c r="L2" s="3"/>
      <c r="M2" s="3"/>
      <c r="N2" s="3"/>
      <c r="O2" s="3"/>
      <c r="P2" s="3"/>
      <c r="Q2" s="3"/>
      <c r="R2" s="3"/>
      <c r="S2" s="3"/>
      <c r="T2" s="3"/>
      <c r="U2" s="3"/>
      <c r="V2" s="3"/>
      <c r="W2" s="3"/>
      <c r="X2" s="3"/>
      <c r="Y2" s="3"/>
      <c r="Z2" s="3"/>
    </row>
    <row r="3" spans="1:26" ht="30">
      <c r="A3" s="379">
        <v>2</v>
      </c>
      <c r="B3" s="382" t="s">
        <v>1</v>
      </c>
      <c r="C3" s="10" t="s">
        <v>53</v>
      </c>
      <c r="D3" s="3"/>
      <c r="E3" s="3"/>
      <c r="F3" s="3"/>
      <c r="G3" s="3"/>
      <c r="H3" s="3"/>
      <c r="I3" s="3"/>
      <c r="J3" s="3"/>
      <c r="K3" s="3"/>
      <c r="L3" s="3"/>
      <c r="M3" s="3"/>
      <c r="N3" s="3"/>
      <c r="O3" s="3"/>
      <c r="P3" s="3"/>
      <c r="Q3" s="3"/>
      <c r="R3" s="3"/>
      <c r="S3" s="3"/>
      <c r="T3" s="3"/>
      <c r="U3" s="3"/>
      <c r="V3" s="3"/>
      <c r="W3" s="3"/>
      <c r="X3" s="3"/>
      <c r="Y3" s="3"/>
      <c r="Z3" s="3"/>
    </row>
    <row r="4" spans="1:26" ht="15.75">
      <c r="A4" s="381"/>
      <c r="B4" s="381"/>
      <c r="C4" s="9" t="s">
        <v>54</v>
      </c>
      <c r="D4" s="3"/>
      <c r="E4" s="3"/>
      <c r="F4" s="3"/>
      <c r="G4" s="3"/>
      <c r="H4" s="3"/>
      <c r="I4" s="3"/>
      <c r="J4" s="3"/>
      <c r="K4" s="3"/>
      <c r="L4" s="3"/>
      <c r="M4" s="3"/>
      <c r="N4" s="3"/>
      <c r="O4" s="3"/>
      <c r="P4" s="3"/>
      <c r="Q4" s="3"/>
      <c r="R4" s="3"/>
      <c r="S4" s="3"/>
      <c r="T4" s="3"/>
      <c r="U4" s="3"/>
      <c r="V4" s="3"/>
      <c r="W4" s="3"/>
      <c r="X4" s="3"/>
      <c r="Y4" s="3"/>
      <c r="Z4" s="3"/>
    </row>
    <row r="5" spans="1:26" ht="15.75">
      <c r="A5" s="379">
        <v>3</v>
      </c>
      <c r="B5" s="382" t="s">
        <v>2</v>
      </c>
      <c r="C5" s="11" t="s">
        <v>55</v>
      </c>
      <c r="D5" s="3"/>
      <c r="E5" s="3"/>
      <c r="F5" s="3"/>
      <c r="G5" s="3"/>
      <c r="H5" s="3"/>
      <c r="I5" s="3"/>
      <c r="J5" s="3"/>
      <c r="K5" s="3"/>
      <c r="L5" s="3"/>
      <c r="M5" s="3"/>
      <c r="N5" s="3"/>
      <c r="O5" s="3"/>
      <c r="P5" s="3"/>
      <c r="Q5" s="3"/>
      <c r="R5" s="3"/>
      <c r="S5" s="3"/>
      <c r="T5" s="3"/>
      <c r="U5" s="3"/>
      <c r="V5" s="3"/>
      <c r="W5" s="3"/>
      <c r="X5" s="3"/>
      <c r="Y5" s="3"/>
      <c r="Z5" s="3"/>
    </row>
    <row r="6" spans="1:26" ht="15.75">
      <c r="A6" s="380"/>
      <c r="B6" s="380"/>
      <c r="C6" s="12" t="s">
        <v>56</v>
      </c>
      <c r="D6" s="3"/>
      <c r="E6" s="3"/>
      <c r="F6" s="3"/>
      <c r="G6" s="3"/>
      <c r="H6" s="3"/>
      <c r="I6" s="3"/>
      <c r="J6" s="3"/>
      <c r="K6" s="3"/>
      <c r="L6" s="3"/>
      <c r="M6" s="3"/>
      <c r="N6" s="3"/>
      <c r="O6" s="3"/>
      <c r="P6" s="3"/>
      <c r="Q6" s="3"/>
      <c r="R6" s="3"/>
      <c r="S6" s="3"/>
      <c r="T6" s="3"/>
      <c r="U6" s="3"/>
      <c r="V6" s="3"/>
      <c r="W6" s="3"/>
      <c r="X6" s="3"/>
      <c r="Y6" s="3"/>
      <c r="Z6" s="3"/>
    </row>
    <row r="7" spans="1:26" ht="15.75">
      <c r="A7" s="380"/>
      <c r="B7" s="380"/>
      <c r="C7" s="12" t="s">
        <v>57</v>
      </c>
      <c r="D7" s="3"/>
      <c r="E7" s="3"/>
      <c r="F7" s="3"/>
      <c r="G7" s="3"/>
      <c r="H7" s="3"/>
      <c r="I7" s="3"/>
      <c r="J7" s="3"/>
      <c r="K7" s="3"/>
      <c r="L7" s="3"/>
      <c r="M7" s="3"/>
      <c r="N7" s="3"/>
      <c r="O7" s="3"/>
      <c r="P7" s="3"/>
      <c r="Q7" s="3"/>
      <c r="R7" s="3"/>
      <c r="S7" s="3"/>
      <c r="T7" s="3"/>
      <c r="U7" s="3"/>
      <c r="V7" s="3"/>
      <c r="W7" s="3"/>
      <c r="X7" s="3"/>
      <c r="Y7" s="3"/>
      <c r="Z7" s="3"/>
    </row>
    <row r="8" spans="1:26" ht="15.75">
      <c r="A8" s="380"/>
      <c r="B8" s="380"/>
      <c r="C8" s="12" t="s">
        <v>58</v>
      </c>
      <c r="D8" s="3"/>
      <c r="E8" s="3"/>
      <c r="F8" s="3"/>
      <c r="G8" s="3"/>
      <c r="H8" s="3"/>
      <c r="I8" s="3"/>
      <c r="J8" s="3"/>
      <c r="K8" s="3"/>
      <c r="L8" s="3"/>
      <c r="M8" s="3"/>
      <c r="N8" s="3"/>
      <c r="O8" s="3"/>
      <c r="P8" s="3"/>
      <c r="Q8" s="3"/>
      <c r="R8" s="3"/>
      <c r="S8" s="3"/>
      <c r="T8" s="3"/>
      <c r="U8" s="3"/>
      <c r="V8" s="3"/>
      <c r="W8" s="3"/>
      <c r="X8" s="3"/>
      <c r="Y8" s="3"/>
      <c r="Z8" s="3"/>
    </row>
    <row r="9" spans="1:26" ht="15.75">
      <c r="A9" s="380"/>
      <c r="B9" s="380"/>
      <c r="C9" s="11" t="s">
        <v>59</v>
      </c>
      <c r="D9" s="3"/>
      <c r="E9" s="3"/>
      <c r="F9" s="3"/>
      <c r="G9" s="3"/>
      <c r="H9" s="3"/>
      <c r="I9" s="3"/>
      <c r="J9" s="3"/>
      <c r="K9" s="3"/>
      <c r="L9" s="3"/>
      <c r="M9" s="3"/>
      <c r="N9" s="3"/>
      <c r="O9" s="3"/>
      <c r="P9" s="3"/>
      <c r="Q9" s="3"/>
      <c r="R9" s="3"/>
      <c r="S9" s="3"/>
      <c r="T9" s="3"/>
      <c r="U9" s="3"/>
      <c r="V9" s="3"/>
      <c r="W9" s="3"/>
      <c r="X9" s="3"/>
      <c r="Y9" s="3"/>
      <c r="Z9" s="3"/>
    </row>
    <row r="10" spans="1:26" ht="15.75">
      <c r="A10" s="380"/>
      <c r="B10" s="380"/>
      <c r="C10" s="11" t="s">
        <v>60</v>
      </c>
      <c r="D10" s="3"/>
      <c r="E10" s="3"/>
      <c r="F10" s="3"/>
      <c r="G10" s="3"/>
      <c r="H10" s="3"/>
      <c r="I10" s="3"/>
      <c r="J10" s="3"/>
      <c r="K10" s="3"/>
      <c r="L10" s="3"/>
      <c r="M10" s="3"/>
      <c r="N10" s="3"/>
      <c r="O10" s="3"/>
      <c r="P10" s="3"/>
      <c r="Q10" s="3"/>
      <c r="R10" s="3"/>
      <c r="S10" s="3"/>
      <c r="T10" s="3"/>
      <c r="U10" s="3"/>
      <c r="V10" s="3"/>
      <c r="W10" s="3"/>
      <c r="X10" s="3"/>
      <c r="Y10" s="3"/>
      <c r="Z10" s="3"/>
    </row>
    <row r="11" spans="1:26" ht="15.75">
      <c r="A11" s="380"/>
      <c r="B11" s="380"/>
      <c r="C11" s="13" t="s">
        <v>61</v>
      </c>
      <c r="D11" s="3"/>
      <c r="E11" s="3"/>
      <c r="F11" s="3"/>
      <c r="G11" s="3"/>
      <c r="H11" s="3"/>
      <c r="I11" s="3"/>
      <c r="J11" s="3"/>
      <c r="K11" s="3"/>
      <c r="L11" s="3"/>
      <c r="M11" s="3"/>
      <c r="N11" s="3"/>
      <c r="O11" s="3"/>
      <c r="P11" s="3"/>
      <c r="Q11" s="3"/>
      <c r="R11" s="3"/>
      <c r="S11" s="3"/>
      <c r="T11" s="3"/>
      <c r="U11" s="3"/>
      <c r="V11" s="3"/>
      <c r="W11" s="3"/>
      <c r="X11" s="3"/>
      <c r="Y11" s="3"/>
      <c r="Z11" s="3"/>
    </row>
    <row r="12" spans="1:26" ht="15.75">
      <c r="A12" s="381"/>
      <c r="B12" s="381"/>
      <c r="C12" s="14" t="s">
        <v>62</v>
      </c>
      <c r="D12" s="3"/>
      <c r="E12" s="3"/>
      <c r="F12" s="3"/>
      <c r="G12" s="3"/>
      <c r="H12" s="3"/>
      <c r="I12" s="3"/>
      <c r="J12" s="3"/>
      <c r="K12" s="3"/>
      <c r="L12" s="3"/>
      <c r="M12" s="3"/>
      <c r="N12" s="3"/>
      <c r="O12" s="3"/>
      <c r="P12" s="3"/>
      <c r="Q12" s="3"/>
      <c r="R12" s="3"/>
      <c r="S12" s="3"/>
      <c r="T12" s="3"/>
      <c r="U12" s="3"/>
      <c r="V12" s="3"/>
      <c r="W12" s="3"/>
      <c r="X12" s="3"/>
      <c r="Y12" s="3"/>
      <c r="Z12" s="3"/>
    </row>
    <row r="13" spans="1:26" ht="31.5">
      <c r="A13" s="8">
        <v>4</v>
      </c>
      <c r="B13" s="9" t="s">
        <v>3</v>
      </c>
      <c r="C13" s="9" t="s">
        <v>63</v>
      </c>
      <c r="D13" s="3"/>
      <c r="E13" s="3"/>
      <c r="F13" s="3"/>
      <c r="G13" s="3"/>
      <c r="H13" s="3"/>
      <c r="I13" s="3"/>
      <c r="J13" s="3"/>
      <c r="K13" s="3"/>
      <c r="L13" s="3"/>
      <c r="M13" s="3"/>
      <c r="N13" s="3"/>
      <c r="O13" s="3"/>
      <c r="P13" s="3"/>
      <c r="Q13" s="3"/>
      <c r="R13" s="3"/>
      <c r="S13" s="3"/>
      <c r="T13" s="3"/>
      <c r="U13" s="3"/>
      <c r="V13" s="3"/>
      <c r="W13" s="3"/>
      <c r="X13" s="3"/>
      <c r="Y13" s="3"/>
      <c r="Z13" s="3"/>
    </row>
    <row r="14" spans="1:26" ht="31.5">
      <c r="A14" s="8">
        <v>5</v>
      </c>
      <c r="B14" s="9" t="s">
        <v>64</v>
      </c>
      <c r="C14" s="9" t="s">
        <v>65</v>
      </c>
      <c r="D14" s="3"/>
      <c r="E14" s="3"/>
      <c r="F14" s="3"/>
      <c r="G14" s="3"/>
      <c r="H14" s="3"/>
      <c r="I14" s="3"/>
      <c r="J14" s="3"/>
      <c r="K14" s="3"/>
      <c r="L14" s="3"/>
      <c r="M14" s="3"/>
      <c r="N14" s="3"/>
      <c r="O14" s="3"/>
      <c r="P14" s="3"/>
      <c r="Q14" s="3"/>
      <c r="R14" s="3"/>
      <c r="S14" s="3"/>
      <c r="T14" s="3"/>
      <c r="U14" s="3"/>
      <c r="V14" s="3"/>
      <c r="W14" s="3"/>
      <c r="X14" s="3"/>
      <c r="Y14" s="3"/>
      <c r="Z14" s="3"/>
    </row>
    <row r="15" spans="1:26" ht="15.75">
      <c r="A15" s="379">
        <v>6</v>
      </c>
      <c r="B15" s="379" t="s">
        <v>4</v>
      </c>
      <c r="C15" s="11" t="s">
        <v>66</v>
      </c>
      <c r="D15" s="3"/>
      <c r="E15" s="3"/>
      <c r="F15" s="3"/>
      <c r="G15" s="3"/>
      <c r="H15" s="3"/>
      <c r="I15" s="3"/>
      <c r="J15" s="3"/>
      <c r="K15" s="3"/>
      <c r="L15" s="3"/>
      <c r="M15" s="3"/>
      <c r="N15" s="3"/>
      <c r="O15" s="3"/>
      <c r="P15" s="3"/>
      <c r="Q15" s="3"/>
      <c r="R15" s="3"/>
      <c r="S15" s="3"/>
      <c r="T15" s="3"/>
      <c r="U15" s="3"/>
      <c r="V15" s="3"/>
      <c r="W15" s="3"/>
      <c r="X15" s="3"/>
      <c r="Y15" s="3"/>
      <c r="Z15" s="3"/>
    </row>
    <row r="16" spans="1:26" ht="15.75">
      <c r="A16" s="380"/>
      <c r="B16" s="380"/>
      <c r="C16" s="13" t="s">
        <v>67</v>
      </c>
      <c r="D16" s="3"/>
      <c r="E16" s="3"/>
      <c r="F16" s="3"/>
      <c r="G16" s="3"/>
      <c r="H16" s="3"/>
      <c r="I16" s="3"/>
      <c r="J16" s="3"/>
      <c r="K16" s="3"/>
      <c r="L16" s="3"/>
      <c r="M16" s="3"/>
      <c r="N16" s="3"/>
      <c r="O16" s="3"/>
      <c r="P16" s="3"/>
      <c r="Q16" s="3"/>
      <c r="R16" s="3"/>
      <c r="S16" s="3"/>
      <c r="T16" s="3"/>
      <c r="U16" s="3"/>
      <c r="V16" s="3"/>
      <c r="W16" s="3"/>
      <c r="X16" s="3"/>
      <c r="Y16" s="3"/>
      <c r="Z16" s="3"/>
    </row>
    <row r="17" spans="1:26" ht="15.75">
      <c r="A17" s="380"/>
      <c r="B17" s="380"/>
      <c r="C17" s="13" t="s">
        <v>68</v>
      </c>
      <c r="D17" s="3"/>
      <c r="E17" s="3"/>
      <c r="F17" s="3"/>
      <c r="G17" s="3"/>
      <c r="H17" s="3"/>
      <c r="I17" s="3"/>
      <c r="J17" s="3"/>
      <c r="K17" s="3"/>
      <c r="L17" s="3"/>
      <c r="M17" s="3"/>
      <c r="N17" s="3"/>
      <c r="O17" s="3"/>
      <c r="P17" s="3"/>
      <c r="Q17" s="3"/>
      <c r="R17" s="3"/>
      <c r="S17" s="3"/>
      <c r="T17" s="3"/>
      <c r="U17" s="3"/>
      <c r="V17" s="3"/>
      <c r="W17" s="3"/>
      <c r="X17" s="3"/>
      <c r="Y17" s="3"/>
      <c r="Z17" s="3"/>
    </row>
    <row r="18" spans="1:26" ht="15.75">
      <c r="A18" s="381"/>
      <c r="B18" s="381"/>
      <c r="C18" s="14" t="s">
        <v>69</v>
      </c>
      <c r="D18" s="3"/>
      <c r="E18" s="3"/>
      <c r="F18" s="3"/>
      <c r="G18" s="3"/>
      <c r="H18" s="3"/>
      <c r="I18" s="3"/>
      <c r="J18" s="3"/>
      <c r="K18" s="3"/>
      <c r="L18" s="3"/>
      <c r="M18" s="3"/>
      <c r="N18" s="3"/>
      <c r="O18" s="3"/>
      <c r="P18" s="3"/>
      <c r="Q18" s="3"/>
      <c r="R18" s="3"/>
      <c r="S18" s="3"/>
      <c r="T18" s="3"/>
      <c r="U18" s="3"/>
      <c r="V18" s="3"/>
      <c r="W18" s="3"/>
      <c r="X18" s="3"/>
      <c r="Y18" s="3"/>
      <c r="Z18" s="3"/>
    </row>
    <row r="19" spans="1:26" ht="15.75">
      <c r="A19" s="379">
        <v>7</v>
      </c>
      <c r="B19" s="379" t="s">
        <v>5</v>
      </c>
      <c r="C19" s="11" t="s">
        <v>70</v>
      </c>
      <c r="D19" s="3"/>
      <c r="E19" s="3"/>
      <c r="F19" s="3"/>
      <c r="G19" s="3"/>
      <c r="H19" s="3"/>
      <c r="I19" s="3"/>
      <c r="J19" s="3"/>
      <c r="K19" s="3"/>
      <c r="L19" s="3"/>
      <c r="M19" s="3"/>
      <c r="N19" s="3"/>
      <c r="O19" s="3"/>
      <c r="P19" s="3"/>
      <c r="Q19" s="3"/>
      <c r="R19" s="3"/>
      <c r="S19" s="3"/>
      <c r="T19" s="3"/>
      <c r="U19" s="3"/>
      <c r="V19" s="3"/>
      <c r="W19" s="3"/>
      <c r="X19" s="3"/>
      <c r="Y19" s="3"/>
      <c r="Z19" s="3"/>
    </row>
    <row r="20" spans="1:26" ht="15.75">
      <c r="A20" s="380"/>
      <c r="B20" s="380"/>
      <c r="C20" s="12" t="s">
        <v>71</v>
      </c>
      <c r="D20" s="3"/>
      <c r="E20" s="3"/>
      <c r="F20" s="3"/>
      <c r="G20" s="3"/>
      <c r="H20" s="3"/>
      <c r="I20" s="3"/>
      <c r="J20" s="3"/>
      <c r="K20" s="3"/>
      <c r="L20" s="3"/>
      <c r="M20" s="3"/>
      <c r="N20" s="3"/>
      <c r="O20" s="3"/>
      <c r="P20" s="3"/>
      <c r="Q20" s="3"/>
      <c r="R20" s="3"/>
      <c r="S20" s="3"/>
      <c r="T20" s="3"/>
      <c r="U20" s="3"/>
      <c r="V20" s="3"/>
      <c r="W20" s="3"/>
      <c r="X20" s="3"/>
      <c r="Y20" s="3"/>
      <c r="Z20" s="3"/>
    </row>
    <row r="21" spans="1:26" ht="15.75" customHeight="1">
      <c r="A21" s="380"/>
      <c r="B21" s="380"/>
      <c r="C21" s="12" t="s">
        <v>72</v>
      </c>
      <c r="D21" s="3"/>
      <c r="E21" s="3"/>
      <c r="F21" s="3"/>
      <c r="G21" s="3"/>
      <c r="H21" s="3"/>
      <c r="I21" s="3"/>
      <c r="J21" s="3"/>
      <c r="K21" s="3"/>
      <c r="L21" s="3"/>
      <c r="M21" s="3"/>
      <c r="N21" s="3"/>
      <c r="O21" s="3"/>
      <c r="P21" s="3"/>
      <c r="Q21" s="3"/>
      <c r="R21" s="3"/>
      <c r="S21" s="3"/>
      <c r="T21" s="3"/>
      <c r="U21" s="3"/>
      <c r="V21" s="3"/>
      <c r="W21" s="3"/>
      <c r="X21" s="3"/>
      <c r="Y21" s="3"/>
      <c r="Z21" s="3"/>
    </row>
    <row r="22" spans="1:26" ht="15.75" customHeight="1">
      <c r="A22" s="381"/>
      <c r="B22" s="381"/>
      <c r="C22" s="15" t="s">
        <v>73</v>
      </c>
      <c r="D22" s="3"/>
      <c r="E22" s="3"/>
      <c r="F22" s="3"/>
      <c r="G22" s="3"/>
      <c r="H22" s="3"/>
      <c r="I22" s="3"/>
      <c r="J22" s="3"/>
      <c r="K22" s="3"/>
      <c r="L22" s="3"/>
      <c r="M22" s="3"/>
      <c r="N22" s="3"/>
      <c r="O22" s="3"/>
      <c r="P22" s="3"/>
      <c r="Q22" s="3"/>
      <c r="R22" s="3"/>
      <c r="S22" s="3"/>
      <c r="T22" s="3"/>
      <c r="U22" s="3"/>
      <c r="V22" s="3"/>
      <c r="W22" s="3"/>
      <c r="X22" s="3"/>
      <c r="Y22" s="3"/>
      <c r="Z22" s="3"/>
    </row>
    <row r="23" spans="1:26" ht="15.75" customHeight="1">
      <c r="A23" s="379">
        <v>8</v>
      </c>
      <c r="B23" s="379" t="s">
        <v>74</v>
      </c>
      <c r="C23" s="11" t="s">
        <v>75</v>
      </c>
      <c r="D23" s="3"/>
      <c r="E23" s="3"/>
      <c r="F23" s="3"/>
      <c r="G23" s="3"/>
      <c r="H23" s="3"/>
      <c r="I23" s="3"/>
      <c r="J23" s="3"/>
      <c r="K23" s="3"/>
      <c r="L23" s="3"/>
      <c r="M23" s="3"/>
      <c r="N23" s="3"/>
      <c r="O23" s="3"/>
      <c r="P23" s="3"/>
      <c r="Q23" s="3"/>
      <c r="R23" s="3"/>
      <c r="S23" s="3"/>
      <c r="T23" s="3"/>
      <c r="U23" s="3"/>
      <c r="V23" s="3"/>
      <c r="W23" s="3"/>
      <c r="X23" s="3"/>
      <c r="Y23" s="3"/>
      <c r="Z23" s="3"/>
    </row>
    <row r="24" spans="1:26" ht="15.75" customHeight="1">
      <c r="A24" s="380"/>
      <c r="B24" s="380"/>
      <c r="C24" s="11" t="s">
        <v>76</v>
      </c>
      <c r="D24" s="3"/>
      <c r="E24" s="3"/>
      <c r="F24" s="3"/>
      <c r="G24" s="3"/>
      <c r="H24" s="3"/>
      <c r="I24" s="3"/>
      <c r="J24" s="3"/>
      <c r="K24" s="3"/>
      <c r="L24" s="3"/>
      <c r="M24" s="3"/>
      <c r="N24" s="3"/>
      <c r="O24" s="3"/>
      <c r="P24" s="3"/>
      <c r="Q24" s="3"/>
      <c r="R24" s="3"/>
      <c r="S24" s="3"/>
      <c r="T24" s="3"/>
      <c r="U24" s="3"/>
      <c r="V24" s="3"/>
      <c r="W24" s="3"/>
      <c r="X24" s="3"/>
      <c r="Y24" s="3"/>
      <c r="Z24" s="3"/>
    </row>
    <row r="25" spans="1:26" ht="15.75" customHeight="1">
      <c r="A25" s="381"/>
      <c r="B25" s="381"/>
      <c r="C25" s="9" t="s">
        <v>77</v>
      </c>
      <c r="D25" s="3"/>
      <c r="E25" s="3"/>
      <c r="F25" s="3"/>
      <c r="G25" s="3"/>
      <c r="H25" s="3"/>
      <c r="I25" s="3"/>
      <c r="J25" s="3"/>
      <c r="K25" s="3"/>
      <c r="L25" s="3"/>
      <c r="M25" s="3"/>
      <c r="N25" s="3"/>
      <c r="O25" s="3"/>
      <c r="P25" s="3"/>
      <c r="Q25" s="3"/>
      <c r="R25" s="3"/>
      <c r="S25" s="3"/>
      <c r="T25" s="3"/>
      <c r="U25" s="3"/>
      <c r="V25" s="3"/>
      <c r="W25" s="3"/>
      <c r="X25" s="3"/>
      <c r="Y25" s="3"/>
      <c r="Z25" s="3"/>
    </row>
    <row r="26" spans="1:26" ht="15.75" customHeight="1">
      <c r="A26" s="379">
        <v>9</v>
      </c>
      <c r="B26" s="379" t="s">
        <v>7</v>
      </c>
      <c r="C26" s="11" t="s">
        <v>78</v>
      </c>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380"/>
      <c r="B27" s="380"/>
      <c r="C27" s="11" t="s">
        <v>79</v>
      </c>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380"/>
      <c r="B28" s="380"/>
      <c r="C28" s="11" t="s">
        <v>80</v>
      </c>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380"/>
      <c r="B29" s="380"/>
      <c r="C29" s="11" t="s">
        <v>81</v>
      </c>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381"/>
      <c r="B30" s="381"/>
      <c r="C30" s="16" t="s">
        <v>82</v>
      </c>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379">
        <v>10</v>
      </c>
      <c r="B31" s="379" t="s">
        <v>83</v>
      </c>
      <c r="C31" s="13" t="s">
        <v>84</v>
      </c>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380"/>
      <c r="B32" s="380"/>
      <c r="C32" s="13" t="s">
        <v>85</v>
      </c>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380"/>
      <c r="B33" s="380"/>
      <c r="C33" s="13" t="s">
        <v>86</v>
      </c>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380"/>
      <c r="B34" s="380"/>
      <c r="C34" s="13" t="s">
        <v>87</v>
      </c>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380"/>
      <c r="B35" s="380"/>
      <c r="C35" s="11" t="s">
        <v>88</v>
      </c>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381"/>
      <c r="B36" s="381"/>
      <c r="C36" s="9" t="s">
        <v>89</v>
      </c>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379">
        <v>11</v>
      </c>
      <c r="B37" s="379" t="s">
        <v>8</v>
      </c>
      <c r="C37" s="11" t="s">
        <v>90</v>
      </c>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380"/>
      <c r="B38" s="380"/>
      <c r="C38" s="11" t="s">
        <v>91</v>
      </c>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381"/>
      <c r="B39" s="381"/>
      <c r="C39" s="9" t="s">
        <v>92</v>
      </c>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379">
        <v>12</v>
      </c>
      <c r="B40" s="379" t="s">
        <v>9</v>
      </c>
      <c r="C40" s="11" t="s">
        <v>93</v>
      </c>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381"/>
      <c r="B41" s="381"/>
      <c r="C41" s="17" t="s">
        <v>94</v>
      </c>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379">
        <v>13</v>
      </c>
      <c r="B42" s="379" t="s">
        <v>95</v>
      </c>
      <c r="C42" s="11" t="s">
        <v>96</v>
      </c>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380"/>
      <c r="B43" s="380"/>
      <c r="C43" s="11" t="s">
        <v>97</v>
      </c>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380"/>
      <c r="B44" s="380"/>
      <c r="C44" s="18" t="s">
        <v>98</v>
      </c>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81"/>
      <c r="B45" s="381"/>
      <c r="C45" s="17" t="s">
        <v>99</v>
      </c>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79">
        <v>14</v>
      </c>
      <c r="B46" s="379" t="s">
        <v>11</v>
      </c>
      <c r="C46" s="11" t="s">
        <v>100</v>
      </c>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81"/>
      <c r="B47" s="381"/>
      <c r="C47" s="17" t="s">
        <v>101</v>
      </c>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8">
        <v>15</v>
      </c>
      <c r="B48" s="9" t="s">
        <v>12</v>
      </c>
      <c r="C48" s="9" t="s">
        <v>102</v>
      </c>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79">
        <v>16</v>
      </c>
      <c r="B49" s="379" t="s">
        <v>13</v>
      </c>
      <c r="C49" s="11" t="s">
        <v>103</v>
      </c>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80"/>
      <c r="B50" s="380"/>
      <c r="C50" s="11" t="s">
        <v>104</v>
      </c>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80"/>
      <c r="B51" s="380"/>
      <c r="C51" s="11" t="s">
        <v>105</v>
      </c>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80"/>
      <c r="B52" s="380"/>
      <c r="C52" s="34" t="s">
        <v>184</v>
      </c>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80"/>
      <c r="B53" s="380"/>
      <c r="C53" s="19" t="s">
        <v>1757</v>
      </c>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80"/>
      <c r="B54" s="380"/>
      <c r="C54" s="34" t="s">
        <v>188</v>
      </c>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80"/>
      <c r="B55" s="380"/>
      <c r="C55" s="19" t="s">
        <v>106</v>
      </c>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80"/>
      <c r="B56" s="380"/>
      <c r="C56" s="19" t="s">
        <v>107</v>
      </c>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80"/>
      <c r="B57" s="380"/>
      <c r="C57" s="19" t="s">
        <v>108</v>
      </c>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80"/>
      <c r="B58" s="380"/>
      <c r="C58" s="19" t="s">
        <v>109</v>
      </c>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81"/>
      <c r="B59" s="381"/>
      <c r="C59" s="20" t="s">
        <v>110</v>
      </c>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4">
    <mergeCell ref="B49:B59"/>
    <mergeCell ref="A3:A4"/>
    <mergeCell ref="B3:B4"/>
    <mergeCell ref="A5:A12"/>
    <mergeCell ref="B5:B12"/>
    <mergeCell ref="A15:A18"/>
    <mergeCell ref="B15:B18"/>
    <mergeCell ref="B19:B22"/>
    <mergeCell ref="A46:A47"/>
    <mergeCell ref="A49:A59"/>
    <mergeCell ref="A19:A22"/>
    <mergeCell ref="A23:A25"/>
    <mergeCell ref="A26:A30"/>
    <mergeCell ref="A42:A45"/>
    <mergeCell ref="B42:B45"/>
    <mergeCell ref="B46:B47"/>
    <mergeCell ref="A31:A36"/>
    <mergeCell ref="B23:B25"/>
    <mergeCell ref="B26:B30"/>
    <mergeCell ref="A37:A39"/>
    <mergeCell ref="A40:A41"/>
    <mergeCell ref="B31:B36"/>
    <mergeCell ref="B37:B39"/>
    <mergeCell ref="B40:B41"/>
  </mergeCells>
  <hyperlinks>
    <hyperlink ref="C3" r:id="rId1"/>
  </hyperlinks>
  <pageMargins left="0.7" right="0.7" top="0.75" bottom="0.75" header="0" footer="0"/>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f 3 c 6 7 e 8 c - e a 3 f - 4 1 3 d - a 8 8 0 - 8 1 6 b 0 a e 1 d 5 5 7 "   x m l n s = " h t t p : / / s c h e m a s . m i c r o s o f t . c o m / D a t a M a s h u p " > A A A A A O M F A A B Q S w M E F A A C A A g A 1 Y N N V z u S N B y j A A A A 9 Q A A A B I A H A B D b 2 5 m a W c v U G F j a 2 F n Z S 5 4 b W w g o h g A K K A U A A A A A A A A A A A A A A A A A A A A A A A A A A A A h Y + x D o I w G I R f h X S n L X U R 8 l M G V 0 l M i M a 1 g Y q N 8 G N o s b y b g 4 / k K 4 h R 1 M 3 x v r t L 7 u 7 X G 2 R j 2 w Q X 3 V v T Y U o i y k m g s e w q g 3 V K B n c I l y S T s F H l S d U 6 m M J o k 9 G a l B y d O y e M e e + p X 9 C u r 5 n g P G L 7 f F 2 U R 9 2 q 0 K B 1 C k t N P q 3 q f 4 t I 2 L 3 G S E H j m A o u K A c 2 M 8 g N f n 0 x z X 2 6 P x B W Q + O G X k u N 4 b Y A N k t g 7 w v y A V B L A w Q U A A I A C A D V g 0 1 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Y N N V z B I U T X e A g A A S h A A A B M A H A B G b 3 J t d W x h c y 9 T Z W N 0 a W 9 u M S 5 t I K I Y A C i g F A A A A A A A A A A A A A A A A A A A A A A A A A A A A O 1 W T U 7 b Q B T e R 8 o d n s z G r k K i 0 K a b i g U N q E K q o M W 0 X S A W Y / s F R o x n r P E M J Y 2 y y i U q c Y d e o l n k W H 1 j B 0 h w I A 3 Q T Z V s I s 3 7 5 n v / 3 z j H 2 H A l I S z / 2 + / q t X o t P 2 c a E z h m k c A t 2 A a B p l 4 D + o X K 6 h j p Z O 8 q R t H s W q 1 R m m 9 K X 0 R K X f j B 4 O S A p b j t l T e 9 0 + F J V 0 l D k N N G S b D h d c + Z P H P k / Q w 9 Y i q g z W P N Z N 5 T O u 0 q Y V P p j L l f e m s M B t 6 B b n o N 2 J f m 7 Z u m s w 0 b M P D 2 Z W 6 4 s Z N r j m Q 0 d A w G r 0 x h 2 1 U p S m 4 h Q W C U 2 C U 3 z C A k X E K m 1 Z l m q R X O d m Y v U U t K t k L w S S t O J c E p A 4 K k 4 B g x V a E 7 z v x l D z L K U 1 s w L p X M S l z A G s Y q I 8 9 Z S W 6 F 5 R X I v k x 4 z I z S z j M B E 5 t X s 2 O G Q W Y j w e P x S H M O T F o 5 u X Z 8 7 h a X 3 B V F u / u U u k w A B Y u U p j z Z o 7 4 L X k a I q K T 9 / U v C 5 O e H C q 6 r c l M W 8 J Z 4 w x e 9 w F c a N 1 U K L U j p t k A e V K 4 e U l S x 1 e P R 5 J q Z a k + d + V W 7 8 9 r P m W C a G p h i w m 2 L X A R V c G h 1 z l w U P S 4 Z 5 b + o j z u W S l l 2 X 2 O e K Z m z i I v x q A o U x l X u Z q T 4 L B x b w N N M u L 5 U P R z d 4 e Y q 8 n i p Q x s l 1 J s f n A Z l S W S 7 K r Y 0 z c a x a + y h 5 p T r A p x b N c 2 j Y i E g Y W Y 8 o h t z q G F w u 4 Y h p W O g 3 D a I + r C L g q f c o L 7 b y Q J S I v x 7 e 9 u A 1 W a g o C L y k v O Y Y n n f v / X o e y 2 C f L b K Y G j 6 5 P h A S Q x W m 7 N m e 7 W Y m l v e T D F m c 2 s v E a X H S u e k a s W Y n 7 p Y l M B 8 Z + s 1 L h f n M y v p G 1 N p B n 8 r 8 N b K v l b 2 t b K v l X 2 t 7 P + B s h e J d Z 4 s 6 Z 2 F k n 6 E m W A x s X 9 l w s 6 I + v S 8 O L 0 R c 4 + E 3 P V 7 a t M 3 I D c T j Y c V 6 I F m w X d u z u G j i p l Y 9 p h U w q R 6 L 1 U 8 2 i I c U m c 8 r T a P D r 0 H i z w X x 4 K X t P O 8 l 3 R d 9 h X L X g T U f n K 9 2 y / 3 5 f L s D 5 G / e Z N f o k 3 3 9 P 1 f N e k P U E s B A i 0 A F A A C A A g A 1 Y N N V z u S N B y j A A A A 9 Q A A A B I A A A A A A A A A A A A A A A A A A A A A A E N v b m Z p Z y 9 Q Y W N r Y W d l L n h t b F B L A Q I t A B Q A A g A I A N W D T V c P y u m r p A A A A O k A A A A T A A A A A A A A A A A A A A A A A O 8 A A A B b Q 2 9 u d G V u d F 9 U e X B l c 1 0 u e G 1 s U E s B A i 0 A F A A C A A g A 1 Y N N V z B I U T X e A g A A S h A A A B M A A A A A A A A A A A A A A A A A 4 A E A A E Z v c m 1 1 b G F z L 1 N l Y 3 R p b 2 4 x L m 1 Q S w U G A A A A A A M A A w D C A A A A C w U 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T E o A A A A A A A A q S 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y P C 9 J d G V t U G F 0 a D 4 8 L 0 l 0 Z W 1 M b 2 N h d G l v b j 4 8 U 3 R h Y m x l R W 5 0 c m l l c z 4 8 R W 5 0 c n k g V H l w Z T 0 i S X N Q c m l 2 Y X R l I i B W Y W x 1 Z T 0 i b D A i I C 8 + P E V u d H J 5 I F R 5 c G U 9 I k J 1 Z m Z l c k 5 l e H R S Z W Z y Z X N o I i B W Y W x 1 Z T 0 i b D E i I C 8 + P E V u d H J 5 I F R 5 c G U 9 I l J l c 3 V s d F R 5 c G U i I F Z h b H V l P S J z R X h j Z X B 0 a W 9 u I i A v P j x F b n R y e S B U e X B l P S J O Y W 1 l V X B k Y X R l Z E F m d G V y R m l s b C 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M i I g L z 4 8 R W 5 0 c n k g V H l w Z T 0 i U m V j b 3 Z l c n l U Y X J n Z X R D b 2 x 1 b W 4 i I F Z h b H V l P S J s M S I g L z 4 8 R W 5 0 c n k g V H l w Z T 0 i U m V j b 3 Z l c n l U Y X J n Z X R S b 3 c i I F Z h b H V l P S J s M S I g L z 4 8 R W 5 0 c n k g V H l w Z T 0 i Q W R k Z W R U b 0 R h d G F N b 2 R l b C I g V m F s d W U 9 I m w w I i A v P j x F b n R y e S B U e X B l P S J G a W x s Q 2 9 1 b n Q i I F Z h b H V l P S J s N D k 4 I i A v P j x F b n R y e S B U e X B l P S J G a W x s R X J y b 3 J D b 2 R l I i B W Y W x 1 Z T 0 i c 1 V u a 2 5 v d 2 4 i I C 8 + P E V u d H J 5 I F R 5 c G U 9 I k Z p b G x F c n J v c k N v d W 5 0 I i B W Y W x 1 Z T 0 i b D M i I C 8 + P E V u d H J 5 I F R 5 c G U 9 I k Z p b G x M Y X N 0 V X B k Y X R l Z C I g V m F s d W U 9 I m Q y M D I z L T A 5 L T I 4 V D E w O j I 5 O j Q y L j E 4 N j c 4 M j Z a I i A v P j x F b n R y e S B U e X B l P S J G a W x s Q 2 9 s d W 1 u V H l w Z X M i I F Z h b H V l P S J z Q X d Z R 0 J n W U d C Z 1 l H Q m d Z R E F 3 W U d C Z 1 l H Q m d Z P S I g L z 4 8 R W 5 0 c n k g V H l w Z T 0 i R m l s b E N v b H V t b k 5 h b W V z I i B W Y W x 1 Z T 0 i c 1 s m c X V v d D t O c i 4 m c X V v d D s s J n F 1 b 3 Q 7 S W 5 z d G l 0 d c i b a W U m c X V v d D s s J n F 1 b 3 Q 7 R G 9 t Z W 5 p d S B k Z S B h Y 3 R p d m l 0 Y X R l I G R p b i B w c m 9 n c m F t d W w g Z G U g Z 3 V 2 Z X J u Y X J l J n F 1 b 3 Q 7 L C Z x d W 9 0 O 1 B y b 2 l l Y 3 R l I G R l I G F j d G U g b m 9 y b W F 0 a X Z l J n F 1 b 3 Q 7 L C Z x d W 9 0 O 0 F j d G U g V U U g c G V u d H J 1 I H R y Y W 5 z c H V u Z X J l J n F 1 b 3 Q 7 L C Z x d W 9 0 O 1 N j b 3 B 1 b C B w c m 9 p Z W N 0 d W x 1 a S Z x d W 9 0 O y w m c X V v d D t J b m R p Y 2 F 0 b 3 I g Z G U g c H J v Z H V z J n F 1 b 3 Q 7 L C Z x d W 9 0 O 0 R h d G E g c H V i b G l j x I N y a W k g Y W 5 1 b s i b d W x 1 a S B k Z S B p b m n I m 2 l l c m U g c H J p d m l u Z C B l b G F i b 3 J h c m V h I H B y b 2 l l Y 3 R 1 b H V p J n F 1 b 3 Q 7 L C Z x d W 9 0 O 0 R h d G E g Y X B y b 2 L E g 3 J p a S D D r m 4 g y J h H J n F 1 b 3 Q 7 L C Z x d W 9 0 O 0 N v c 3 R 1 b C B k Z S B l b G F i b 3 J h c m V c b i h v c m U t b 2 0 g L y B t a W k g b G V p K S 4 x J n F 1 b 3 Q 7 L C Z x d W 9 0 O 0 N v c 3 R 1 b C B k Z S B l b G F i b 3 J h c m V c b i h v c m U t b 2 0 g L y B t a W k g b G V p K S 4 y J n F 1 b 3 Q 7 L C Z x d W 9 0 O 0 9 y Z S B j d X L E g 8 i b Y X Q m c X V v d D s s J n F 1 b 3 Q 7 T 3 J l I C o x N T M o c 2 F s Y X J p d S B t Z W R p d S 9 v c m E p J n F 1 b 3 Q 7 L C Z x d W 9 0 O 1 N 1 c n N h I G R l I G Z p b m F u y J t h c m U m c X V v d D s s J n F 1 b 3 Q 7 Q X V 0 b 3 J p d G F 0 Z S B y Z X N w b 2 5 z Y W J p b M S D J n F 1 b 3 Q 7 L C Z x d W 9 0 O 0 F s d G U g a W 5 z d G l 0 d c i b a W k g c m V z c G 9 u c 2 F i a W x l L y B p b X B s a W N h d G U m c X V v d D s s J n F 1 b 3 Q 7 U m V z c G 9 u c 2 F i a W w g Z G U g Z W x h Y m 9 y Y X J l Y S B w c m 9 p Z W N 0 d W x 1 a S Z x d W 9 0 O y w m c X V v d D t T d W J k a X Z p e m l 1 b m U g c m V z c G 9 u c 2 F i a W z E g y Z x d W 9 0 O y w m c X V v d D t E b 2 N 1 b W V u d C B k Z S B y Z W Z l c m l u y J v E g y Z x d W 9 0 O y w m c X V v d D t D b 2 5 0 c m l i d c i b a W U g Z G F 0 x I M g Z G U m c X V v d D t d I i A v P j x F b n R y e S B U e X B l P S J G a W x s U 3 R h d H V z I i B W Y W x 1 Z T 0 i c 0 N v b X B s Z X R l I i A v P j x F b n R y e S B U e X B l P S J S Z W x h d G l v b n N o a X B J b m Z v Q 2 9 u d G F p b m V y I i B W Y W x 1 Z T 0 i c 3 s m c X V v d D t j b 2 x 1 b W 5 D b 3 V u d C Z x d W 9 0 O z o y M C w m c X V v d D t r Z X l D b 2 x 1 b W 5 O Y W 1 l c y Z x d W 9 0 O z p b X S w m c X V v d D t x d W V y e V J l b G F 0 a W 9 u c 2 h p c H M m c X V v d D s 6 W 1 0 s J n F 1 b 3 Q 7 Y 2 9 s d W 1 u S W R l b n R p d G l l c y Z x d W 9 0 O z p b J n F 1 b 3 Q 7 U 2 V j d G l v b j E v V G F i b G U y L 0 N o Y W 5 n Z W Q g V H l w Z S 5 7 T n I u L D B 9 J n F 1 b 3 Q 7 L C Z x d W 9 0 O 1 N l Y 3 R p b 2 4 x L 1 R h Y m x l M i 9 D a G F u Z 2 V k I F R 5 c G U u e 0 l u c 3 R p d H X I m 2 l l L D F 9 J n F 1 b 3 Q 7 L C Z x d W 9 0 O 1 N l Y 3 R p b 2 4 x L 1 R h Y m x l M i 9 D a G F u Z 2 V k I F R 5 c G U u e 0 R v b W V u a X U g Z G U g Y W N 0 a X Z p d G F 0 Z S B k a W 4 g c H J v Z 3 J h b X V s I G R l I G d 1 d m V y b m F y Z S w y f S Z x d W 9 0 O y w m c X V v d D t T Z W N 0 a W 9 u M S 9 U Y W J s Z T I v Q 2 h h b m d l Z C B U e X B l L n t Q c m 9 p Z W N 0 Z S B k Z S B h Y 3 R l I G 5 v c m 1 h d G l 2 Z S w z f S Z x d W 9 0 O y w m c X V v d D t T Z W N 0 a W 9 u M S 9 U Y W J s Z T I v Q 2 h h b m d l Z C B U e X B l L n t B Y 3 R l I F V F I H B l b n R y d S B 0 c m F u c 3 B 1 b m V y Z S w 0 f S Z x d W 9 0 O y w m c X V v d D t T Z W N 0 a W 9 u M S 9 U Y W J s Z T I v Q 2 h h b m d l Z C B U e X B l L n t T Y 2 9 w d W w g c H J v a W V j d H V s d W k s N X 0 m c X V v d D s s J n F 1 b 3 Q 7 U 2 V j d G l v b j E v V G F i b G U y L 0 N o Y W 5 n Z W Q g V H l w Z S 5 7 S W 5 k a W N h d G 9 y I G R l I H B y b 2 R 1 c y w 2 f S Z x d W 9 0 O y w m c X V v d D t T Z W N 0 a W 9 u M S 9 U Y W J s Z T I v Q 2 h h b m d l Z C B U e X B l L n t E Y X R h I H B 1 Y m x p Y 8 S D c m l p I G F u d W 7 I m 3 V s d W k g Z G U g a W 5 p y J t p Z X J l I H B y a X Z p b m Q g Z W x h Y m 9 y Y X J l Y S B w c m 9 p Z W N 0 d W x 1 a S w 3 f S Z x d W 9 0 O y w m c X V v d D t T Z W N 0 a W 9 u M S 9 U Y W J s Z T I v Q 2 h h b m d l Z C B U e X B l L n t E Y X R h I G F w c m 9 i x I N y a W k g w 6 5 u I M i Y R y w 4 f S Z x d W 9 0 O y w m c X V v d D t T Z W N 0 a W 9 u M S 9 U Y W J s Z T I v Q 2 h h b m d l Z C B U e X B l M S 5 7 Q 2 9 z d H V s I G R l I G V s Y W J v c m F y Z V x u K G 9 y Z S 1 v b S A v I G 1 p a S B s Z W k p L j E s O X 0 m c X V v d D s s J n F 1 b 3 Q 7 U 2 V j d G l v b j E v V G F i b G U y L 0 N o Y W 5 n Z W Q g V H l w Z T E u e 0 N v c 3 R 1 b C B k Z S B l b G F i b 3 J h c m V c b i h v c m U t b 2 0 g L y B t a W k g b G V p K S 4 y L D E w f S Z x d W 9 0 O y w m c X V v d D t T Z W N 0 a W 9 u M S 9 U Y W J s Z T I v Q 2 h h b m d l Z C B U e X B l L n t P c m U g Y 3 V y x I P I m 2 F 0 L D E w f S Z x d W 9 0 O y w m c X V v d D t T Z W N 0 a W 9 u M S 9 U Y W J s Z T I v Q 2 h h b m d l Z C B U e X B l L n t P c m U g K j E 1 M y h z Y W x h c m l 1 I G 1 l Z G l 1 L 2 9 y Y S k s M T F 9 J n F 1 b 3 Q 7 L C Z x d W 9 0 O 1 N l Y 3 R p b 2 4 x L 1 R h Y m x l M i 9 D a G F u Z 2 V k I F R 5 c G U u e 1 N 1 c n N h I G R l I G Z p b m F u y J t h c m U s M T J 9 J n F 1 b 3 Q 7 L C Z x d W 9 0 O 1 N l Y 3 R p b 2 4 x L 1 R h Y m x l M i 9 D a G F u Z 2 V k I F R 5 c G U u e 0 F 1 d G 9 y a X R h d G U g c m V z c G 9 u c 2 F i a W z E g y w x M 3 0 m c X V v d D s s J n F 1 b 3 Q 7 U 2 V j d G l v b j E v V G F i b G U y L 0 N o Y W 5 n Z W Q g V H l w Z S 5 7 Q W x 0 Z S B p b n N 0 a X R 1 y J t p a S B y Z X N w b 2 5 z Y W J p b G U v I G l t c G x p Y 2 F 0 Z S w x N H 0 m c X V v d D s s J n F 1 b 3 Q 7 U 2 V j d G l v b j E v V G F i b G U y L 0 N o Y W 5 n Z W Q g V H l w Z S 5 7 U m V z c G 9 u c 2 F i a W w g Z G U g Z W x h Y m 9 y Y X J l Y S B w c m 9 p Z W N 0 d W x 1 a S w x N X 0 m c X V v d D s s J n F 1 b 3 Q 7 U 2 V j d G l v b j E v V G F i b G U y L 0 N o Y W 5 n Z W Q g V H l w Z S 5 7 U 3 V i Z G l 2 a X p p d W 5 l I H J l c 3 B v b n N h Y m l s x I M s M T Z 9 J n F 1 b 3 Q 7 L C Z x d W 9 0 O 1 N l Y 3 R p b 2 4 x L 1 R h Y m x l M i 9 D a G F u Z 2 V k I F R 5 c G U u e 0 R v Y 3 V t Z W 5 0 I G R l I H J l Z m V y a W 7 I m 8 S D L D E 3 f S Z x d W 9 0 O y w m c X V v d D t T Z W N 0 a W 9 u M S 9 U Y W J s Z T I v Q 2 h h b m d l Z C B U e X B l L n t D b 2 5 0 c m l i d c i b a W U g Z G F 0 x I M g Z G U s M T h 9 J n F 1 b 3 Q 7 X S w m c X V v d D t D b 2 x 1 b W 5 D b 3 V u d C Z x d W 9 0 O z o y M C w m c X V v d D t L Z X l D b 2 x 1 b W 5 O Y W 1 l c y Z x d W 9 0 O z p b X S w m c X V v d D t D b 2 x 1 b W 5 J Z G V u d G l 0 a W V z J n F 1 b 3 Q 7 O l s m c X V v d D t T Z W N 0 a W 9 u M S 9 U Y W J s Z T I v Q 2 h h b m d l Z C B U e X B l L n t O c i 4 s M H 0 m c X V v d D s s J n F 1 b 3 Q 7 U 2 V j d G l v b j E v V G F i b G U y L 0 N o Y W 5 n Z W Q g V H l w Z S 5 7 S W 5 z d G l 0 d c i b a W U s M X 0 m c X V v d D s s J n F 1 b 3 Q 7 U 2 V j d G l v b j E v V G F i b G U y L 0 N o Y W 5 n Z W Q g V H l w Z S 5 7 R G 9 t Z W 5 p d S B k Z S B h Y 3 R p d m l 0 Y X R l I G R p b i B w c m 9 n c m F t d W w g Z G U g Z 3 V 2 Z X J u Y X J l L D J 9 J n F 1 b 3 Q 7 L C Z x d W 9 0 O 1 N l Y 3 R p b 2 4 x L 1 R h Y m x l M i 9 D a G F u Z 2 V k I F R 5 c G U u e 1 B y b 2 l l Y 3 R l I G R l I G F j d G U g b m 9 y b W F 0 a X Z l L D N 9 J n F 1 b 3 Q 7 L C Z x d W 9 0 O 1 N l Y 3 R p b 2 4 x L 1 R h Y m x l M i 9 D a G F u Z 2 V k I F R 5 c G U u e 0 F j d G U g V U U g c G V u d H J 1 I H R y Y W 5 z c H V u Z X J l L D R 9 J n F 1 b 3 Q 7 L C Z x d W 9 0 O 1 N l Y 3 R p b 2 4 x L 1 R h Y m x l M i 9 D a G F u Z 2 V k I F R 5 c G U u e 1 N j b 3 B 1 b C B w c m 9 p Z W N 0 d W x 1 a S w 1 f S Z x d W 9 0 O y w m c X V v d D t T Z W N 0 a W 9 u M S 9 U Y W J s Z T I v Q 2 h h b m d l Z C B U e X B l L n t J b m R p Y 2 F 0 b 3 I g Z G U g c H J v Z H V z L D Z 9 J n F 1 b 3 Q 7 L C Z x d W 9 0 O 1 N l Y 3 R p b 2 4 x L 1 R h Y m x l M i 9 D a G F u Z 2 V k I F R 5 c G U u e 0 R h d G E g c H V i b G l j x I N y a W k g Y W 5 1 b s i b d W x 1 a S B k Z S B p b m n I m 2 l l c m U g c H J p d m l u Z C B l b G F i b 3 J h c m V h I H B y b 2 l l Y 3 R 1 b H V p L D d 9 J n F 1 b 3 Q 7 L C Z x d W 9 0 O 1 N l Y 3 R p b 2 4 x L 1 R h Y m x l M i 9 D a G F u Z 2 V k I F R 5 c G U u e 0 R h d G E g Y X B y b 2 L E g 3 J p a S D D r m 4 g y J h H L D h 9 J n F 1 b 3 Q 7 L C Z x d W 9 0 O 1 N l Y 3 R p b 2 4 x L 1 R h Y m x l M i 9 D a G F u Z 2 V k I F R 5 c G U x L n t D b 3 N 0 d W w g Z G U g Z W x h Y m 9 y Y X J l X G 4 o b 3 J l L W 9 t I C 8 g b W l p I G x l a S k u M S w 5 f S Z x d W 9 0 O y w m c X V v d D t T Z W N 0 a W 9 u M S 9 U Y W J s Z T I v Q 2 h h b m d l Z C B U e X B l M S 5 7 Q 2 9 z d H V s I G R l I G V s Y W J v c m F y Z V x u K G 9 y Z S 1 v b S A v I G 1 p a S B s Z W k p L j I s M T B 9 J n F 1 b 3 Q 7 L C Z x d W 9 0 O 1 N l Y 3 R p b 2 4 x L 1 R h Y m x l M i 9 D a G F u Z 2 V k I F R 5 c G U u e 0 9 y Z S B j d X L E g 8 i b Y X Q s M T B 9 J n F 1 b 3 Q 7 L C Z x d W 9 0 O 1 N l Y 3 R p b 2 4 x L 1 R h Y m x l M i 9 D a G F u Z 2 V k I F R 5 c G U u e 0 9 y Z S A q M T U z K H N h b G F y a X U g b W V k a X U v b 3 J h K S w x M X 0 m c X V v d D s s J n F 1 b 3 Q 7 U 2 V j d G l v b j E v V G F i b G U y L 0 N o Y W 5 n Z W Q g V H l w Z S 5 7 U 3 V y c 2 E g Z G U g Z m l u Y W 7 I m 2 F y Z S w x M n 0 m c X V v d D s s J n F 1 b 3 Q 7 U 2 V j d G l v b j E v V G F i b G U y L 0 N o Y W 5 n Z W Q g V H l w Z S 5 7 Q X V 0 b 3 J p d G F 0 Z S B y Z X N w b 2 5 z Y W J p b M S D L D E z f S Z x d W 9 0 O y w m c X V v d D t T Z W N 0 a W 9 u M S 9 U Y W J s Z T I v Q 2 h h b m d l Z C B U e X B l L n t B b H R l I G l u c 3 R p d H X I m 2 l p I H J l c 3 B v b n N h Y m l s Z S 8 g a W 1 w b G l j Y X R l L D E 0 f S Z x d W 9 0 O y w m c X V v d D t T Z W N 0 a W 9 u M S 9 U Y W J s Z T I v Q 2 h h b m d l Z C B U e X B l L n t S Z X N w b 2 5 z Y W J p b C B k Z S B l b G F i b 3 J h c m V h I H B y b 2 l l Y 3 R 1 b H V p L D E 1 f S Z x d W 9 0 O y w m c X V v d D t T Z W N 0 a W 9 u M S 9 U Y W J s Z T I v Q 2 h h b m d l Z C B U e X B l L n t T d W J k a X Z p e m l 1 b m U g c m V z c G 9 u c 2 F i a W z E g y w x N n 0 m c X V v d D s s J n F 1 b 3 Q 7 U 2 V j d G l v b j E v V G F i b G U y L 0 N o Y W 5 n Z W Q g V H l w Z S 5 7 R G 9 j d W 1 l b n Q g Z G U g c m V m Z X J p b s i b x I M s M T d 9 J n F 1 b 3 Q 7 L C Z x d W 9 0 O 1 N l Y 3 R p b 2 4 x L 1 R h Y m x l M i 9 D a G F u Z 2 V k I F R 5 c G U u e 0 N v b n R y a W J 1 y J t p Z S B k Y X T E g y B k Z S w x O H 0 m c X V v d D t d L C Z x d W 9 0 O 1 J l b G F 0 a W 9 u c 2 h p c E l u Z m 8 m c X V v d D s 6 W 1 1 9 I i A v P j w v U 3 R h Y m x l R W 5 0 c m l l c z 4 8 L 0 l 0 Z W 0 + P E l 0 Z W 0 + P E l 0 Z W 1 M b 2 N h d G l v b j 4 8 S X R l b V R 5 c G U + R m 9 y b X V s Y T w v S X R l b V R 5 c G U + P E l 0 Z W 1 Q Y X R o P l N l Y 3 R p b 2 4 x L 1 R h Y m x l M i 9 T b 3 V y Y 2 U 8 L 0 l 0 Z W 1 Q Y X R o P j w v S X R l b U x v Y 2 F 0 a W 9 u P j x T d G F i b G V F b n R y a W V z I C 8 + P C 9 J d G V t P j x J d G V t P j x J d G V t T G 9 j Y X R p b 2 4 + P E l 0 Z W 1 U e X B l P k Z v c m 1 1 b G E 8 L 0 l 0 Z W 1 U e X B l P j x J d G V t U G F 0 a D 5 T Z W N 0 a W 9 u M S 9 U Y W J s Z T I v Q 2 h h b m d l Z C U y M F R 5 c G U 8 L 0 l 0 Z W 1 Q Y X R o P j w v S X R l b U x v Y 2 F 0 a W 9 u P j x T d G F i b G V F b n R y a W V z I C 8 + P C 9 J d G V t P j x J d G V t P j x J d G V t T G 9 j Y X R p b 2 4 + P E l 0 Z W 1 U e X B l P k Z v c m 1 1 b G E 8 L 0 l 0 Z W 1 U e X B l P j x J d G V t U G F 0 a D 5 T Z W N 0 a W 9 u M S 9 U Y W J s Z T I v U 3 B s a X Q l M j B D b 2 x 1 b W 4 l M j B i e S U y M E R l b G l t a X R l c j w v S X R l b V B h d G g + P C 9 J d G V t T G 9 j Y X R p b 2 4 + P F N 0 Y W J s Z U V u d H J p Z X M g L z 4 8 L 0 l 0 Z W 0 + P E l 0 Z W 0 + P E l 0 Z W 1 M b 2 N h d G l v b j 4 8 S X R l b V R 5 c G U + R m 9 y b X V s Y T w v S X R l b V R 5 c G U + P E l 0 Z W 1 Q Y X R o P l N l Y 3 R p b 2 4 x L 1 R h Y m x l M i 9 D a G F u Z 2 V k J T I w V H l w Z T E 8 L 0 l 0 Z W 1 Q Y X R o P j w v S X R l b U x v Y 2 F 0 a W 9 u P j x T d G F i b G V F b n R y a W V z I C 8 + P C 9 J d G V t P j x J d G V t P j x J d G V t T G 9 j Y X R p b 2 4 + P E l 0 Z W 1 U e X B l P k Z v c m 1 1 b G E 8 L 0 l 0 Z W 1 U e X B l P j x J d G V t U G F 0 a D 5 T Z W N 0 a W 9 u M S 9 U Y W J s Z T I l M j A o M i k 8 L 0 l 0 Z W 1 Q Y X R o P j w v S X R l b U x v Y 2 F 0 a W 9 u P j x T d G F i b G V F b n R y a W V z P j x F b n R y e S B U e X B l P S J J c 1 B y a X Z h d G U i I F Z h b H V l P S J s M C I g L z 4 8 R W 5 0 c n k g V H l w Z T 0 i Q n V m Z m V y T m V 4 d F J l Z n J l c 2 g i I F Z h b H V l P S J s M S I g L z 4 8 R W 5 0 c n k g V H l w Z T 0 i U m V z d W x 0 V H l w Z S I g V m F s d W U 9 I n N F e G N l c H R p b 2 4 i I C 8 + P E V u d H J 5 I F R 5 c G U 9 I k 5 h b W V V c G R h d G V k Q W Z 0 Z X J G a W x s 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z I i A v P j x F b n R y e S B U e X B l P S J S Z W N v d m V y e V R h c m d l d E N v b H V t b i I g V m F s d W U 9 I m w x I i A v P j x F b n R y e S B U e X B l P S J S Z W N v d m V y e V R h c m d l d F J v d y I g V m F s d W U 9 I m w x I i A v P j x F b n R y e S B U e X B l P S J G a W x s Q 2 9 1 b n Q i I F Z h b H V l P S J s N D k 4 I i A v P j x F b n R y e S B U e X B l P S J G a W x s R X J y b 3 J D b 2 R l I i B W Y W x 1 Z T 0 i c 1 V u a 2 5 v d 2 4 i I C 8 + P E V u d H J 5 I F R 5 c G U 9 I k Z p b G x F c n J v c k N v d W 5 0 I i B W Y W x 1 Z T 0 i b D M i I C 8 + P E V u d H J 5 I F R 5 c G U 9 I k Z p b G x M Y X N 0 V X B k Y X R l Z C I g V m F s d W U 9 I m Q y M D I z L T E w L T E z V D E x O j U 0 O j M x L j A 1 O T E x M D J a I i A v P j x F b n R y e S B U e X B l P S J G a W x s Q 2 9 s d W 1 u V H l w Z X M i I F Z h b H V l P S J z Q X d Z R 0 J n W U d C Z 1 l H Q m d Z R E F 3 W U d C Z 1 l H Q m d Z P S I g L z 4 8 R W 5 0 c n k g V H l w Z T 0 i R m l s b E N v b H V t b k 5 h b W V z I i B W Y W x 1 Z T 0 i c 1 s m c X V v d D t O c i 4 m c X V v d D s s J n F 1 b 3 Q 7 S W 5 z d G l 0 d c i b a W U m c X V v d D s s J n F 1 b 3 Q 7 R G 9 t Z W 5 p d S B k Z S B h Y 3 R p d m l 0 Y X R l I G R p b i B w c m 9 n c m F t d W w g Z G U g Z 3 V 2 Z X J u Y X J l J n F 1 b 3 Q 7 L C Z x d W 9 0 O 1 B y b 2 l l Y 3 R l I G R l I G F j d G U g b m 9 y b W F 0 a X Z l J n F 1 b 3 Q 7 L C Z x d W 9 0 O 0 F j d G U g V U U g c G V u d H J 1 I H R y Y W 5 z c H V u Z X J l J n F 1 b 3 Q 7 L C Z x d W 9 0 O 1 N j b 3 B 1 b C B w c m 9 p Z W N 0 d W x 1 a S Z x d W 9 0 O y w m c X V v d D t J b m R p Y 2 F 0 b 3 I g Z G U g c H J v Z H V z J n F 1 b 3 Q 7 L C Z x d W 9 0 O 0 R h d G E g c H V i b G l j x I N y a W k g Y W 5 1 b s i b d W x 1 a S B k Z S B p b m n I m 2 l l c m U g c H J p d m l u Z C B l b G F i b 3 J h c m V h I H B y b 2 l l Y 3 R 1 b H V p J n F 1 b 3 Q 7 L C Z x d W 9 0 O 0 R h d G E g Y X B y b 2 L E g 3 J p a S D D r m 4 g y J h H J n F 1 b 3 Q 7 L C Z x d W 9 0 O 0 N v c 3 R 1 b C B k Z S B l b G F i b 3 J h c m V c b i h v c m U t b 2 0 g L y B t a W k g b G V p K S 4 x J n F 1 b 3 Q 7 L C Z x d W 9 0 O 0 N v c 3 R 1 b C B k Z S B l b G F i b 3 J h c m V c b i h v c m U t b 2 0 g L y B t a W k g b G V p K S 4 y J n F 1 b 3 Q 7 L C Z x d W 9 0 O 0 9 y Z S B j d X L E g 8 i b Y X Q m c X V v d D s s J n F 1 b 3 Q 7 T 3 J l I C o x N T M o c 2 F s Y X J p d S B t Z W R p d S 9 v c m E p J n F 1 b 3 Q 7 L C Z x d W 9 0 O 1 N 1 c n N h I G R l I G Z p b m F u y J t h c m U m c X V v d D s s J n F 1 b 3 Q 7 Q X V 0 b 3 J p d G F 0 Z S B y Z X N w b 2 5 z Y W J p b M S D J n F 1 b 3 Q 7 L C Z x d W 9 0 O 0 F s d G U g a W 5 z d G l 0 d c i b a W k g c m V z c G 9 u c 2 F i a W x l L y B p b X B s a W N h d G U m c X V v d D s s J n F 1 b 3 Q 7 U m V z c G 9 u c 2 F i a W w g Z G U g Z W x h Y m 9 y Y X J l Y S B w c m 9 p Z W N 0 d W x 1 a S Z x d W 9 0 O y w m c X V v d D t T d W J k a X Z p e m l 1 b m U g c m V z c G 9 u c 2 F i a W z E g y Z x d W 9 0 O y w m c X V v d D t E b 2 N 1 b W V u d C B k Z S B y Z W Z l c m l u y J v E g y Z x d W 9 0 O y w m c X V v d D t D b 2 5 0 c m l i d c i b a W U g Z G F 0 x I M g Z G U m c X V v d D t d I i A v P j x F b n R y e S B U e X B l P S J G a W x s U 3 R h d H V z I i B W Y W x 1 Z T 0 i c 0 N v b X B s Z X R l I i A v P j x F b n R y e S B U e X B l P S J S Z W x h d G l v b n N o a X B J b m Z v Q 2 9 u d G F p b m V y I i B W Y W x 1 Z T 0 i c 3 s m c X V v d D t j b 2 x 1 b W 5 D b 3 V u d C Z x d W 9 0 O z o y M C w m c X V v d D t r Z X l D b 2 x 1 b W 5 O Y W 1 l c y Z x d W 9 0 O z p b X S w m c X V v d D t x d W V y e V J l b G F 0 a W 9 u c 2 h p c H M m c X V v d D s 6 W 1 0 s J n F 1 b 3 Q 7 Y 2 9 s d W 1 u S W R l b n R p d G l l c y Z x d W 9 0 O z p b J n F 1 b 3 Q 7 U 2 V j d G l v b j E v V G F i b G U y I C g y K S 9 D a G F u Z 2 V k I F R 5 c G U u e 0 5 y L i w w f S Z x d W 9 0 O y w m c X V v d D t T Z W N 0 a W 9 u M S 9 U Y W J s Z T I g K D I p L 0 N o Y W 5 n Z W Q g V H l w Z S 5 7 S W 5 z d G l 0 d c i b a W U s M X 0 m c X V v d D s s J n F 1 b 3 Q 7 U 2 V j d G l v b j E v V G F i b G U y I C g y K S 9 D a G F u Z 2 V k I F R 5 c G U u e 0 R v b W V u a X U g Z G U g Y W N 0 a X Z p d G F 0 Z S B k a W 4 g c H J v Z 3 J h b X V s I G R l I G d 1 d m V y b m F y Z S w y f S Z x d W 9 0 O y w m c X V v d D t T Z W N 0 a W 9 u M S 9 U Y W J s Z T I g K D I p L 0 N o Y W 5 n Z W Q g V H l w Z S 5 7 U H J v a W V j d G U g Z G U g Y W N 0 Z S B u b 3 J t Y X R p d m U s M 3 0 m c X V v d D s s J n F 1 b 3 Q 7 U 2 V j d G l v b j E v V G F i b G U y I C g y K S 9 D a G F u Z 2 V k I F R 5 c G U u e 0 F j d G U g V U U g c G V u d H J 1 I H R y Y W 5 z c H V u Z X J l L D R 9 J n F 1 b 3 Q 7 L C Z x d W 9 0 O 1 N l Y 3 R p b 2 4 x L 1 R h Y m x l M i A o M i k v Q 2 h h b m d l Z C B U e X B l L n t T Y 2 9 w d W w g c H J v a W V j d H V s d W k s N X 0 m c X V v d D s s J n F 1 b 3 Q 7 U 2 V j d G l v b j E v V G F i b G U y I C g y K S 9 D a G F u Z 2 V k I F R 5 c G U u e 0 l u Z G l j Y X R v c i B k Z S B w c m 9 k d X M s N n 0 m c X V v d D s s J n F 1 b 3 Q 7 U 2 V j d G l v b j E v V G F i b G U y I C g y K S 9 D a G F u Z 2 V k I F R 5 c G U u e 0 R h d G E g c H V i b G l j x I N y a W k g Y W 5 1 b s i b d W x 1 a S B k Z S B p b m n I m 2 l l c m U g c H J p d m l u Z C B l b G F i b 3 J h c m V h I H B y b 2 l l Y 3 R 1 b H V p L D d 9 J n F 1 b 3 Q 7 L C Z x d W 9 0 O 1 N l Y 3 R p b 2 4 x L 1 R h Y m x l M i A o M i k v Q 2 h h b m d l Z C B U e X B l L n t E Y X R h I G F w c m 9 i x I N y a W k g w 6 5 u I M i Y R y w 4 f S Z x d W 9 0 O y w m c X V v d D t T Z W N 0 a W 9 u M S 9 U Y W J s Z T I g K D I p L 0 N o Y W 5 n Z W Q g V H l w Z T E u e 0 N v c 3 R 1 b C B k Z S B l b G F i b 3 J h c m V c b i h v c m U t b 2 0 g L y B t a W k g b G V p K S 4 x L D l 9 J n F 1 b 3 Q 7 L C Z x d W 9 0 O 1 N l Y 3 R p b 2 4 x L 1 R h Y m x l M i A o M i k v Q 2 h h b m d l Z C B U e X B l M S 5 7 Q 2 9 z d H V s I G R l I G V s Y W J v c m F y Z V x u K G 9 y Z S 1 v b S A v I G 1 p a S B s Z W k p L j I s M T B 9 J n F 1 b 3 Q 7 L C Z x d W 9 0 O 1 N l Y 3 R p b 2 4 x L 1 R h Y m x l M i A o M i k v Q 2 h h b m d l Z C B U e X B l L n t P c m U g Y 3 V y x I P I m 2 F 0 L D E w f S Z x d W 9 0 O y w m c X V v d D t T Z W N 0 a W 9 u M S 9 U Y W J s Z T I g K D I p L 0 N o Y W 5 n Z W Q g V H l w Z S 5 7 T 3 J l I C o x N T M o c 2 F s Y X J p d S B t Z W R p d S 9 v c m E p L D E x f S Z x d W 9 0 O y w m c X V v d D t T Z W N 0 a W 9 u M S 9 U Y W J s Z T I g K D I p L 0 N o Y W 5 n Z W Q g V H l w Z S 5 7 U 3 V y c 2 E g Z G U g Z m l u Y W 7 I m 2 F y Z S w x M n 0 m c X V v d D s s J n F 1 b 3 Q 7 U 2 V j d G l v b j E v V G F i b G U y I C g y K S 9 D a G F u Z 2 V k I F R 5 c G U u e 0 F 1 d G 9 y a X R h d G U g c m V z c G 9 u c 2 F i a W z E g y w x M 3 0 m c X V v d D s s J n F 1 b 3 Q 7 U 2 V j d G l v b j E v V G F i b G U y I C g y K S 9 D a G F u Z 2 V k I F R 5 c G U u e 0 F s d G U g a W 5 z d G l 0 d c i b a W k g c m V z c G 9 u c 2 F i a W x l L y B p b X B s a W N h d G U s M T R 9 J n F 1 b 3 Q 7 L C Z x d W 9 0 O 1 N l Y 3 R p b 2 4 x L 1 R h Y m x l M i A o M i k v Q 2 h h b m d l Z C B U e X B l L n t S Z X N w b 2 5 z Y W J p b C B k Z S B l b G F i b 3 J h c m V h I H B y b 2 l l Y 3 R 1 b H V p L D E 1 f S Z x d W 9 0 O y w m c X V v d D t T Z W N 0 a W 9 u M S 9 U Y W J s Z T I g K D I p L 0 N o Y W 5 n Z W Q g V H l w Z S 5 7 U 3 V i Z G l 2 a X p p d W 5 l I H J l c 3 B v b n N h Y m l s x I M s M T Z 9 J n F 1 b 3 Q 7 L C Z x d W 9 0 O 1 N l Y 3 R p b 2 4 x L 1 R h Y m x l M i A o M i k v Q 2 h h b m d l Z C B U e X B l L n t E b 2 N 1 b W V u d C B k Z S B y Z W Z l c m l u y J v E g y w x N 3 0 m c X V v d D s s J n F 1 b 3 Q 7 U 2 V j d G l v b j E v V G F i b G U y I C g y K S 9 D a G F u Z 2 V k I F R 5 c G U u e 0 N v b n R y a W J 1 y J t p Z S B k Y X T E g y B k Z S w x O H 0 m c X V v d D t d L C Z x d W 9 0 O 0 N v b H V t b k N v d W 5 0 J n F 1 b 3 Q 7 O j I w L C Z x d W 9 0 O 0 t l e U N v b H V t b k 5 h b W V z J n F 1 b 3 Q 7 O l t d L C Z x d W 9 0 O 0 N v b H V t b k l k Z W 5 0 a X R p Z X M m c X V v d D s 6 W y Z x d W 9 0 O 1 N l Y 3 R p b 2 4 x L 1 R h Y m x l M i A o M i k v Q 2 h h b m d l Z C B U e X B l L n t O c i 4 s M H 0 m c X V v d D s s J n F 1 b 3 Q 7 U 2 V j d G l v b j E v V G F i b G U y I C g y K S 9 D a G F u Z 2 V k I F R 5 c G U u e 0 l u c 3 R p d H X I m 2 l l L D F 9 J n F 1 b 3 Q 7 L C Z x d W 9 0 O 1 N l Y 3 R p b 2 4 x L 1 R h Y m x l M i A o M i k v Q 2 h h b m d l Z C B U e X B l L n t E b 2 1 l b m l 1 I G R l I G F j d G l 2 a X R h d G U g Z G l u I H B y b 2 d y Y W 1 1 b C B k Z S B n d X Z l c m 5 h c m U s M n 0 m c X V v d D s s J n F 1 b 3 Q 7 U 2 V j d G l v b j E v V G F i b G U y I C g y K S 9 D a G F u Z 2 V k I F R 5 c G U u e 1 B y b 2 l l Y 3 R l I G R l I G F j d G U g b m 9 y b W F 0 a X Z l L D N 9 J n F 1 b 3 Q 7 L C Z x d W 9 0 O 1 N l Y 3 R p b 2 4 x L 1 R h Y m x l M i A o M i k v Q 2 h h b m d l Z C B U e X B l L n t B Y 3 R l I F V F I H B l b n R y d S B 0 c m F u c 3 B 1 b m V y Z S w 0 f S Z x d W 9 0 O y w m c X V v d D t T Z W N 0 a W 9 u M S 9 U Y W J s Z T I g K D I p L 0 N o Y W 5 n Z W Q g V H l w Z S 5 7 U 2 N v c H V s I H B y b 2 l l Y 3 R 1 b H V p L D V 9 J n F 1 b 3 Q 7 L C Z x d W 9 0 O 1 N l Y 3 R p b 2 4 x L 1 R h Y m x l M i A o M i k v Q 2 h h b m d l Z C B U e X B l L n t J b m R p Y 2 F 0 b 3 I g Z G U g c H J v Z H V z L D Z 9 J n F 1 b 3 Q 7 L C Z x d W 9 0 O 1 N l Y 3 R p b 2 4 x L 1 R h Y m x l M i A o M i k v Q 2 h h b m d l Z C B U e X B l L n t E Y X R h I H B 1 Y m x p Y 8 S D c m l p I G F u d W 7 I m 3 V s d W k g Z G U g a W 5 p y J t p Z X J l I H B y a X Z p b m Q g Z W x h Y m 9 y Y X J l Y S B w c m 9 p Z W N 0 d W x 1 a S w 3 f S Z x d W 9 0 O y w m c X V v d D t T Z W N 0 a W 9 u M S 9 U Y W J s Z T I g K D I p L 0 N o Y W 5 n Z W Q g V H l w Z S 5 7 R G F 0 Y S B h c H J v Y s S D c m l p I M O u b i D I m E c s O H 0 m c X V v d D s s J n F 1 b 3 Q 7 U 2 V j d G l v b j E v V G F i b G U y I C g y K S 9 D a G F u Z 2 V k I F R 5 c G U x L n t D b 3 N 0 d W w g Z G U g Z W x h Y m 9 y Y X J l X G 4 o b 3 J l L W 9 t I C 8 g b W l p I G x l a S k u M S w 5 f S Z x d W 9 0 O y w m c X V v d D t T Z W N 0 a W 9 u M S 9 U Y W J s Z T I g K D I p L 0 N o Y W 5 n Z W Q g V H l w Z T E u e 0 N v c 3 R 1 b C B k Z S B l b G F i b 3 J h c m V c b i h v c m U t b 2 0 g L y B t a W k g b G V p K S 4 y L D E w f S Z x d W 9 0 O y w m c X V v d D t T Z W N 0 a W 9 u M S 9 U Y W J s Z T I g K D I p L 0 N o Y W 5 n Z W Q g V H l w Z S 5 7 T 3 J l I G N 1 c s S D y J t h d C w x M H 0 m c X V v d D s s J n F 1 b 3 Q 7 U 2 V j d G l v b j E v V G F i b G U y I C g y K S 9 D a G F u Z 2 V k I F R 5 c G U u e 0 9 y Z S A q M T U z K H N h b G F y a X U g b W V k a X U v b 3 J h K S w x M X 0 m c X V v d D s s J n F 1 b 3 Q 7 U 2 V j d G l v b j E v V G F i b G U y I C g y K S 9 D a G F u Z 2 V k I F R 5 c G U u e 1 N 1 c n N h I G R l I G Z p b m F u y J t h c m U s M T J 9 J n F 1 b 3 Q 7 L C Z x d W 9 0 O 1 N l Y 3 R p b 2 4 x L 1 R h Y m x l M i A o M i k v Q 2 h h b m d l Z C B U e X B l L n t B d X R v c m l 0 Y X R l I H J l c 3 B v b n N h Y m l s x I M s M T N 9 J n F 1 b 3 Q 7 L C Z x d W 9 0 O 1 N l Y 3 R p b 2 4 x L 1 R h Y m x l M i A o M i k v Q 2 h h b m d l Z C B U e X B l L n t B b H R l I G l u c 3 R p d H X I m 2 l p I H J l c 3 B v b n N h Y m l s Z S 8 g a W 1 w b G l j Y X R l L D E 0 f S Z x d W 9 0 O y w m c X V v d D t T Z W N 0 a W 9 u M S 9 U Y W J s Z T I g K D I p L 0 N o Y W 5 n Z W Q g V H l w Z S 5 7 U m V z c G 9 u c 2 F i a W w g Z G U g Z W x h Y m 9 y Y X J l Y S B w c m 9 p Z W N 0 d W x 1 a S w x N X 0 m c X V v d D s s J n F 1 b 3 Q 7 U 2 V j d G l v b j E v V G F i b G U y I C g y K S 9 D a G F u Z 2 V k I F R 5 c G U u e 1 N 1 Y m R p d m l 6 a X V u Z S B y Z X N w b 2 5 z Y W J p b M S D L D E 2 f S Z x d W 9 0 O y w m c X V v d D t T Z W N 0 a W 9 u M S 9 U Y W J s Z T I g K D I p L 0 N o Y W 5 n Z W Q g V H l w Z S 5 7 R G 9 j d W 1 l b n Q g Z G U g c m V m Z X J p b s i b x I M s M T d 9 J n F 1 b 3 Q 7 L C Z x d W 9 0 O 1 N l Y 3 R p b 2 4 x L 1 R h Y m x l M i A o M i k v Q 2 h h b m d l Z C B U e X B l L n t D b 2 5 0 c m l i d c i b a W U g Z G F 0 x I M g Z G U s M T h 9 J n F 1 b 3 Q 7 X S w m c X V v d D t S Z W x h d G l v b n N o a X B J b m Z v J n F 1 b 3 Q 7 O l t d f S I g L z 4 8 R W 5 0 c n k g V H l w Z T 0 i U X V l c n l J R C I g V m F s d W U 9 I n M 3 O G U y N m Z l Y y 0 5 Y j g 2 L T Q x M D Q t Y j l h M y 1 l Y W M 0 Y T B i O G U x Y j I i I C 8 + P E V u d H J 5 I F R 5 c G U 9 I k F k Z G V k V G 9 E Y X R h T W 9 k Z W w i I F Z h b H V l P S J s M C I g L z 4 8 L 1 N 0 Y W J s Z U V u d H J p Z X M + P C 9 J d G V t P j x J d G V t P j x J d G V t T G 9 j Y X R p b 2 4 + P E l 0 Z W 1 U e X B l P k Z v c m 1 1 b G E 8 L 0 l 0 Z W 1 U e X B l P j x J d G V t U G F 0 a D 5 T Z W N 0 a W 9 u M S 9 U Y W J s Z T I l M j A o M i k v U 2 9 1 c m N l P C 9 J d G V t U G F 0 a D 4 8 L 0 l 0 Z W 1 M b 2 N h d G l v b j 4 8 U 3 R h Y m x l R W 5 0 c m l l c y A v P j w v S X R l b T 4 8 S X R l b T 4 8 S X R l b U x v Y 2 F 0 a W 9 u P j x J d G V t V H l w Z T 5 G b 3 J t d W x h P C 9 J d G V t V H l w Z T 4 8 S X R l b V B h d G g + U 2 V j d G l v b j E v V G F i b G U y J T I w K D I p L 0 N o Y W 5 n Z W Q l M j B U e X B l P C 9 J d G V t U G F 0 a D 4 8 L 0 l 0 Z W 1 M b 2 N h d G l v b j 4 8 U 3 R h Y m x l R W 5 0 c m l l c y A v P j w v S X R l b T 4 8 S X R l b T 4 8 S X R l b U x v Y 2 F 0 a W 9 u P j x J d G V t V H l w Z T 5 G b 3 J t d W x h P C 9 J d G V t V H l w Z T 4 8 S X R l b V B h d G g + U 2 V j d G l v b j E v V G F i b G U y J T I w K D I p L 1 N w b G l 0 J T I w Q 2 9 s d W 1 u J T I w Y n k l M j B E Z W x p b W l 0 Z X I 8 L 0 l 0 Z W 1 Q Y X R o P j w v S X R l b U x v Y 2 F 0 a W 9 u P j x T d G F i b G V F b n R y a W V z I C 8 + P C 9 J d G V t P j x J d G V t P j x J d G V t T G 9 j Y X R p b 2 4 + P E l 0 Z W 1 U e X B l P k Z v c m 1 1 b G E 8 L 0 l 0 Z W 1 U e X B l P j x J d G V t U G F 0 a D 5 T Z W N 0 a W 9 u M S 9 U Y W J s Z T I l M j A o M i k v Q 2 h h b m d l Z C U y M F R 5 c G U x P C 9 J d G V t U G F 0 a D 4 8 L 0 l 0 Z W 1 M b 2 N h d G l v b j 4 8 U 3 R h Y m x l R W 5 0 c m l l c y A v P j w v S X R l b T 4 8 S X R l b T 4 8 S X R l b U x v Y 2 F 0 a W 9 u P j x J d G V t V H l w Z T 5 G b 3 J t d W x h P C 9 J d G V t V H l w Z T 4 8 S X R l b V B h d G g + U 2 V j d G l v b j E v V G F i b G U 1 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1 I i A v P j x F b n R y e S B U e X B l P S J S Z W N v d m V y e V R h c m d l d E N v b H V t b i I g V m F s d W U 9 I m w x I i A v P j x F b n R y e S B U e X B l P S J S Z W N v d m V y e V R h c m d l d F J v d y I g V m F s d W U 9 I m w x I i A v P j x F b n R y e S B U e X B l P S J B Z G R l Z F R v R G F 0 Y U 1 v Z G V s I i B W Y W x 1 Z T 0 i b D A i I C 8 + P E V u d H J 5 I F R 5 c G U 9 I k Z p b G x D b 3 V u d C I g V m F s d W U 9 I m w 0 O T k i I C 8 + P E V u d H J 5 I F R 5 c G U 9 I k Z p b G x F c n J v c k N v Z G U i I F Z h b H V l P S J z V W 5 r b m 9 3 b i I g L z 4 8 R W 5 0 c n k g V H l w Z T 0 i R m l s b E V y c m 9 y Q 2 9 1 b n Q i I F Z h b H V l P S J s M y I g L z 4 8 R W 5 0 c n k g V H l w Z T 0 i R m l s b E x h c 3 R V c G R h d G V k I i B W Y W x 1 Z T 0 i Z D I w M j M t M D k t M j h U M T M 6 M D M 6 M j I u N T U 1 N z Q y N 1 o i I C 8 + P E V u d H J 5 I F R 5 c G U 9 I k Z p b G x D b 2 x 1 b W 5 U e X B l c y I g V m F s d W U 9 I n N B Q W s 9 I i A v P j x F b n R y e S B U e X B l P S J G a W x s Q 2 9 s d W 1 u T m F t Z X M i I F Z h b H V l P S J z W y Z x d W 9 0 O 0 R v b W V u a X U g Z G U g Y W N 0 a X Z p d G F 0 Z S B k a W 4 g c H J v Z 3 J h b X V s I G R l I G d 1 d m V y b m F y Z S Z x d W 9 0 O y w m c X V v d D t E Y X R h I G F w c m 9 i x I N y a W k g w 6 5 u I M i Y R y 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N S 9 T b 3 V y Y 2 U u e 0 R v b W V u a X U g Z G U g Y W N 0 a X Z p d G F 0 Z S B k a W 4 g c H J v Z 3 J h b X V s I G R l I G d 1 d m V y b m F y Z S w w f S Z x d W 9 0 O y w m c X V v d D t T Z W N 0 a W 9 u M S 9 U Y W J s Z T U v Q 2 h h b m d l Z C B U e X B l I H d p d G g g T G 9 j Y W x l L n t E Y X R h I G F w c m 9 i x I N y a W k g w 6 5 u I M i Y R y w x f S Z x d W 9 0 O 1 0 s J n F 1 b 3 Q 7 Q 2 9 s d W 1 u Q 2 9 1 b n Q m c X V v d D s 6 M i w m c X V v d D t L Z X l D b 2 x 1 b W 5 O Y W 1 l c y Z x d W 9 0 O z p b X S w m c X V v d D t D b 2 x 1 b W 5 J Z G V u d G l 0 a W V z J n F 1 b 3 Q 7 O l s m c X V v d D t T Z W N 0 a W 9 u M S 9 U Y W J s Z T U v U 2 9 1 c m N l L n t E b 2 1 l b m l 1 I G R l I G F j d G l 2 a X R h d G U g Z G l u I H B y b 2 d y Y W 1 1 b C B k Z S B n d X Z l c m 5 h c m U s M H 0 m c X V v d D s s J n F 1 b 3 Q 7 U 2 V j d G l v b j E v V G F i b G U 1 L 0 N o Y W 5 n Z W Q g V H l w Z S B 3 a X R o I E x v Y 2 F s Z S 5 7 R G F 0 Y S B h c H J v Y s S D c m l p I M O u b i D I m E c s M X 0 m c X V v d D t d L C Z x d W 9 0 O 1 J l b G F 0 a W 9 u c 2 h p c E l u Z m 8 m c X V v d D s 6 W 1 1 9 I i A v P j w v U 3 R h Y m x l R W 5 0 c m l l c z 4 8 L 0 l 0 Z W 0 + P E l 0 Z W 0 + P E l 0 Z W 1 M b 2 N h d G l v b j 4 8 S X R l b V R 5 c G U + R m 9 y b X V s Y T w v S X R l b V R 5 c G U + P E l 0 Z W 1 Q Y X R o P l N l Y 3 R p b 2 4 x L 1 R h Y m x l N S 9 T b 3 V y Y 2 U 8 L 0 l 0 Z W 1 Q Y X R o P j w v S X R l b U x v Y 2 F 0 a W 9 u P j x T d G F i b G V F b n R y a W V z I C 8 + P C 9 J d G V t P j x J d G V t P j x J d G V t T G 9 j Y X R p b 2 4 + P E l 0 Z W 1 U e X B l P k Z v c m 1 1 b G E 8 L 0 l 0 Z W 1 U e X B l P j x J d G V t U G F 0 a D 5 T Z W N 0 a W 9 u M S 9 U Y W J s Z T U v U m V w b G F j Z W Q l M j B W Y W x 1 Z T w v S X R l b V B h d G g + P C 9 J d G V t T G 9 j Y X R p b 2 4 + P F N 0 Y W J s Z U V u d H J p Z X M g L z 4 8 L 0 l 0 Z W 0 + P E l 0 Z W 0 + P E l 0 Z W 1 M b 2 N h d G l v b j 4 8 S X R l b V R 5 c G U + R m 9 y b X V s Y T w v S X R l b V R 5 c G U + P E l 0 Z W 1 Q Y X R o P l N l Y 3 R p b 2 4 x L 1 R h Y m x l N S 9 D a G F u Z 2 V k J T I w V H l w Z S U y M H d p d G g l M j B M b 2 N h b G U 8 L 0 l 0 Z W 1 Q Y X R o P j w v S X R l b U x v Y 2 F 0 a W 9 u P j x T d G F i b G V F b n R y a W V z I C 8 + P C 9 J d G V t P j x J d G V t P j x J d G V t T G 9 j Y X R p b 2 4 + P E l 0 Z W 1 U e X B l P k Z v c m 1 1 b G E 8 L 0 l 0 Z W 1 U e X B l P j x J d G V t U G F 0 a D 5 T Z W N 0 a W 9 u M S 9 U Y W J s Z T U l M j A o M i k 8 L 0 l 0 Z W 1 Q Y X R o P j w v S X R l b U x v Y 2 F 0 a W 9 u P j x T d G F i b G V F b n R y a W V z P j x F b n R y e S B U e X B l P S J J c 1 B y a X Z h d G U i I F Z h b H V l P S J s M C 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G a W x s Q 2 9 1 b n Q i I F Z h b H V l P S J s N D k 5 I i A v P j x F b n R y e S B U e X B l P S J G a W x s R X J y b 3 J D b 3 V u d C I g V m F s d W U 9 I m w z I i A v P j x F b n R y e S B U e X B l P S J G a W x s T G F z d F V w Z G F 0 Z W Q i I F Z h b H V l P S J k M j A y M y 0 x M C 0 x M 1 Q x M T o 1 N D o z M S 4 w N z Q 3 M z E 3 W i I g L z 4 8 R W 5 0 c n k g V H l w Z T 0 i R m l s b E N v b H V t b l R 5 c G V z I i B W Y W x 1 Z T 0 i c 0 F B a z 0 i I C 8 + P E V u d H J 5 I F R 5 c G U 9 I k Z p b G x D b 2 x 1 b W 5 O Y W 1 l c y I g V m F s d W U 9 I n N b J n F 1 b 3 Q 7 R G 9 t Z W 5 p d S B k Z S B h Y 3 R p d m l 0 Y X R l I G R p b i B w c m 9 n c m F t d W w g Z G U g Z 3 V 2 Z X J u Y X J l J n F 1 b 3 Q 7 L C Z x d W 9 0 O 0 R h d G E g Y X B y b 2 L E g 3 J p a S D D r m 4 g y J h H J n F 1 b 3 Q 7 X S I g L z 4 8 R W 5 0 c n k g V H l w Z T 0 i R m l s b F N 0 Y X R 1 c y I g V m F s d W U 9 I n N D b 2 1 w b G V 0 Z S I g L z 4 8 R W 5 0 c n k g V H l w Z T 0 i R m l s b E V y c m 9 y Q 2 9 k Z S I g V m F s d W U 9 I n N V b m t u b 3 d u I i A v P j x F b n R y e S B U e X B l P S J S Z W x h d G l v b n N o a X B J b m Z v Q 2 9 u d G F p b m V y I i B W Y W x 1 Z T 0 i c 3 s m c X V v d D t j b 2 x 1 b W 5 D b 3 V u d C Z x d W 9 0 O z o y L C Z x d W 9 0 O 2 t l e U N v b H V t b k 5 h b W V z J n F 1 b 3 Q 7 O l t d L C Z x d W 9 0 O 3 F 1 Z X J 5 U m V s Y X R p b 2 5 z a G l w c y Z x d W 9 0 O z p b X S w m c X V v d D t j b 2 x 1 b W 5 J Z G V u d G l 0 a W V z J n F 1 b 3 Q 7 O l s m c X V v d D t T Z W N 0 a W 9 u M S 9 U Y W J s Z T U g K D I p L 1 N v d X J j Z S 5 7 R G 9 t Z W 5 p d S B k Z S B h Y 3 R p d m l 0 Y X R l I G R p b i B w c m 9 n c m F t d W w g Z G U g Z 3 V 2 Z X J u Y X J l L D B 9 J n F 1 b 3 Q 7 L C Z x d W 9 0 O 1 N l Y 3 R p b 2 4 x L 1 R h Y m x l N S A o M i k v Q 2 h h b m d l Z C B U e X B l I H d p d G g g T G 9 j Y W x l L n t E Y X R h I G F w c m 9 i x I N y a W k g w 6 5 u I M i Y R y w x f S Z x d W 9 0 O 1 0 s J n F 1 b 3 Q 7 Q 2 9 s d W 1 u Q 2 9 1 b n Q m c X V v d D s 6 M i w m c X V v d D t L Z X l D b 2 x 1 b W 5 O Y W 1 l c y Z x d W 9 0 O z p b X S w m c X V v d D t D b 2 x 1 b W 5 J Z G V u d G l 0 a W V z J n F 1 b 3 Q 7 O l s m c X V v d D t T Z W N 0 a W 9 u M S 9 U Y W J s Z T U g K D I p L 1 N v d X J j Z S 5 7 R G 9 t Z W 5 p d S B k Z S B h Y 3 R p d m l 0 Y X R l I G R p b i B w c m 9 n c m F t d W w g Z G U g Z 3 V 2 Z X J u Y X J l L D B 9 J n F 1 b 3 Q 7 L C Z x d W 9 0 O 1 N l Y 3 R p b 2 4 x L 1 R h Y m x l N S A o M i k v Q 2 h h b m d l Z C B U e X B l I H d p d G g g T G 9 j Y W x l L n t E Y X R h I G F w c m 9 i x I N y a W k g w 6 5 u I M i Y R y w x f S Z x d W 9 0 O 1 0 s J n F 1 b 3 Q 7 U m V s Y X R p b 2 5 z a G l w S W 5 m b y Z x d W 9 0 O z p b X X 0 i I C 8 + P E V u d H J 5 I F R 5 c G U 9 I k x v Y W R l Z F R v Q W 5 h b H l z a X N T Z X J 2 a W N l c y I g V m F s d W U 9 I m w w I i A v P j x F b n R y e S B U e X B l P S J O Y X Z p Z 2 F 0 a W 9 u U 3 R l c E 5 h b W U i I F Z h b H V l P S J z T m F 2 a W d h d G l v b i I g L z 4 8 R W 5 0 c n k g V H l w Z T 0 i U X V l c n l J R C I g V m F s d W U 9 I n M 3 M D c w M T k x N S 1 m N W N h L T Q y M 2 I t Y T N l M S 1 h N G Y 2 M z Q 4 N D E 5 N T I i I C 8 + P E V u d H J 5 I F R 5 c G U 9 I k F k Z G V k V G 9 E Y X R h T W 9 k Z W w i I F Z h b H V l P S J s M C I g L z 4 8 L 1 N 0 Y W J s Z U V u d H J p Z X M + P C 9 J d G V t P j x J d G V t P j x J d G V t T G 9 j Y X R p b 2 4 + P E l 0 Z W 1 U e X B l P k Z v c m 1 1 b G E 8 L 0 l 0 Z W 1 U e X B l P j x J d G V t U G F 0 a D 5 T Z W N 0 a W 9 u M S 9 U Y W J s Z T U l M j A o M i k v U 2 9 1 c m N l P C 9 J d G V t U G F 0 a D 4 8 L 0 l 0 Z W 1 M b 2 N h d G l v b j 4 8 U 3 R h Y m x l R W 5 0 c m l l c y A v P j w v S X R l b T 4 8 S X R l b T 4 8 S X R l b U x v Y 2 F 0 a W 9 u P j x J d G V t V H l w Z T 5 G b 3 J t d W x h P C 9 J d G V t V H l w Z T 4 8 S X R l b V B h d G g + U 2 V j d G l v b j E v V G F i b G U 1 J T I w K D I p L 1 J l c G x h Y 2 V k J T I w V m F s d W U 8 L 0 l 0 Z W 1 Q Y X R o P j w v S X R l b U x v Y 2 F 0 a W 9 u P j x T d G F i b G V F b n R y a W V z I C 8 + P C 9 J d G V t P j x J d G V t P j x J d G V t T G 9 j Y X R p b 2 4 + P E l 0 Z W 1 U e X B l P k Z v c m 1 1 b G E 8 L 0 l 0 Z W 1 U e X B l P j x J d G V t U G F 0 a D 5 T Z W N 0 a W 9 u M S 9 U Y W J s Z T U l M j A o M i k v Q 2 h h b m d l Z C U y M F R 5 c G U l M j B 3 a X R o J T I w T G 9 j Y W x l P C 9 J d G V t U G F 0 a D 4 8 L 0 l 0 Z W 1 M b 2 N h d G l v b j 4 8 U 3 R h Y m x l R W 5 0 c m l l c y A v P j w v S X R l b T 4 8 S X R l b T 4 8 S X R l b U x v Y 2 F 0 a W 9 u P j x J d G V t V H l w Z T 5 G b 3 J t d W x h P C 9 J d G V t V H l w Z T 4 8 S X R l b V B h d G g + U 2 V j d G l v b j E v V G F i b G U x 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x I i A v P j x F b n R y e S B U e X B l P S J S Z W N v d m V y e V R h c m d l d E N v b H V t b i I g V m F s d W U 9 I m w x I i A v P j x F b n R y e S B U e X B l P S J S Z W N v d m V y e V R h c m d l d F J v d y I g V m F s d W U 9 I m w x I i A v P j x F b n R y e S B U e X B l P S J G a W x s Q 2 9 1 b n Q i I F Z h b H V l P S J s N D k 4 I i A v P j x F b n R y e S B U e X B l P S J G a W x s R X J y b 3 J D b 2 R l I i B W Y W x 1 Z T 0 i c 1 V u a 2 5 v d 2 4 i I C 8 + P E V u d H J 5 I F R 5 c G U 9 I k Z p b G x F c n J v c k N v d W 5 0 I i B W Y W x 1 Z T 0 i b D M i I C 8 + P E V u d H J 5 I F R 5 c G U 9 I k Z p b G x M Y X N 0 V X B k Y X R l Z C I g V m F s d W U 9 I m Q y M D I z L T E w L T E z V D E x O j U 0 O j M z L j Y z N j g z N D F a I i A v P j x F b n R y e S B U e X B l P S J G a W x s Q 2 9 s d W 1 u V H l w Z X M i I F Z h b H V l P S J z Q m d r P S I g L z 4 8 R W 5 0 c n k g V H l w Z T 0 i R m l s b E N v b H V t b k 5 h b W V z I i B W Y W x 1 Z T 0 i c 1 s m c X V v d D t E b 2 1 l b m l 1 I G R l I G F j d G l 2 a X R h d G U g Z G l u I H B y b 2 d y Y W 1 1 b C B k Z S B n d X Z l c m 5 h c m U m c X V v d D s s J n F 1 b 3 Q 7 R G F 0 Y S B h c H J v Y s S D c m l p I M O u b i D I m E c 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E v Q 2 h h b m d l Z C B U e X B l L n t E b 2 1 l b m l 1 I G R l I G F j d G l 2 a X R h d G U g Z G l u I H B y b 2 d y Y W 1 1 b C B k Z S B n d X Z l c m 5 h c m U s M H 0 m c X V v d D s s J n F 1 b 3 Q 7 U 2 V j d G l v b j E v V G F i b G U x L 0 N o Y W 5 n Z W Q g V H l w Z S B 3 a X R o I E x v Y 2 F s Z S 5 7 R G F 0 Y S B h c H J v Y s S D c m l p I M O u b i D I m E c s M X 0 m c X V v d D t d L C Z x d W 9 0 O 0 N v b H V t b k N v d W 5 0 J n F 1 b 3 Q 7 O j I s J n F 1 b 3 Q 7 S 2 V 5 Q 2 9 s d W 1 u T m F t Z X M m c X V v d D s 6 W 1 0 s J n F 1 b 3 Q 7 Q 2 9 s d W 1 u S W R l b n R p d G l l c y Z x d W 9 0 O z p b J n F 1 b 3 Q 7 U 2 V j d G l v b j E v V G F i b G U x L 0 N o Y W 5 n Z W Q g V H l w Z S 5 7 R G 9 t Z W 5 p d S B k Z S B h Y 3 R p d m l 0 Y X R l I G R p b i B w c m 9 n c m F t d W w g Z G U g Z 3 V 2 Z X J u Y X J l L D B 9 J n F 1 b 3 Q 7 L C Z x d W 9 0 O 1 N l Y 3 R p b 2 4 x L 1 R h Y m x l M S 9 D a G F u Z 2 V k I F R 5 c G U g d 2 l 0 a C B M b 2 N h b G U u e 0 R h d G E g Y X B y b 2 L E g 3 J p a S D D r m 4 g y J h H L D F 9 J n F 1 b 3 Q 7 X S w m c X V v d D t S Z W x h d G l v b n N o a X B J b m Z v J n F 1 b 3 Q 7 O l t d f S I g L z 4 8 R W 5 0 c n k g V H l w Z T 0 i U X V l c n l J R C I g V m F s d W U 9 I n N h Z D B l Z m E 1 O C 1 h Y z M 5 L T R i O D A t O W U 5 O C 0 2 Y z A 5 O G U z N j N h N 2 Q i I C 8 + P E V u d H J 5 I F R 5 c G U 9 I k F k Z G V k V G 9 E Y X R h T W 9 k Z W w i I F Z h b H V l P S J s M C 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S X R l b T 4 8 S X R l b U x v Y 2 F 0 a W 9 u P j x J d G V t V H l w Z T 5 G b 3 J t d W x h P C 9 J d G V t V H l w Z T 4 8 S X R l b V B h d G g + U 2 V j d G l v b j E v V G F i b G U x L 0 N o Y W 5 n Z W Q l M j B U e X B l J T I w d 2 l 0 a C U y M E x v Y 2 F s Z T w v S X R l b V B h d G g + P C 9 J d G V t T G 9 j Y X R p b 2 4 + P F N 0 Y W J s Z U V u d H J p Z X M g L z 4 8 L 0 l 0 Z W 0 + P C 9 J d G V t c z 4 8 L 0 x v Y 2 F s U G F j a 2 F n Z U 1 l d G F k Y X R h R m l s Z T 4 W A A A A U E s F B g A A A A A A A A A A A A A A A A A A A A A A A N o A A A A B A A A A 0 I y d 3 w E V 0 R G M e g D A T 8 K X 6 w E A A A B j E Y 5 7 D Z J m Q a 6 0 d z G m g 8 2 c A A A A A A I A A A A A A A N m A A D A A A A A E A A A A K t X E P f W 9 2 0 Q d 4 x o i 2 C d + Z k A A A A A B I A A A K A A A A A Q A A A A q W S k o 6 D o h r k u 2 j E E l c S l F F A A A A B l M d M 4 v 3 y L r Z E w n b X G z 8 x t Q U h c N S c z N D v k z a z D L u 9 3 k T H 6 O x d j z + + I d j A u N j Q I w 6 3 1 m 4 P q v h 2 g 7 t i + / f j N f C E m 8 I 9 5 7 U / Q 2 z g w D r t S F X G C 5 x Q A A A B Q y M y J 8 M u T j 0 J h q J + H Q D l D H A 6 E j A = = < / D a t a M a s h u p > 
</file>

<file path=customXml/itemProps1.xml><?xml version="1.0" encoding="utf-8"?>
<ds:datastoreItem xmlns:ds="http://schemas.openxmlformats.org/officeDocument/2006/customXml" ds:itemID="{279BCCB4-5B2D-4462-AE0C-BA4C4D135B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Analiză</vt:lpstr>
      <vt:lpstr>Copy of PAG_2024_compilat_Final</vt:lpstr>
      <vt:lpstr>Sheet1</vt:lpstr>
      <vt:lpstr>PAG 2024_pentru editare</vt:lpstr>
      <vt:lpstr>PAG_2024_final_old</vt:lpstr>
      <vt:lpstr>PAG_2024_final</vt:lpstr>
      <vt:lpstr>Lista abrevierilor</vt:lpstr>
      <vt:lpstr>Domeii_Program de guvernare</vt:lpstr>
      <vt:lpstr>Instrucțiuni PAG</vt:lpstr>
      <vt:lpstr>Etapele de elaborare PHG</vt:lpstr>
      <vt:lpstr>PAG_2024_final!Print_Titles</vt:lpstr>
      <vt:lpstr>PAG_2024_final_old!Print_Titles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Dragalina Turcanu</dc:creator>
  <cp:lastModifiedBy>Ana Gribinet</cp:lastModifiedBy>
  <cp:lastPrinted>2023-11-09T10:48:40Z</cp:lastPrinted>
  <dcterms:created xsi:type="dcterms:W3CDTF">2015-06-05T18:17:20Z</dcterms:created>
  <dcterms:modified xsi:type="dcterms:W3CDTF">2023-11-15T11:18:28Z</dcterms:modified>
</cp:coreProperties>
</file>