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6 DEAB\2025\PROIECT 2026-2028\PROIECT 2026 pu sait Anexe instituții\Anexe ro\"/>
    </mc:Choice>
  </mc:AlternateContent>
  <xr:revisionPtr revIDLastSave="0" documentId="13_ncr:1_{2335BF69-8EEF-4B87-A000-5C6F44A94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nr.6" sheetId="4" r:id="rId1"/>
  </sheets>
  <definedNames>
    <definedName name="_xlnm.Print_Titles" localSheetId="0">' nr.6'!$7:$7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17" i="4"/>
  <c r="E18" i="4"/>
  <c r="E19" i="4"/>
  <c r="E57" i="4"/>
  <c r="E52" i="4"/>
  <c r="E44" i="4" l="1"/>
  <c r="E62" i="4"/>
  <c r="E32" i="4"/>
  <c r="E29" i="4" l="1"/>
  <c r="E36" i="4" l="1"/>
  <c r="E23" i="4" l="1"/>
  <c r="E50" i="4" l="1"/>
  <c r="E49" i="4" s="1"/>
  <c r="E47" i="4" l="1"/>
  <c r="E11" i="4"/>
  <c r="E40" i="4" l="1"/>
  <c r="E55" i="4" l="1"/>
  <c r="E54" i="4" s="1"/>
  <c r="E60" i="4" l="1"/>
  <c r="E46" i="4"/>
  <c r="E42" i="4"/>
  <c r="E39" i="4" s="1"/>
  <c r="E28" i="4"/>
  <c r="E26" i="4"/>
  <c r="E22" i="4" s="1"/>
  <c r="E15" i="4"/>
  <c r="E10" i="4" l="1"/>
  <c r="E9" i="4" s="1"/>
  <c r="E21" i="4"/>
  <c r="E59" i="4"/>
  <c r="E3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0" authorId="0" shapeId="0" xr:uid="{BBFA7F03-B934-459E-96F1-8BB65E57E54E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60,0 polival+350,7 palat</t>
        </r>
      </text>
    </comment>
    <comment ref="E31" authorId="0" shapeId="0" xr:uid="{FF17539E-DB69-48E8-8028-8FB67454FB1D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50,0 polival+221,8 palat</t>
        </r>
      </text>
    </comment>
    <comment ref="E33" authorId="0" shapeId="0" xr:uid="{9F0F3A5D-0CDB-4FBF-8BDD-02245B3402A7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100,0 polival+397,3 pallat</t>
        </r>
      </text>
    </comment>
    <comment ref="E56" authorId="0" shapeId="0" xr:uid="{E90A75A6-7134-46CE-8F99-6EA4D5B146F8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9,5 Gogol+125,1 Eminescu+322,6 DITS</t>
        </r>
      </text>
    </comment>
  </commentList>
</comments>
</file>

<file path=xl/sharedStrings.xml><?xml version="1.0" encoding="utf-8"?>
<sst xmlns="http://schemas.openxmlformats.org/spreadsheetml/2006/main" count="77" uniqueCount="60">
  <si>
    <t>Servicii de stat cu destinaţie generală</t>
  </si>
  <si>
    <t xml:space="preserve">Denumirea </t>
  </si>
  <si>
    <t>Încasări de la prestarea serviciilor cu plată</t>
  </si>
  <si>
    <t>0111</t>
  </si>
  <si>
    <t>01</t>
  </si>
  <si>
    <t>Autorităţi legislative şi executive</t>
  </si>
  <si>
    <t xml:space="preserve">Plata pentru locaţiunea bunurilor patrimoniului  public     </t>
  </si>
  <si>
    <t>08</t>
  </si>
  <si>
    <t>Cultură, sport, tineret, culte şi odihnă</t>
  </si>
  <si>
    <t>0820</t>
  </si>
  <si>
    <t>Servicii în domeniul culturii</t>
  </si>
  <si>
    <t>0812</t>
  </si>
  <si>
    <t>Servicii  de sport  şi cultură fizică</t>
  </si>
  <si>
    <t>0911</t>
  </si>
  <si>
    <t>Educaţie timpurie</t>
  </si>
  <si>
    <t>Încasări de la prestarea serviciilor cu plată                                                                         (întreţinerea copiilor în instituţiile preşcolare )</t>
  </si>
  <si>
    <t>0921</t>
  </si>
  <si>
    <t>0922</t>
  </si>
  <si>
    <t>Veniturile de la chiria\arenda bunurilor proprietate publică (gimnazii)</t>
  </si>
  <si>
    <t>0950</t>
  </si>
  <si>
    <t>09</t>
  </si>
  <si>
    <t>TOTAL  VENITURI  COLECTATE</t>
  </si>
  <si>
    <t>0912</t>
  </si>
  <si>
    <t>Anexa nr.6</t>
  </si>
  <si>
    <t>la Decizia Consiliului mun.Bălți</t>
  </si>
  <si>
    <t>Alte venituri de la serviciile cu plată</t>
  </si>
  <si>
    <t>Veniturile de la prestarea serviciilor în domeniul arhitecturii şi urbanismului, gospodăriei municipale</t>
  </si>
  <si>
    <t>Veniturile de la chiria/arenda bunurilor proprietate publică (licee)</t>
  </si>
  <si>
    <t>Suma           (mii lei)</t>
  </si>
  <si>
    <t>Cod        (Eco 6)</t>
  </si>
  <si>
    <t>Cod (F1F3)</t>
  </si>
  <si>
    <t>Veniturile de la chiria/arenda bunurilor proprietate publică (Școala Sportivă Specializată nr.1)</t>
  </si>
  <si>
    <t>Încasări de la prestarea serviciilor cu plată  (Şcoala Sportivă Specializată de Fotbal)</t>
  </si>
  <si>
    <t>Încasări de la prestarea serviciilor cu plată                            (Şcoala Sportivă Specializată pentru Copii şi Juniori Rezerve Olimpice de Probe pe Apă)</t>
  </si>
  <si>
    <t>Învăţământ</t>
  </si>
  <si>
    <t>Învăţământ primar</t>
  </si>
  <si>
    <t>Veniturile de la chiria/arenda bunurilor proprietate publică (instituţii primare)</t>
  </si>
  <si>
    <t>Învăţământ gimnazial</t>
  </si>
  <si>
    <t>Învăţământ liceal</t>
  </si>
  <si>
    <t>Învăţământ nedefinit după nivel</t>
  </si>
  <si>
    <t>Veniturile de la chiria/arenda bunurilor proprietate publică (instituţii extraşcolare)</t>
  </si>
  <si>
    <t>Încasări de la prestarea serviciilor cu plată                                                                         (plata părintească în instituţiile extraşcolare)</t>
  </si>
  <si>
    <t>Donaţii voluntare pentru cheltuieli curente din surse interne pentru instituţiile bugetare</t>
  </si>
  <si>
    <t>inclusiv:                                                                                                                                               Donaţii voluntare pentru cheltuieli curente din surse interne pentru instituţiile bugetare</t>
  </si>
  <si>
    <t>Veniturile de la chiria/arenda bunurilor proprietate publică (în instituţiile preşcolare)</t>
  </si>
  <si>
    <t>Încasări de la prestarea serviciilor cu plată (palat și casa de cultură)</t>
  </si>
  <si>
    <t xml:space="preserve"> nr. ____ din ____________ 2025</t>
  </si>
  <si>
    <t>Încasări de la prestarea serviciilor cu plată  (bilete)</t>
  </si>
  <si>
    <t>VENITURILE COLECTATE ALE INSTITUŢIILOR BUGETARE, FINANŢATE DIN BUGETUL MUNICIPAL BĂLŢI, PENTRU ANUL 2026</t>
  </si>
  <si>
    <t>Veniturile de la chiria/arenda bunurilor proprietate publică (palat și casa de cultură)</t>
  </si>
  <si>
    <t>Veniturile de la chiria/arenda bunurilor proprietate publică (pinacoteca)</t>
  </si>
  <si>
    <t>Veniturile de la chiria/arenda bunurilor proprietate publică (biblioteci)</t>
  </si>
  <si>
    <t>06</t>
  </si>
  <si>
    <t>0640</t>
  </si>
  <si>
    <t>Iluminarea străzilor</t>
  </si>
  <si>
    <t>Gospodăria de locuinţe şi gospodăria serviciilor comunale</t>
  </si>
  <si>
    <t>Granturi capitale primite de la organizaţiile internaţionale pentru proiecte finanţate din surse externe pentru bugetul local de nivelul II</t>
  </si>
  <si>
    <t xml:space="preserve">inclusiv:                                                                                 Veniturile de la locaţiunea bunurilor patrimoniului  public   </t>
  </si>
  <si>
    <r>
      <t>inclusiv:</t>
    </r>
    <r>
      <rPr>
        <i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                                                                             Veniturile arhivelor de la ordonarea, păstrarea şi valorificarea documentelor, microfilmarea şi executarea copiilor documentelor, elaborarea materialelor instructive şi metodice privind ţinerea lucrărilor de secretariat şi organizarea activitaţii arhivelor departamentale.</t>
    </r>
  </si>
  <si>
    <t>inclusiv:                                                                                            Granturi capitale primite de la organizaţiile internaţionale pentru proiecte finanţate din surse externe pentru bugetul local de nivelul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</si>
</sst>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1" x14ac:knownFonts="1">
    <font>
      <sz val="10"/>
      <name val="Arial Cyr"/>
      <charset val="204"/>
    </font>
    <font>
      <sz val="10"/>
      <color indexed="10"/>
      <name val="Arial"/>
      <family val="2"/>
      <charset val="204"/>
    </font>
    <font>
      <b/>
      <sz val="13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Arial"/>
      <family val="2"/>
      <charset val="204"/>
    </font>
    <font>
      <b/>
      <i/>
      <u/>
      <sz val="16"/>
      <name val="Times New Roman"/>
      <family val="1"/>
      <charset val="204"/>
    </font>
    <font>
      <b/>
      <i/>
      <u/>
      <sz val="10"/>
      <name val="Arial"/>
      <family val="2"/>
      <charset val="204"/>
    </font>
    <font>
      <b/>
      <sz val="14"/>
      <name val="Arial"/>
      <family val="2"/>
      <charset val="204"/>
    </font>
    <font>
      <b/>
      <i/>
      <u/>
      <sz val="16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i/>
      <u/>
      <sz val="16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3"/>
      <name val="Arial"/>
      <family val="2"/>
      <charset val="204"/>
    </font>
    <font>
      <sz val="15"/>
      <name val="Arial"/>
      <family val="2"/>
      <charset val="204"/>
    </font>
    <font>
      <b/>
      <i/>
      <u/>
      <sz val="16"/>
      <color theme="1"/>
      <name val="Times New Roman"/>
      <family val="1"/>
      <charset val="204"/>
    </font>
    <font>
      <b/>
      <i/>
      <u/>
      <sz val="16"/>
      <color theme="1"/>
      <name val="Arial"/>
      <family val="2"/>
      <charset val="204"/>
    </font>
    <font>
      <sz val="10"/>
      <color theme="1"/>
      <name val="Arial Cyr"/>
      <charset val="204"/>
    </font>
    <font>
      <i/>
      <sz val="14"/>
      <color theme="1"/>
      <name val="Times New Roman"/>
      <family val="1"/>
      <charset val="204"/>
    </font>
    <font>
      <b/>
      <i/>
      <u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wrapText="1"/>
    </xf>
    <xf numFmtId="0" fontId="7" fillId="0" borderId="0" xfId="0" applyFont="1"/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wrapText="1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6" fillId="0" borderId="0" xfId="0" applyFont="1"/>
    <xf numFmtId="0" fontId="17" fillId="0" borderId="0" xfId="0" applyFont="1"/>
    <xf numFmtId="0" fontId="11" fillId="0" borderId="0" xfId="0" applyFont="1"/>
    <xf numFmtId="0" fontId="5" fillId="0" borderId="0" xfId="0" applyFont="1"/>
    <xf numFmtId="0" fontId="13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15" fillId="0" borderId="0" xfId="0" applyFont="1"/>
    <xf numFmtId="0" fontId="7" fillId="0" borderId="0" xfId="0" applyFont="1" applyAlignment="1">
      <alignment wrapText="1"/>
    </xf>
    <xf numFmtId="165" fontId="4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2" fillId="0" borderId="0" xfId="0" applyFont="1"/>
    <xf numFmtId="0" fontId="23" fillId="0" borderId="0" xfId="0" applyFont="1"/>
    <xf numFmtId="0" fontId="20" fillId="0" borderId="0" xfId="0" applyFont="1"/>
    <xf numFmtId="0" fontId="10" fillId="0" borderId="0" xfId="0" applyFont="1"/>
    <xf numFmtId="0" fontId="24" fillId="0" borderId="0" xfId="0" applyFont="1"/>
    <xf numFmtId="0" fontId="16" fillId="0" borderId="0" xfId="0" applyFont="1" applyAlignment="1">
      <alignment vertical="center"/>
    </xf>
    <xf numFmtId="49" fontId="25" fillId="0" borderId="15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 wrapText="1"/>
    </xf>
    <xf numFmtId="165" fontId="27" fillId="0" borderId="13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165" fontId="27" fillId="0" borderId="9" xfId="0" applyNumberFormat="1" applyFont="1" applyBorder="1" applyAlignment="1">
      <alignment horizontal="center" vertical="center" wrapText="1"/>
    </xf>
    <xf numFmtId="165" fontId="27" fillId="0" borderId="10" xfId="0" applyNumberFormat="1" applyFont="1" applyBorder="1" applyAlignment="1">
      <alignment horizontal="center" vertical="center" wrapText="1"/>
    </xf>
    <xf numFmtId="165" fontId="27" fillId="0" borderId="16" xfId="0" applyNumberFormat="1" applyFont="1" applyBorder="1" applyAlignment="1">
      <alignment horizontal="center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49" fontId="25" fillId="0" borderId="13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vertical="center"/>
    </xf>
    <xf numFmtId="0" fontId="25" fillId="0" borderId="13" xfId="0" applyFont="1" applyBorder="1" applyAlignment="1">
      <alignment horizontal="left" vertical="center"/>
    </xf>
    <xf numFmtId="165" fontId="25" fillId="0" borderId="13" xfId="0" applyNumberFormat="1" applyFont="1" applyBorder="1" applyAlignment="1">
      <alignment horizontal="center" vertical="center" wrapText="1"/>
    </xf>
    <xf numFmtId="165" fontId="27" fillId="0" borderId="3" xfId="0" applyNumberFormat="1" applyFont="1" applyBorder="1" applyAlignment="1">
      <alignment horizontal="center" vertical="center" wrapText="1"/>
    </xf>
    <xf numFmtId="49" fontId="25" fillId="0" borderId="3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165" fontId="27" fillId="0" borderId="14" xfId="0" applyNumberFormat="1" applyFont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30" fillId="2" borderId="13" xfId="0" applyNumberFormat="1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vertical="center"/>
    </xf>
    <xf numFmtId="0" fontId="30" fillId="2" borderId="17" xfId="0" applyFont="1" applyFill="1" applyBorder="1" applyAlignment="1">
      <alignment horizontal="center" vertical="center"/>
    </xf>
    <xf numFmtId="165" fontId="30" fillId="2" borderId="3" xfId="0" applyNumberFormat="1" applyFont="1" applyFill="1" applyBorder="1" applyAlignment="1">
      <alignment horizontal="center" vertical="center" wrapText="1"/>
    </xf>
    <xf numFmtId="49" fontId="30" fillId="2" borderId="3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vertical="center"/>
    </xf>
    <xf numFmtId="0" fontId="30" fillId="2" borderId="3" xfId="0" applyFont="1" applyFill="1" applyBorder="1" applyAlignment="1">
      <alignment horizontal="center" vertical="center"/>
    </xf>
    <xf numFmtId="0" fontId="25" fillId="0" borderId="3" xfId="0" applyFont="1" applyBorder="1" applyAlignment="1">
      <alignment vertical="center"/>
    </xf>
    <xf numFmtId="49" fontId="25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49" fontId="25" fillId="0" borderId="2" xfId="0" applyNumberFormat="1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165" fontId="25" fillId="0" borderId="4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5" fillId="0" borderId="5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 wrapText="1"/>
    </xf>
    <xf numFmtId="0" fontId="27" fillId="0" borderId="8" xfId="0" applyFont="1" applyBorder="1" applyAlignment="1">
      <alignment vertical="center"/>
    </xf>
    <xf numFmtId="0" fontId="25" fillId="0" borderId="5" xfId="0" applyFont="1" applyBorder="1" applyAlignment="1">
      <alignment horizontal="left" vertical="center" wrapText="1"/>
    </xf>
    <xf numFmtId="165" fontId="34" fillId="2" borderId="3" xfId="0" quotePrefix="1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top" wrapText="1"/>
    </xf>
    <xf numFmtId="165" fontId="27" fillId="0" borderId="9" xfId="0" applyNumberFormat="1" applyFont="1" applyBorder="1" applyAlignment="1">
      <alignment horizontal="center" vertical="center"/>
    </xf>
    <xf numFmtId="165" fontId="27" fillId="0" borderId="11" xfId="0" applyNumberFormat="1" applyFont="1" applyBorder="1" applyAlignment="1">
      <alignment horizontal="center" vertical="center" wrapText="1"/>
    </xf>
    <xf numFmtId="165" fontId="27" fillId="0" borderId="12" xfId="0" applyNumberFormat="1" applyFont="1" applyBorder="1" applyAlignment="1">
      <alignment horizontal="center" vertical="center" wrapText="1"/>
    </xf>
    <xf numFmtId="165" fontId="27" fillId="0" borderId="4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vertical="center"/>
    </xf>
    <xf numFmtId="0" fontId="27" fillId="0" borderId="18" xfId="0" applyFont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0" fontId="39" fillId="0" borderId="0" xfId="0" applyFont="1"/>
    <xf numFmtId="49" fontId="30" fillId="2" borderId="18" xfId="0" applyNumberFormat="1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165" fontId="25" fillId="0" borderId="12" xfId="0" applyNumberFormat="1" applyFont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left" vertical="center" wrapText="1"/>
    </xf>
    <xf numFmtId="0" fontId="27" fillId="0" borderId="17" xfId="0" applyFont="1" applyBorder="1" applyAlignment="1">
      <alignment horizontal="left" vertical="top" wrapText="1"/>
    </xf>
    <xf numFmtId="165" fontId="40" fillId="2" borderId="12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32" fillId="0" borderId="21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0" fontId="32" fillId="0" borderId="22" xfId="0" applyFont="1" applyBorder="1" applyAlignment="1">
      <alignment vertical="center"/>
    </xf>
    <xf numFmtId="0" fontId="32" fillId="0" borderId="23" xfId="0" applyFont="1" applyBorder="1" applyAlignment="1">
      <alignment vertical="center"/>
    </xf>
    <xf numFmtId="0" fontId="32" fillId="0" borderId="24" xfId="0" applyFont="1" applyBorder="1" applyAlignment="1">
      <alignment vertical="center"/>
    </xf>
    <xf numFmtId="49" fontId="27" fillId="0" borderId="18" xfId="0" applyNumberFormat="1" applyFont="1" applyBorder="1" applyAlignment="1">
      <alignment horizontal="center" vertical="center" wrapText="1"/>
    </xf>
    <xf numFmtId="49" fontId="27" fillId="0" borderId="17" xfId="0" applyNumberFormat="1" applyFont="1" applyBorder="1" applyAlignment="1">
      <alignment horizontal="center" vertical="center" wrapText="1"/>
    </xf>
    <xf numFmtId="49" fontId="27" fillId="0" borderId="21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22" xfId="0" applyNumberFormat="1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 wrapText="1"/>
    </xf>
    <xf numFmtId="49" fontId="25" fillId="0" borderId="23" xfId="0" applyNumberFormat="1" applyFont="1" applyBorder="1" applyAlignment="1">
      <alignment horizontal="center" vertical="center" wrapText="1"/>
    </xf>
    <xf numFmtId="49" fontId="25" fillId="0" borderId="24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I104"/>
  <sheetViews>
    <sheetView tabSelected="1" topLeftCell="A12" workbookViewId="0">
      <selection activeCell="I16" sqref="I16"/>
    </sheetView>
  </sheetViews>
  <sheetFormatPr defaultColWidth="9.140625" defaultRowHeight="15.75" x14ac:dyDescent="0.25"/>
  <cols>
    <col min="1" max="1" width="1.85546875" style="1" customWidth="1"/>
    <col min="2" max="3" width="9.5703125" style="4" customWidth="1"/>
    <col min="4" max="4" width="62.85546875" style="7" customWidth="1"/>
    <col min="5" max="5" width="18" style="13" customWidth="1"/>
    <col min="6" max="6" width="10.42578125" style="6" customWidth="1"/>
    <col min="7" max="7" width="9.140625" style="6"/>
    <col min="8" max="8" width="10.5703125" style="6" customWidth="1"/>
    <col min="9" max="9" width="10.7109375" style="6" customWidth="1"/>
    <col min="10" max="16384" width="9.140625" style="1"/>
  </cols>
  <sheetData>
    <row r="1" spans="2:9" ht="5.25" customHeight="1" x14ac:dyDescent="0.25">
      <c r="B1" s="25"/>
      <c r="C1" s="25"/>
      <c r="D1" s="25"/>
      <c r="E1" s="25"/>
    </row>
    <row r="2" spans="2:9" ht="15" customHeight="1" x14ac:dyDescent="0.2">
      <c r="B2" s="49"/>
      <c r="C2" s="49"/>
      <c r="D2" s="50"/>
      <c r="E2" s="96" t="s">
        <v>23</v>
      </c>
    </row>
    <row r="3" spans="2:9" ht="15" customHeight="1" x14ac:dyDescent="0.2">
      <c r="B3" s="49"/>
      <c r="C3" s="49"/>
      <c r="D3" s="108" t="s">
        <v>24</v>
      </c>
      <c r="E3" s="108"/>
    </row>
    <row r="4" spans="2:9" ht="15" customHeight="1" x14ac:dyDescent="0.2">
      <c r="B4" s="51"/>
      <c r="C4" s="51"/>
      <c r="D4" s="97"/>
      <c r="E4" s="96" t="s">
        <v>46</v>
      </c>
    </row>
    <row r="5" spans="2:9" ht="9" customHeight="1" x14ac:dyDescent="0.2">
      <c r="B5" s="51"/>
      <c r="C5" s="51"/>
      <c r="D5" s="51"/>
      <c r="E5" s="51"/>
    </row>
    <row r="6" spans="2:9" s="3" customFormat="1" ht="48" customHeight="1" thickBot="1" x14ac:dyDescent="0.35">
      <c r="B6" s="109" t="s">
        <v>48</v>
      </c>
      <c r="C6" s="109"/>
      <c r="D6" s="109"/>
      <c r="E6" s="109"/>
      <c r="F6" s="26"/>
      <c r="G6" s="26"/>
      <c r="H6" s="26"/>
      <c r="I6" s="26"/>
    </row>
    <row r="7" spans="2:9" ht="45" customHeight="1" thickBot="1" x14ac:dyDescent="0.25">
      <c r="B7" s="77" t="s">
        <v>30</v>
      </c>
      <c r="C7" s="78" t="s">
        <v>29</v>
      </c>
      <c r="D7" s="79" t="s">
        <v>1</v>
      </c>
      <c r="E7" s="76" t="s">
        <v>28</v>
      </c>
      <c r="F7" s="1"/>
      <c r="G7" s="1"/>
      <c r="H7" s="1"/>
      <c r="I7" s="1"/>
    </row>
    <row r="8" spans="2:9" s="60" customFormat="1" ht="30.75" customHeight="1" thickBot="1" x14ac:dyDescent="0.3">
      <c r="B8" s="112" t="s">
        <v>21</v>
      </c>
      <c r="C8" s="113"/>
      <c r="D8" s="114"/>
      <c r="E8" s="67">
        <f>E9+E21+E38+E17</f>
        <v>65710.200000000012</v>
      </c>
    </row>
    <row r="9" spans="2:9" s="61" customFormat="1" ht="30" customHeight="1" thickBot="1" x14ac:dyDescent="0.3">
      <c r="B9" s="62" t="s">
        <v>4</v>
      </c>
      <c r="C9" s="63"/>
      <c r="D9" s="48" t="s">
        <v>0</v>
      </c>
      <c r="E9" s="89">
        <f>SUM(E10)</f>
        <v>1126</v>
      </c>
    </row>
    <row r="10" spans="2:9" s="16" customFormat="1" ht="24" customHeight="1" thickBot="1" x14ac:dyDescent="0.25">
      <c r="B10" s="80" t="s">
        <v>3</v>
      </c>
      <c r="C10" s="81"/>
      <c r="D10" s="82" t="s">
        <v>5</v>
      </c>
      <c r="E10" s="83">
        <f>SUM(E11+E15)</f>
        <v>1126</v>
      </c>
    </row>
    <row r="11" spans="2:9" ht="27" customHeight="1" thickBot="1" x14ac:dyDescent="0.25">
      <c r="B11" s="84"/>
      <c r="C11" s="74">
        <v>142310</v>
      </c>
      <c r="D11" s="85" t="s">
        <v>2</v>
      </c>
      <c r="E11" s="40">
        <f>E12+E13+E14</f>
        <v>526</v>
      </c>
      <c r="F11" s="1"/>
      <c r="G11" s="1"/>
      <c r="H11" s="1"/>
      <c r="I11" s="1"/>
    </row>
    <row r="12" spans="2:9" ht="111.75" customHeight="1" x14ac:dyDescent="0.2">
      <c r="B12" s="115"/>
      <c r="C12" s="116"/>
      <c r="D12" s="90" t="s">
        <v>58</v>
      </c>
      <c r="E12" s="91">
        <v>30</v>
      </c>
      <c r="F12" s="1"/>
      <c r="G12" s="1"/>
      <c r="H12" s="1"/>
      <c r="I12" s="1"/>
    </row>
    <row r="13" spans="2:9" ht="39" customHeight="1" x14ac:dyDescent="0.2">
      <c r="B13" s="117"/>
      <c r="C13" s="118"/>
      <c r="D13" s="86" t="s">
        <v>26</v>
      </c>
      <c r="E13" s="44">
        <v>216</v>
      </c>
      <c r="F13" s="1"/>
      <c r="G13" s="1"/>
      <c r="H13" s="1"/>
      <c r="I13" s="1"/>
    </row>
    <row r="14" spans="2:9" ht="24" customHeight="1" thickBot="1" x14ac:dyDescent="0.25">
      <c r="B14" s="119"/>
      <c r="C14" s="120"/>
      <c r="D14" s="87" t="s">
        <v>25</v>
      </c>
      <c r="E14" s="92">
        <v>280</v>
      </c>
      <c r="F14" s="1"/>
      <c r="G14" s="1"/>
      <c r="H14" s="1"/>
      <c r="I14" s="1"/>
    </row>
    <row r="15" spans="2:9" s="16" customFormat="1" ht="39" customHeight="1" thickBot="1" x14ac:dyDescent="0.25">
      <c r="B15" s="75"/>
      <c r="C15" s="74">
        <v>142320</v>
      </c>
      <c r="D15" s="88" t="s">
        <v>6</v>
      </c>
      <c r="E15" s="40">
        <f>E16</f>
        <v>600</v>
      </c>
    </row>
    <row r="16" spans="2:9" s="17" customFormat="1" ht="36.75" customHeight="1" thickBot="1" x14ac:dyDescent="0.3">
      <c r="B16" s="110"/>
      <c r="C16" s="111"/>
      <c r="D16" s="41" t="s">
        <v>57</v>
      </c>
      <c r="E16" s="93">
        <v>600</v>
      </c>
    </row>
    <row r="17" spans="2:5" s="101" customFormat="1" ht="36.75" customHeight="1" thickBot="1" x14ac:dyDescent="0.35">
      <c r="B17" s="102" t="s">
        <v>52</v>
      </c>
      <c r="C17" s="100"/>
      <c r="D17" s="105" t="s">
        <v>55</v>
      </c>
      <c r="E17" s="107">
        <f>E18</f>
        <v>39381</v>
      </c>
    </row>
    <row r="18" spans="2:5" s="17" customFormat="1" ht="36.75" customHeight="1" thickBot="1" x14ac:dyDescent="0.3">
      <c r="B18" s="99" t="s">
        <v>53</v>
      </c>
      <c r="C18" s="73"/>
      <c r="D18" s="103" t="s">
        <v>54</v>
      </c>
      <c r="E18" s="104">
        <f>E19</f>
        <v>39381</v>
      </c>
    </row>
    <row r="19" spans="2:5" s="17" customFormat="1" ht="63" customHeight="1" thickBot="1" x14ac:dyDescent="0.3">
      <c r="B19" s="98"/>
      <c r="C19" s="74">
        <v>132222</v>
      </c>
      <c r="D19" s="103" t="s">
        <v>56</v>
      </c>
      <c r="E19" s="104">
        <f>E20</f>
        <v>39381</v>
      </c>
    </row>
    <row r="20" spans="2:5" s="17" customFormat="1" ht="75" customHeight="1" thickBot="1" x14ac:dyDescent="0.3">
      <c r="B20" s="110"/>
      <c r="C20" s="126"/>
      <c r="D20" s="106" t="s">
        <v>59</v>
      </c>
      <c r="E20" s="93">
        <v>39381</v>
      </c>
    </row>
    <row r="21" spans="2:5" s="17" customFormat="1" ht="30.75" customHeight="1" thickBot="1" x14ac:dyDescent="0.3">
      <c r="B21" s="64" t="s">
        <v>7</v>
      </c>
      <c r="C21" s="65"/>
      <c r="D21" s="66" t="s">
        <v>8</v>
      </c>
      <c r="E21" s="67">
        <f>E22+E28</f>
        <v>8364.1999999999989</v>
      </c>
    </row>
    <row r="22" spans="2:5" s="17" customFormat="1" ht="24.75" customHeight="1" thickBot="1" x14ac:dyDescent="0.3">
      <c r="B22" s="52" t="s">
        <v>11</v>
      </c>
      <c r="C22" s="53"/>
      <c r="D22" s="54" t="s">
        <v>12</v>
      </c>
      <c r="E22" s="55">
        <f>E23+E26</f>
        <v>6357.9</v>
      </c>
    </row>
    <row r="23" spans="2:5" s="31" customFormat="1" ht="24.75" customHeight="1" thickBot="1" x14ac:dyDescent="0.25">
      <c r="B23" s="32"/>
      <c r="C23" s="38">
        <v>142310</v>
      </c>
      <c r="D23" s="33" t="s">
        <v>2</v>
      </c>
      <c r="E23" s="40">
        <f>E24++E25</f>
        <v>6250</v>
      </c>
    </row>
    <row r="24" spans="2:5" s="31" customFormat="1" ht="56.25" customHeight="1" x14ac:dyDescent="0.2">
      <c r="B24" s="121"/>
      <c r="C24" s="123"/>
      <c r="D24" s="34" t="s">
        <v>33</v>
      </c>
      <c r="E24" s="35">
        <v>6200</v>
      </c>
    </row>
    <row r="25" spans="2:5" s="31" customFormat="1" ht="39.75" customHeight="1" thickBot="1" x14ac:dyDescent="0.25">
      <c r="B25" s="124"/>
      <c r="C25" s="125"/>
      <c r="D25" s="47" t="s">
        <v>32</v>
      </c>
      <c r="E25" s="45">
        <v>50</v>
      </c>
    </row>
    <row r="26" spans="2:5" s="31" customFormat="1" ht="35.25" customHeight="1" thickBot="1" x14ac:dyDescent="0.25">
      <c r="B26" s="37"/>
      <c r="C26" s="38">
        <v>142320</v>
      </c>
      <c r="D26" s="39" t="s">
        <v>6</v>
      </c>
      <c r="E26" s="40">
        <f>E27</f>
        <v>107.9</v>
      </c>
    </row>
    <row r="27" spans="2:5" s="31" customFormat="1" ht="39.75" customHeight="1" thickBot="1" x14ac:dyDescent="0.25">
      <c r="B27" s="110"/>
      <c r="C27" s="111"/>
      <c r="D27" s="41" t="s">
        <v>31</v>
      </c>
      <c r="E27" s="56">
        <v>107.9</v>
      </c>
    </row>
    <row r="28" spans="2:5" s="22" customFormat="1" ht="26.25" customHeight="1" thickBot="1" x14ac:dyDescent="0.35">
      <c r="B28" s="57" t="s">
        <v>9</v>
      </c>
      <c r="C28" s="58"/>
      <c r="D28" s="33" t="s">
        <v>10</v>
      </c>
      <c r="E28" s="40">
        <f>E29+E32+E36</f>
        <v>2006.3</v>
      </c>
    </row>
    <row r="29" spans="2:5" s="18" customFormat="1" ht="29.25" customHeight="1" thickBot="1" x14ac:dyDescent="0.25">
      <c r="B29" s="32"/>
      <c r="C29" s="38">
        <v>142310</v>
      </c>
      <c r="D29" s="33" t="s">
        <v>2</v>
      </c>
      <c r="E29" s="40">
        <f>E31+E30</f>
        <v>682.5</v>
      </c>
    </row>
    <row r="30" spans="2:5" s="18" customFormat="1" ht="35.25" customHeight="1" x14ac:dyDescent="0.2">
      <c r="B30" s="127"/>
      <c r="C30" s="128"/>
      <c r="D30" s="95" t="s">
        <v>45</v>
      </c>
      <c r="E30" s="94">
        <v>410.7</v>
      </c>
    </row>
    <row r="31" spans="2:5" s="18" customFormat="1" ht="25.5" customHeight="1" thickBot="1" x14ac:dyDescent="0.25">
      <c r="B31" s="129"/>
      <c r="C31" s="130"/>
      <c r="D31" s="47" t="s">
        <v>47</v>
      </c>
      <c r="E31" s="45">
        <v>271.8</v>
      </c>
    </row>
    <row r="32" spans="2:5" s="18" customFormat="1" ht="38.25" thickBot="1" x14ac:dyDescent="0.25">
      <c r="B32" s="37"/>
      <c r="C32" s="38">
        <v>142320</v>
      </c>
      <c r="D32" s="39" t="s">
        <v>6</v>
      </c>
      <c r="E32" s="40">
        <f>E34+E35+E33</f>
        <v>523.79999999999995</v>
      </c>
    </row>
    <row r="33" spans="2:5" s="18" customFormat="1" ht="41.25" customHeight="1" x14ac:dyDescent="0.2">
      <c r="B33" s="131"/>
      <c r="C33" s="132"/>
      <c r="D33" s="36" t="s">
        <v>49</v>
      </c>
      <c r="E33" s="59">
        <v>497.3</v>
      </c>
    </row>
    <row r="34" spans="2:5" s="18" customFormat="1" ht="35.25" customHeight="1" x14ac:dyDescent="0.2">
      <c r="B34" s="133"/>
      <c r="C34" s="134"/>
      <c r="D34" s="46" t="s">
        <v>51</v>
      </c>
      <c r="E34" s="43">
        <v>12.5</v>
      </c>
    </row>
    <row r="35" spans="2:5" s="18" customFormat="1" ht="36" customHeight="1" thickBot="1" x14ac:dyDescent="0.25">
      <c r="B35" s="135"/>
      <c r="C35" s="136"/>
      <c r="D35" s="42" t="s">
        <v>50</v>
      </c>
      <c r="E35" s="44">
        <v>14</v>
      </c>
    </row>
    <row r="36" spans="2:5" s="18" customFormat="1" ht="37.5" customHeight="1" thickBot="1" x14ac:dyDescent="0.25">
      <c r="B36" s="75"/>
      <c r="C36" s="74">
        <v>144114</v>
      </c>
      <c r="D36" s="39" t="s">
        <v>42</v>
      </c>
      <c r="E36" s="40">
        <f>E37</f>
        <v>800</v>
      </c>
    </row>
    <row r="37" spans="2:5" s="18" customFormat="1" ht="57" customHeight="1" thickBot="1" x14ac:dyDescent="0.25">
      <c r="B37" s="110"/>
      <c r="C37" s="126"/>
      <c r="D37" s="41" t="s">
        <v>43</v>
      </c>
      <c r="E37" s="93">
        <v>800</v>
      </c>
    </row>
    <row r="38" spans="2:5" s="20" customFormat="1" ht="29.25" customHeight="1" thickBot="1" x14ac:dyDescent="0.3">
      <c r="B38" s="68" t="s">
        <v>20</v>
      </c>
      <c r="C38" s="69"/>
      <c r="D38" s="70" t="s">
        <v>34</v>
      </c>
      <c r="E38" s="67">
        <f>E39+E46+E49+E54+E59</f>
        <v>16839.000000000004</v>
      </c>
    </row>
    <row r="39" spans="2:5" s="15" customFormat="1" ht="24.75" customHeight="1" thickBot="1" x14ac:dyDescent="0.25">
      <c r="B39" s="57" t="s">
        <v>13</v>
      </c>
      <c r="C39" s="58"/>
      <c r="D39" s="71" t="s">
        <v>14</v>
      </c>
      <c r="E39" s="40">
        <f>E40+E42+E44</f>
        <v>11873.800000000001</v>
      </c>
    </row>
    <row r="40" spans="2:5" s="14" customFormat="1" ht="26.25" customHeight="1" thickBot="1" x14ac:dyDescent="0.25">
      <c r="B40" s="32"/>
      <c r="C40" s="38">
        <v>142310</v>
      </c>
      <c r="D40" s="33" t="s">
        <v>2</v>
      </c>
      <c r="E40" s="40">
        <f>E41</f>
        <v>11574.7</v>
      </c>
    </row>
    <row r="41" spans="2:5" s="14" customFormat="1" ht="37.5" customHeight="1" thickBot="1" x14ac:dyDescent="0.25">
      <c r="B41" s="121"/>
      <c r="C41" s="122"/>
      <c r="D41" s="46" t="s">
        <v>15</v>
      </c>
      <c r="E41" s="43">
        <v>11574.7</v>
      </c>
    </row>
    <row r="42" spans="2:5" s="14" customFormat="1" ht="37.5" customHeight="1" thickBot="1" x14ac:dyDescent="0.25">
      <c r="B42" s="37"/>
      <c r="C42" s="38">
        <v>142320</v>
      </c>
      <c r="D42" s="39" t="s">
        <v>6</v>
      </c>
      <c r="E42" s="40">
        <f>E43</f>
        <v>278.10000000000002</v>
      </c>
    </row>
    <row r="43" spans="2:5" s="14" customFormat="1" ht="34.5" customHeight="1" thickBot="1" x14ac:dyDescent="0.25">
      <c r="B43" s="110"/>
      <c r="C43" s="111"/>
      <c r="D43" s="41" t="s">
        <v>44</v>
      </c>
      <c r="E43" s="56">
        <v>278.10000000000002</v>
      </c>
    </row>
    <row r="44" spans="2:5" s="18" customFormat="1" ht="37.5" customHeight="1" thickBot="1" x14ac:dyDescent="0.25">
      <c r="B44" s="75"/>
      <c r="C44" s="74">
        <v>144114</v>
      </c>
      <c r="D44" s="39" t="s">
        <v>42</v>
      </c>
      <c r="E44" s="40">
        <f>E45</f>
        <v>21</v>
      </c>
    </row>
    <row r="45" spans="2:5" s="18" customFormat="1" ht="57" customHeight="1" thickBot="1" x14ac:dyDescent="0.25">
      <c r="B45" s="110"/>
      <c r="C45" s="126"/>
      <c r="D45" s="41" t="s">
        <v>43</v>
      </c>
      <c r="E45" s="93">
        <v>21</v>
      </c>
    </row>
    <row r="46" spans="2:5" s="30" customFormat="1" ht="27.75" customHeight="1" thickBot="1" x14ac:dyDescent="0.25">
      <c r="B46" s="72" t="s">
        <v>22</v>
      </c>
      <c r="C46" s="73"/>
      <c r="D46" s="39" t="s">
        <v>35</v>
      </c>
      <c r="E46" s="40">
        <f>E47</f>
        <v>34.200000000000003</v>
      </c>
    </row>
    <row r="47" spans="2:5" s="16" customFormat="1" ht="36" customHeight="1" thickBot="1" x14ac:dyDescent="0.25">
      <c r="B47" s="73"/>
      <c r="C47" s="74">
        <v>142320</v>
      </c>
      <c r="D47" s="39" t="s">
        <v>6</v>
      </c>
      <c r="E47" s="40">
        <f>E48</f>
        <v>34.200000000000003</v>
      </c>
    </row>
    <row r="48" spans="2:5" s="14" customFormat="1" ht="35.25" customHeight="1" thickBot="1" x14ac:dyDescent="0.25">
      <c r="B48" s="110"/>
      <c r="C48" s="126"/>
      <c r="D48" s="41" t="s">
        <v>36</v>
      </c>
      <c r="E48" s="56">
        <v>34.200000000000003</v>
      </c>
    </row>
    <row r="49" spans="2:5" s="19" customFormat="1" ht="24.75" customHeight="1" thickBot="1" x14ac:dyDescent="0.3">
      <c r="B49" s="57" t="s">
        <v>16</v>
      </c>
      <c r="C49" s="58"/>
      <c r="D49" s="71" t="s">
        <v>37</v>
      </c>
      <c r="E49" s="40">
        <f>E50+E52</f>
        <v>975.6</v>
      </c>
    </row>
    <row r="50" spans="2:5" s="14" customFormat="1" ht="38.25" thickBot="1" x14ac:dyDescent="0.25">
      <c r="B50" s="37"/>
      <c r="C50" s="38">
        <v>142320</v>
      </c>
      <c r="D50" s="39" t="s">
        <v>6</v>
      </c>
      <c r="E50" s="40">
        <f>E51</f>
        <v>973.6</v>
      </c>
    </row>
    <row r="51" spans="2:5" s="14" customFormat="1" ht="39.75" customHeight="1" thickBot="1" x14ac:dyDescent="0.25">
      <c r="B51" s="110"/>
      <c r="C51" s="111"/>
      <c r="D51" s="41" t="s">
        <v>18</v>
      </c>
      <c r="E51" s="56">
        <v>973.6</v>
      </c>
    </row>
    <row r="52" spans="2:5" s="18" customFormat="1" ht="37.5" customHeight="1" thickBot="1" x14ac:dyDescent="0.25">
      <c r="B52" s="75"/>
      <c r="C52" s="74">
        <v>144114</v>
      </c>
      <c r="D52" s="39" t="s">
        <v>42</v>
      </c>
      <c r="E52" s="40">
        <f>E53</f>
        <v>2</v>
      </c>
    </row>
    <row r="53" spans="2:5" s="18" customFormat="1" ht="57" customHeight="1" thickBot="1" x14ac:dyDescent="0.25">
      <c r="B53" s="110"/>
      <c r="C53" s="126"/>
      <c r="D53" s="41" t="s">
        <v>43</v>
      </c>
      <c r="E53" s="93">
        <v>2</v>
      </c>
    </row>
    <row r="54" spans="2:5" s="14" customFormat="1" ht="22.5" customHeight="1" thickBot="1" x14ac:dyDescent="0.25">
      <c r="B54" s="57" t="s">
        <v>17</v>
      </c>
      <c r="C54" s="58"/>
      <c r="D54" s="71" t="s">
        <v>38</v>
      </c>
      <c r="E54" s="40">
        <f>E55+E57</f>
        <v>474.2</v>
      </c>
    </row>
    <row r="55" spans="2:5" s="14" customFormat="1" ht="38.25" thickBot="1" x14ac:dyDescent="0.25">
      <c r="B55" s="32"/>
      <c r="C55" s="38">
        <v>142320</v>
      </c>
      <c r="D55" s="39" t="s">
        <v>6</v>
      </c>
      <c r="E55" s="40">
        <f>E56</f>
        <v>457.2</v>
      </c>
    </row>
    <row r="56" spans="2:5" s="14" customFormat="1" ht="38.25" thickBot="1" x14ac:dyDescent="0.25">
      <c r="B56" s="137"/>
      <c r="C56" s="138"/>
      <c r="D56" s="41" t="s">
        <v>27</v>
      </c>
      <c r="E56" s="56">
        <v>457.2</v>
      </c>
    </row>
    <row r="57" spans="2:5" s="18" customFormat="1" ht="37.5" customHeight="1" thickBot="1" x14ac:dyDescent="0.25">
      <c r="B57" s="75"/>
      <c r="C57" s="74">
        <v>144114</v>
      </c>
      <c r="D57" s="39" t="s">
        <v>42</v>
      </c>
      <c r="E57" s="40">
        <f>E58</f>
        <v>17</v>
      </c>
    </row>
    <row r="58" spans="2:5" s="18" customFormat="1" ht="57" customHeight="1" thickBot="1" x14ac:dyDescent="0.25">
      <c r="B58" s="110"/>
      <c r="C58" s="126"/>
      <c r="D58" s="41" t="s">
        <v>43</v>
      </c>
      <c r="E58" s="93">
        <v>17</v>
      </c>
    </row>
    <row r="59" spans="2:5" s="14" customFormat="1" ht="29.25" customHeight="1" thickBot="1" x14ac:dyDescent="0.25">
      <c r="B59" s="57" t="s">
        <v>19</v>
      </c>
      <c r="C59" s="58"/>
      <c r="D59" s="71" t="s">
        <v>39</v>
      </c>
      <c r="E59" s="40">
        <f>E60+E62</f>
        <v>3481.2</v>
      </c>
    </row>
    <row r="60" spans="2:5" s="14" customFormat="1" ht="24" customHeight="1" thickBot="1" x14ac:dyDescent="0.25">
      <c r="B60" s="32"/>
      <c r="C60" s="38">
        <v>142310</v>
      </c>
      <c r="D60" s="33" t="s">
        <v>2</v>
      </c>
      <c r="E60" s="40">
        <f>E61</f>
        <v>3477.7</v>
      </c>
    </row>
    <row r="61" spans="2:5" s="14" customFormat="1" ht="36" customHeight="1" thickBot="1" x14ac:dyDescent="0.25">
      <c r="B61" s="121"/>
      <c r="C61" s="122"/>
      <c r="D61" s="46" t="s">
        <v>41</v>
      </c>
      <c r="E61" s="43">
        <v>3477.7</v>
      </c>
    </row>
    <row r="62" spans="2:5" s="14" customFormat="1" ht="37.5" customHeight="1" thickBot="1" x14ac:dyDescent="0.25">
      <c r="B62" s="37"/>
      <c r="C62" s="38">
        <v>142320</v>
      </c>
      <c r="D62" s="39" t="s">
        <v>6</v>
      </c>
      <c r="E62" s="40">
        <f>E63</f>
        <v>3.5</v>
      </c>
    </row>
    <row r="63" spans="2:5" s="21" customFormat="1" ht="35.25" customHeight="1" thickBot="1" x14ac:dyDescent="0.35">
      <c r="B63" s="110"/>
      <c r="C63" s="111"/>
      <c r="D63" s="41" t="s">
        <v>40</v>
      </c>
      <c r="E63" s="56">
        <v>3.5</v>
      </c>
    </row>
    <row r="64" spans="2:5" s="14" customFormat="1" ht="39.75" customHeight="1" x14ac:dyDescent="0.2">
      <c r="B64" s="24"/>
    </row>
    <row r="65" spans="2:5" s="14" customFormat="1" ht="18.75" x14ac:dyDescent="0.2">
      <c r="B65" s="24"/>
    </row>
    <row r="66" spans="2:5" s="14" customFormat="1" ht="42.75" customHeight="1" x14ac:dyDescent="0.2">
      <c r="B66" s="6"/>
      <c r="C66" s="6"/>
      <c r="D66" s="23"/>
      <c r="E66" s="6"/>
    </row>
    <row r="67" spans="2:5" s="14" customFormat="1" ht="40.5" customHeight="1" x14ac:dyDescent="0.2">
      <c r="B67" s="6"/>
      <c r="C67" s="6"/>
      <c r="D67" s="6"/>
      <c r="E67" s="6"/>
    </row>
    <row r="68" spans="2:5" s="14" customFormat="1" ht="39.75" customHeight="1" x14ac:dyDescent="0.2">
      <c r="B68" s="6"/>
      <c r="C68" s="6"/>
      <c r="D68" s="6"/>
      <c r="E68" s="6"/>
    </row>
    <row r="69" spans="2:5" s="14" customFormat="1" ht="41.25" customHeight="1" x14ac:dyDescent="0.25">
      <c r="B69" s="4"/>
      <c r="C69" s="4"/>
      <c r="D69" s="7"/>
      <c r="E69" s="5"/>
    </row>
    <row r="70" spans="2:5" s="14" customFormat="1" ht="35.450000000000003" customHeight="1" x14ac:dyDescent="0.25">
      <c r="B70" s="4"/>
      <c r="C70" s="4"/>
      <c r="D70" s="7"/>
      <c r="E70" s="5"/>
    </row>
    <row r="71" spans="2:5" s="14" customFormat="1" ht="35.450000000000003" customHeight="1" x14ac:dyDescent="0.25">
      <c r="B71" s="4"/>
      <c r="C71" s="4"/>
      <c r="D71" s="7"/>
      <c r="E71" s="5"/>
    </row>
    <row r="72" spans="2:5" s="14" customFormat="1" ht="16.5" x14ac:dyDescent="0.25">
      <c r="B72" s="8"/>
      <c r="C72" s="8"/>
      <c r="D72" s="9"/>
      <c r="E72" s="10"/>
    </row>
    <row r="73" spans="2:5" s="14" customFormat="1" ht="21" customHeight="1" x14ac:dyDescent="0.25">
      <c r="B73" s="4"/>
      <c r="C73" s="4"/>
      <c r="D73" s="7"/>
      <c r="E73" s="5"/>
    </row>
    <row r="74" spans="2:5" s="14" customFormat="1" ht="37.5" customHeight="1" x14ac:dyDescent="0.25">
      <c r="B74" s="4"/>
      <c r="C74" s="4"/>
      <c r="D74" s="7"/>
      <c r="E74" s="5"/>
    </row>
    <row r="75" spans="2:5" s="14" customFormat="1" ht="37.5" customHeight="1" x14ac:dyDescent="0.25">
      <c r="B75" s="4"/>
      <c r="C75" s="4"/>
      <c r="D75" s="7"/>
      <c r="E75" s="5"/>
    </row>
    <row r="76" spans="2:5" s="14" customFormat="1" ht="36.75" customHeight="1" x14ac:dyDescent="0.25">
      <c r="B76" s="8"/>
      <c r="C76" s="8"/>
      <c r="D76" s="9"/>
      <c r="E76" s="10"/>
    </row>
    <row r="77" spans="2:5" s="14" customFormat="1" x14ac:dyDescent="0.25">
      <c r="B77" s="4"/>
      <c r="C77" s="4"/>
      <c r="D77" s="7"/>
      <c r="E77" s="5"/>
    </row>
    <row r="78" spans="2:5" s="14" customFormat="1" ht="20.25" customHeight="1" x14ac:dyDescent="0.25">
      <c r="B78" s="8"/>
      <c r="C78" s="8"/>
      <c r="D78" s="11"/>
      <c r="E78" s="12"/>
    </row>
    <row r="79" spans="2:5" s="14" customFormat="1" ht="21" customHeight="1" x14ac:dyDescent="0.25">
      <c r="B79" s="4"/>
      <c r="C79" s="4"/>
      <c r="D79" s="7"/>
      <c r="E79" s="13"/>
    </row>
    <row r="80" spans="2:5" s="14" customFormat="1" x14ac:dyDescent="0.25">
      <c r="B80" s="4"/>
      <c r="C80" s="4"/>
      <c r="D80" s="7"/>
      <c r="E80" s="13"/>
    </row>
    <row r="81" spans="2:9" s="14" customFormat="1" ht="41.25" customHeight="1" x14ac:dyDescent="0.25">
      <c r="B81" s="4"/>
      <c r="C81" s="4"/>
      <c r="D81" s="7"/>
      <c r="E81" s="13"/>
    </row>
    <row r="82" spans="2:9" s="14" customFormat="1" x14ac:dyDescent="0.25">
      <c r="B82" s="4"/>
      <c r="C82" s="4"/>
      <c r="D82" s="7"/>
      <c r="E82" s="13"/>
    </row>
    <row r="83" spans="2:9" s="14" customFormat="1" ht="27" customHeight="1" x14ac:dyDescent="0.25">
      <c r="B83" s="4"/>
      <c r="C83" s="4"/>
      <c r="D83" s="7"/>
      <c r="E83" s="13"/>
      <c r="F83" s="27"/>
      <c r="G83" s="27"/>
      <c r="H83" s="27"/>
      <c r="I83" s="27"/>
    </row>
    <row r="84" spans="2:9" s="14" customFormat="1" ht="21.75" customHeight="1" x14ac:dyDescent="0.25">
      <c r="B84" s="4"/>
      <c r="C84" s="4"/>
      <c r="D84" s="7"/>
      <c r="E84" s="13"/>
      <c r="F84" s="27"/>
      <c r="G84" s="27"/>
      <c r="H84" s="27"/>
      <c r="I84" s="27"/>
    </row>
    <row r="85" spans="2:9" s="14" customFormat="1" x14ac:dyDescent="0.25">
      <c r="B85" s="4"/>
      <c r="C85" s="4"/>
      <c r="D85" s="7"/>
      <c r="E85" s="13"/>
      <c r="F85" s="27"/>
      <c r="G85" s="27"/>
      <c r="H85" s="27"/>
      <c r="I85" s="27"/>
    </row>
    <row r="86" spans="2:9" s="14" customFormat="1" x14ac:dyDescent="0.25">
      <c r="B86" s="4"/>
      <c r="C86" s="4"/>
      <c r="D86" s="7"/>
      <c r="E86" s="13"/>
      <c r="F86" s="27"/>
      <c r="G86" s="27"/>
      <c r="H86" s="27"/>
      <c r="I86" s="27"/>
    </row>
    <row r="87" spans="2:9" s="14" customFormat="1" x14ac:dyDescent="0.25">
      <c r="B87" s="4"/>
      <c r="C87" s="4"/>
      <c r="D87" s="7"/>
      <c r="E87" s="13"/>
      <c r="F87" s="27"/>
      <c r="G87" s="27"/>
      <c r="H87" s="27"/>
      <c r="I87" s="27"/>
    </row>
    <row r="88" spans="2:9" s="14" customFormat="1" x14ac:dyDescent="0.25">
      <c r="B88" s="4"/>
      <c r="C88" s="4"/>
      <c r="D88" s="7"/>
      <c r="E88" s="13"/>
      <c r="F88" s="27"/>
      <c r="G88" s="27"/>
      <c r="H88" s="27"/>
      <c r="I88" s="27"/>
    </row>
    <row r="89" spans="2:9" s="16" customFormat="1" ht="27" customHeight="1" x14ac:dyDescent="0.25">
      <c r="B89" s="4"/>
      <c r="C89" s="4"/>
      <c r="D89" s="7"/>
      <c r="E89" s="13"/>
      <c r="F89" s="28"/>
      <c r="G89" s="28"/>
      <c r="H89" s="28"/>
      <c r="I89" s="28"/>
    </row>
    <row r="91" spans="2:9" ht="15.75" customHeight="1" x14ac:dyDescent="0.25"/>
    <row r="92" spans="2:9" ht="29.25" customHeight="1" x14ac:dyDescent="0.25"/>
    <row r="98" spans="2:9" s="2" customFormat="1" ht="16.5" x14ac:dyDescent="0.25">
      <c r="B98" s="4"/>
      <c r="C98" s="4"/>
      <c r="D98" s="7"/>
      <c r="E98" s="13"/>
      <c r="F98" s="29"/>
      <c r="G98" s="29"/>
      <c r="H98" s="29"/>
      <c r="I98" s="29"/>
    </row>
    <row r="102" spans="2:9" s="2" customFormat="1" ht="16.5" x14ac:dyDescent="0.25">
      <c r="B102" s="4"/>
      <c r="C102" s="4"/>
      <c r="D102" s="7"/>
      <c r="E102" s="13"/>
      <c r="F102" s="29"/>
      <c r="G102" s="29"/>
      <c r="H102" s="29"/>
      <c r="I102" s="29"/>
    </row>
    <row r="104" spans="2:9" s="2" customFormat="1" ht="16.5" x14ac:dyDescent="0.25">
      <c r="B104" s="4"/>
      <c r="C104" s="4"/>
      <c r="D104" s="7"/>
      <c r="E104" s="13"/>
      <c r="F104" s="29"/>
      <c r="G104" s="29"/>
      <c r="H104" s="29"/>
      <c r="I104" s="29"/>
    </row>
  </sheetData>
  <mergeCells count="21">
    <mergeCell ref="B51:C51"/>
    <mergeCell ref="B56:C56"/>
    <mergeCell ref="B61:C61"/>
    <mergeCell ref="B63:C63"/>
    <mergeCell ref="B45:C45"/>
    <mergeCell ref="B53:C53"/>
    <mergeCell ref="B58:C58"/>
    <mergeCell ref="B48:C48"/>
    <mergeCell ref="D3:E3"/>
    <mergeCell ref="B6:E6"/>
    <mergeCell ref="B43:C43"/>
    <mergeCell ref="B8:D8"/>
    <mergeCell ref="B12:C14"/>
    <mergeCell ref="B16:C16"/>
    <mergeCell ref="B27:C27"/>
    <mergeCell ref="B41:C41"/>
    <mergeCell ref="B24:C25"/>
    <mergeCell ref="B37:C37"/>
    <mergeCell ref="B30:C31"/>
    <mergeCell ref="B33:C35"/>
    <mergeCell ref="B20:C20"/>
  </mergeCells>
  <pageMargins left="0.15748031496062992" right="0.19685039370078741" top="0.27559055118110237" bottom="0.19685039370078741" header="0.19685039370078741" footer="0"/>
  <pageSetup paperSize="9" fitToHeight="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nr.6</vt:lpstr>
      <vt:lpstr>' nr.6'!Заголовки_для_печати</vt:lpstr>
    </vt:vector>
  </TitlesOfParts>
  <Company>Directia Generala de Finante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ACulicov</dc:creator>
  <cp:lastModifiedBy>User</cp:lastModifiedBy>
  <cp:lastPrinted>2025-11-19T12:49:47Z</cp:lastPrinted>
  <dcterms:created xsi:type="dcterms:W3CDTF">2003-12-09T06:44:04Z</dcterms:created>
  <dcterms:modified xsi:type="dcterms:W3CDTF">2025-11-19T12:54:57Z</dcterms:modified>
</cp:coreProperties>
</file>